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6" codeName="{00000000-0000-0000-0000-000000000000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ent.Smith1\Box\OMB 0581-0305 - Renewal\"/>
    </mc:Choice>
  </mc:AlternateContent>
  <xr:revisionPtr revIDLastSave="0" documentId="13_ncr:1_{230116FB-B72E-4821-A39D-7C2A527528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9" r:id="rId1"/>
  </sheets>
  <definedNames>
    <definedName name="_xlnm.Print_Area" localSheetId="0">Sheet1!$A$1:$O$229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5" i="19" l="1"/>
  <c r="J225" i="19"/>
  <c r="L225" i="19" s="1"/>
  <c r="O224" i="19"/>
  <c r="J224" i="19"/>
  <c r="L224" i="19" s="1"/>
  <c r="O223" i="19"/>
  <c r="J223" i="19"/>
  <c r="L223" i="19" s="1"/>
  <c r="O199" i="19"/>
  <c r="J199" i="19"/>
  <c r="L199" i="19" s="1"/>
  <c r="O198" i="19"/>
  <c r="J198" i="19"/>
  <c r="L198" i="19" s="1"/>
  <c r="O197" i="19"/>
  <c r="J197" i="19"/>
  <c r="L197" i="19" s="1"/>
  <c r="O196" i="19"/>
  <c r="J196" i="19"/>
  <c r="L196" i="19" s="1"/>
  <c r="O195" i="19"/>
  <c r="J195" i="19"/>
  <c r="L195" i="19" s="1"/>
  <c r="O194" i="19"/>
  <c r="J194" i="19"/>
  <c r="L194" i="19" s="1"/>
  <c r="M229" i="19"/>
  <c r="O228" i="19"/>
  <c r="J228" i="19"/>
  <c r="L228" i="19" s="1"/>
  <c r="O227" i="19"/>
  <c r="J227" i="19"/>
  <c r="L227" i="19" s="1"/>
  <c r="O226" i="19"/>
  <c r="J226" i="19"/>
  <c r="L226" i="19" s="1"/>
  <c r="M200" i="19"/>
  <c r="O170" i="19"/>
  <c r="J170" i="19"/>
  <c r="L170" i="19" s="1"/>
  <c r="O169" i="19"/>
  <c r="J169" i="19"/>
  <c r="L169" i="19" s="1"/>
  <c r="O168" i="19"/>
  <c r="J168" i="19"/>
  <c r="L168" i="19" s="1"/>
  <c r="O167" i="19"/>
  <c r="J167" i="19"/>
  <c r="O143" i="19"/>
  <c r="J143" i="19"/>
  <c r="L143" i="19" s="1"/>
  <c r="O142" i="19"/>
  <c r="J142" i="19"/>
  <c r="L142" i="19" s="1"/>
  <c r="O141" i="19"/>
  <c r="J141" i="19"/>
  <c r="L141" i="19" s="1"/>
  <c r="J140" i="19"/>
  <c r="L140" i="19" s="1"/>
  <c r="O116" i="19"/>
  <c r="J116" i="19"/>
  <c r="L116" i="19" s="1"/>
  <c r="O115" i="19"/>
  <c r="J115" i="19"/>
  <c r="L115" i="19" s="1"/>
  <c r="O114" i="19"/>
  <c r="J114" i="19"/>
  <c r="L114" i="19" s="1"/>
  <c r="O113" i="19"/>
  <c r="J113" i="19"/>
  <c r="L113" i="19" s="1"/>
  <c r="O112" i="19"/>
  <c r="J112" i="19"/>
  <c r="L112" i="19" s="1"/>
  <c r="O111" i="19"/>
  <c r="J111" i="19"/>
  <c r="L111" i="19" s="1"/>
  <c r="O87" i="19"/>
  <c r="J87" i="19"/>
  <c r="L87" i="19" s="1"/>
  <c r="O86" i="19"/>
  <c r="J86" i="19"/>
  <c r="L86" i="19" s="1"/>
  <c r="O85" i="19"/>
  <c r="J85" i="19"/>
  <c r="L85" i="19" s="1"/>
  <c r="O84" i="19"/>
  <c r="J84" i="19"/>
  <c r="L84" i="19" s="1"/>
  <c r="M171" i="19"/>
  <c r="M144" i="19"/>
  <c r="M117" i="19"/>
  <c r="O60" i="19"/>
  <c r="J60" i="19"/>
  <c r="L60" i="19" s="1"/>
  <c r="O59" i="19"/>
  <c r="J59" i="19"/>
  <c r="L59" i="19" s="1"/>
  <c r="O58" i="19"/>
  <c r="J58" i="19"/>
  <c r="L58" i="19" s="1"/>
  <c r="J23" i="19"/>
  <c r="J24" i="19"/>
  <c r="L24" i="19" s="1"/>
  <c r="J25" i="19"/>
  <c r="L25" i="19" s="1"/>
  <c r="J26" i="19"/>
  <c r="L26" i="19" s="1"/>
  <c r="J27" i="19"/>
  <c r="L27" i="19" s="1"/>
  <c r="J28" i="19"/>
  <c r="L28" i="19" s="1"/>
  <c r="J29" i="19"/>
  <c r="L29" i="19" s="1"/>
  <c r="J55" i="19"/>
  <c r="L55" i="19" s="1"/>
  <c r="J56" i="19"/>
  <c r="L56" i="19" s="1"/>
  <c r="J57" i="19"/>
  <c r="L57" i="19" s="1"/>
  <c r="M61" i="19"/>
  <c r="M88" i="19"/>
  <c r="O23" i="19"/>
  <c r="O24" i="19"/>
  <c r="O25" i="19"/>
  <c r="O26" i="19"/>
  <c r="O27" i="19"/>
  <c r="O28" i="19"/>
  <c r="O29" i="19"/>
  <c r="O55" i="19"/>
  <c r="O56" i="19"/>
  <c r="O57" i="19"/>
  <c r="M31" i="19" l="1"/>
  <c r="L23" i="19"/>
  <c r="L30" i="19" s="1"/>
  <c r="J30" i="19"/>
  <c r="O171" i="19"/>
  <c r="O30" i="19"/>
  <c r="O88" i="19"/>
  <c r="L171" i="19"/>
  <c r="O200" i="19"/>
  <c r="J88" i="19"/>
  <c r="O61" i="19"/>
  <c r="O117" i="19"/>
  <c r="O144" i="19"/>
  <c r="O229" i="19"/>
  <c r="L117" i="19"/>
  <c r="L229" i="19"/>
  <c r="L144" i="19"/>
  <c r="L61" i="19"/>
  <c r="L88" i="19"/>
  <c r="L200" i="19"/>
  <c r="J171" i="19"/>
  <c r="J144" i="19"/>
  <c r="J229" i="19"/>
  <c r="J61" i="19"/>
  <c r="J200" i="19"/>
  <c r="J117" i="19"/>
  <c r="O31" i="19" l="1"/>
  <c r="J31" i="19"/>
  <c r="J32" i="19" s="1"/>
  <c r="L31" i="19"/>
  <c r="L32" i="19" l="1"/>
</calcChain>
</file>

<file path=xl/sharedStrings.xml><?xml version="1.0" encoding="utf-8"?>
<sst xmlns="http://schemas.openxmlformats.org/spreadsheetml/2006/main" count="553" uniqueCount="140">
  <si>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</si>
  <si>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</si>
  <si>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</si>
  <si>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Reinstatement with change of a previously approved collection for which approval has expired; United States Warehouse Act (USWA)</t>
  </si>
  <si>
    <t>0581-0305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</si>
  <si>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</si>
  <si>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</si>
  <si>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</si>
  <si>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</si>
  <si>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</si>
  <si>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</si>
  <si>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</si>
  <si>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</si>
  <si>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</si>
  <si>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</si>
  <si>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</si>
  <si>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</si>
  <si>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</si>
  <si>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</si>
  <si>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</si>
  <si>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</si>
  <si>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</si>
  <si>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</si>
  <si>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</si>
  <si>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</si>
  <si>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</si>
  <si>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</si>
  <si>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</si>
  <si>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</si>
  <si>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</si>
  <si>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</si>
  <si>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</si>
  <si>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</si>
  <si>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</si>
  <si>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</si>
  <si>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</si>
  <si>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</si>
  <si>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</si>
  <si>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</si>
  <si>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</si>
  <si>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</si>
  <si>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</si>
  <si>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</si>
  <si>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</si>
  <si>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</si>
  <si>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</si>
  <si>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</si>
  <si>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</si>
  <si>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</si>
  <si>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US Warehouse Act 869</t>
  </si>
  <si>
    <t>Application for License or Modification of License for the Conduct of a Public Warehouse</t>
  </si>
  <si>
    <t>WA-50</t>
  </si>
  <si>
    <t>USWA USWA 869; 7 CFR 1423, 7 CFR 1427.1081</t>
  </si>
  <si>
    <t>Financial Statement Supplement (for Agricultural Products)</t>
  </si>
  <si>
    <t>WA-51-2</t>
  </si>
  <si>
    <t>USWA 869</t>
  </si>
  <si>
    <t>Application for a License to Inspect, Classify, Sample, and/or Weigh Agricultural Products under the United States Warehouse Act</t>
  </si>
  <si>
    <t>WA-53</t>
  </si>
  <si>
    <t>Bond to Cover Lost Paper Warehouse Receipts under the United States Warehouse Act (occasionally)</t>
  </si>
  <si>
    <t>WA-62</t>
  </si>
  <si>
    <t>Receipt Signature Authority (occasionally)</t>
  </si>
  <si>
    <t>WA-70</t>
  </si>
  <si>
    <t>Warehouse Operator's Bond &amp; Related Forms</t>
  </si>
  <si>
    <t>WA-80</t>
  </si>
  <si>
    <t>Warehouse Operator's Bond &amp; Related Forms (10 for each form of WA-81, WA-82,  WA-83, WA-84, WA-85, WA-87, WA-88, WA-89, WA-90, WA-91)</t>
  </si>
  <si>
    <t>WA-81, 82, 83, 84, 85, 87, 88, 89, 90, 91</t>
  </si>
  <si>
    <t>SUBTOTAL</t>
  </si>
  <si>
    <t>TOTAL OF ALL PAGES</t>
  </si>
  <si>
    <t>TOTAL - COLUMNS "F" AND "I" = OMB 831, 13 b; COLUMNS "H" AND "K" = OMB 831, 13c</t>
  </si>
  <si>
    <t>Returned &amp; Destroyed Receipt Record</t>
  </si>
  <si>
    <t>WA-105</t>
  </si>
  <si>
    <t>USWA 869, 7 CFR 1423.9</t>
  </si>
  <si>
    <t>Memorandum of Adjustments (occasionally)</t>
  </si>
  <si>
    <t>WA-125</t>
  </si>
  <si>
    <t>7 CFR 1427.1082, 7 CFR 1427.1084</t>
  </si>
  <si>
    <t>Memorandum of Adjustments (Electronic response) (occasionally)</t>
  </si>
  <si>
    <t>WA-125ER</t>
  </si>
  <si>
    <t>Certificate of Loss of Canceled/Uncanceled Warehouse Receipts (Affidavit)</t>
  </si>
  <si>
    <t>WA-139</t>
  </si>
  <si>
    <t>Agreement to Assume Agricultural Product Storage Obligations</t>
  </si>
  <si>
    <t>WA-140</t>
  </si>
  <si>
    <t>Agreement with Respect to Agricultural Product Storage Obligations</t>
  </si>
  <si>
    <t>WA-141</t>
  </si>
  <si>
    <t>Warehouse Operator's Statement and Examiner's Comparison of Obligated Stocks</t>
  </si>
  <si>
    <t>WA-225</t>
  </si>
  <si>
    <t>Order for Printing U.S. Warehouse Receipt Forms</t>
  </si>
  <si>
    <t>WA-237</t>
  </si>
  <si>
    <t>USWA 869, 7 CFR 1423.9, 7 CFR 1427.1084</t>
  </si>
  <si>
    <t>Warehouse Operator's Statement and Examiner's Comparison of Obligations and Stocks</t>
  </si>
  <si>
    <t>WA-308</t>
  </si>
  <si>
    <t>Schedule of Charges -- Tariff for Storing and Handling Agricultural Products</t>
  </si>
  <si>
    <t>WA-372 (no required format)</t>
  </si>
  <si>
    <t>Licensing Agreement for Export Food Aid Commodity Warehouse Operators</t>
  </si>
  <si>
    <t>WA-502</t>
  </si>
  <si>
    <t>7 CFR 1423, USWA 869</t>
  </si>
  <si>
    <t>Original Warehouse Examination Report (Processed Commodities)</t>
  </si>
  <si>
    <t>WA-561</t>
  </si>
  <si>
    <t>7 CFR 1423.9, USWA 869</t>
  </si>
  <si>
    <t>Subsequent Examination Report (Processed Commodities)</t>
  </si>
  <si>
    <t>WA-562</t>
  </si>
  <si>
    <t xml:space="preserve">Inventory Adjustment Notice </t>
  </si>
  <si>
    <t>WA-570</t>
  </si>
  <si>
    <t>Port Facility Examination Checklist</t>
  </si>
  <si>
    <t>WA-580</t>
  </si>
  <si>
    <t>Transloading Examination Checklist</t>
  </si>
  <si>
    <t>WA-580-1</t>
  </si>
  <si>
    <t>Addendum to the Terms and Conditions of the Licensing/Provider Agreement</t>
  </si>
  <si>
    <t>WA-400</t>
  </si>
  <si>
    <t>Licensing Agreement for Cotton Warehouse Operators</t>
  </si>
  <si>
    <t>WA-401</t>
  </si>
  <si>
    <t>Licensing Agreement for Grain and Rice Warehouse Operators</t>
  </si>
  <si>
    <t>WA-402</t>
  </si>
  <si>
    <t>Licensing Agreement for Nut Warehouse Operators</t>
  </si>
  <si>
    <t>WA-405</t>
  </si>
  <si>
    <t>Licensing Agreement for Dry Bean Warehouse Operators</t>
  </si>
  <si>
    <t>WA-406</t>
  </si>
  <si>
    <t>Provider Agreement to Electronically File &amp; Maintain Warehouse Receipts &amp; USWA Documents</t>
  </si>
  <si>
    <t>WA-460</t>
  </si>
  <si>
    <t>Addendum to the Provider Agreement to Electronically Maintain Cotton Warehouse Receipts</t>
  </si>
  <si>
    <t>WA-460-1</t>
  </si>
  <si>
    <t>Addendum to the Provider Agreement to Electronically File &amp; Maintain Grain Warehouse Receipts and USWA Documents</t>
  </si>
  <si>
    <t>WA-460-2</t>
  </si>
  <si>
    <t>Addendum to the Provider Agreement to Electronically File &amp; Maintain Rice Warehouse Receipts</t>
  </si>
  <si>
    <t>WA-460-9</t>
  </si>
  <si>
    <t>Addendum to the Provider Agreement to Electronically File &amp; Maintain Coffee Warehouse Receipts</t>
  </si>
  <si>
    <t>WA-460-11</t>
  </si>
  <si>
    <t>Addendum to the Provider Agreement to Electronically File &amp; Maintain Cocoa Warehouse Receipts</t>
  </si>
  <si>
    <t>WA-460-12</t>
  </si>
  <si>
    <t>Addendum to the Provider Agreement to Electronically File &amp; Maintain Orange Juice Warehouse Receipts</t>
  </si>
  <si>
    <t>WA-460-13</t>
  </si>
  <si>
    <t>Provider Agreement to Electronically File &amp; Maintain Other Electronic Documents</t>
  </si>
  <si>
    <t>WA-490</t>
  </si>
  <si>
    <t>Addendum to the Provider Agreement to Electronically File &amp; Maintain Other Electronic Documents</t>
  </si>
  <si>
    <t>WA-490-1</t>
  </si>
  <si>
    <t>USWA 869, 7 CFR 1423.2, 7 CFR 1427.1082</t>
  </si>
  <si>
    <t>Warehouse Operator to Submit Reports, as requested, on operations, contents, commodity conditions</t>
  </si>
  <si>
    <t>No required format</t>
  </si>
  <si>
    <t>Warehouse Operator to Submit Notices of Removal of Commodities from Storage</t>
  </si>
  <si>
    <t>Warehouse Operator to Report Occurrences of Disasters or Losses</t>
  </si>
  <si>
    <t>FAX, memo, or other appropriate means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</si>
</sst>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16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0" fontId="1" fillId="0" borderId="11" xfId="0" applyFont="1" applyBorder="1" applyProtection="1"/>
    <xf numFmtId="1" fontId="5" fillId="0" borderId="9" xfId="0" applyNumberFormat="1" applyFont="1" applyBorder="1" applyAlignment="1" applyProtection="1">
      <alignment horizontal="left"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12" xfId="0" applyFont="1" applyBorder="1" applyProtection="1"/>
    <xf numFmtId="0" fontId="1" fillId="0" borderId="13" xfId="0" applyFont="1" applyBorder="1" applyProtection="1"/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" fillId="0" borderId="0" xfId="0" applyFont="1" applyBorder="1" applyProtection="1">
      <protection locked="0"/>
    </xf>
    <xf numFmtId="0" fontId="0" fillId="0" borderId="0" xfId="0" applyBorder="1" applyAlignment="1" applyProtection="1"/>
    <xf numFmtId="0" fontId="13" fillId="0" borderId="14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4" fontId="14" fillId="0" borderId="9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>
      <alignment vertical="center"/>
    </xf>
    <xf numFmtId="1" fontId="5" fillId="0" borderId="10" xfId="0" applyNumberFormat="1" applyFont="1" applyFill="1" applyBorder="1" applyAlignment="1" applyProtection="1">
      <alignment horizontal="left" vertical="center"/>
    </xf>
    <xf numFmtId="1" fontId="5" fillId="0" borderId="5" xfId="0" applyNumberFormat="1" applyFont="1" applyFill="1" applyBorder="1" applyAlignment="1" applyProtection="1">
      <alignment horizontal="left" vertical="center"/>
    </xf>
    <xf numFmtId="4" fontId="5" fillId="0" borderId="0" xfId="0" applyNumberFormat="1" applyFont="1" applyFill="1" applyAlignment="1" applyProtection="1">
      <alignment vertical="center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4" fontId="5" fillId="0" borderId="3" xfId="0" applyNumberFormat="1" applyFont="1" applyFill="1" applyBorder="1" applyAlignment="1" applyProtection="1">
      <alignment vertical="center"/>
      <protection locked="0"/>
    </xf>
    <xf numFmtId="4" fontId="6" fillId="2" borderId="9" xfId="0" applyNumberFormat="1" applyFont="1" applyFill="1" applyBorder="1" applyAlignment="1" applyProtection="1">
      <alignment vertical="center"/>
    </xf>
    <xf numFmtId="4" fontId="5" fillId="2" borderId="9" xfId="0" applyNumberFormat="1" applyFont="1" applyFill="1" applyBorder="1" applyAlignment="1" applyProtection="1">
      <alignment vertical="center"/>
    </xf>
    <xf numFmtId="4" fontId="5" fillId="0" borderId="9" xfId="0" applyNumberFormat="1" applyFont="1" applyFill="1" applyBorder="1" applyAlignment="1" applyProtection="1">
      <alignment vertical="center"/>
    </xf>
    <xf numFmtId="4" fontId="6" fillId="0" borderId="9" xfId="0" applyNumberFormat="1" applyFont="1" applyFill="1" applyBorder="1" applyAlignment="1" applyProtection="1">
      <alignment vertical="center"/>
    </xf>
    <xf numFmtId="3" fontId="5" fillId="0" borderId="10" xfId="0" applyNumberFormat="1" applyFont="1" applyFill="1" applyBorder="1" applyAlignment="1" applyProtection="1">
      <alignment vertical="center"/>
    </xf>
    <xf numFmtId="1" fontId="5" fillId="0" borderId="10" xfId="0" applyNumberFormat="1" applyFont="1" applyFill="1" applyBorder="1" applyAlignment="1" applyProtection="1">
      <alignment vertical="center"/>
    </xf>
    <xf numFmtId="4" fontId="5" fillId="0" borderId="10" xfId="0" applyNumberFormat="1" applyFont="1" applyFill="1" applyBorder="1" applyAlignment="1" applyProtection="1">
      <alignment vertical="center"/>
    </xf>
    <xf numFmtId="0" fontId="0" fillId="0" borderId="6" xfId="0" applyBorder="1" applyAlignment="1" applyProtection="1"/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top" wrapText="1"/>
    </xf>
    <xf numFmtId="0" fontId="0" fillId="0" borderId="11" xfId="0" applyBorder="1" applyAlignment="1" applyProtection="1"/>
    <xf numFmtId="0" fontId="0" fillId="0" borderId="6" xfId="0" applyBorder="1" applyAlignment="1" applyProtection="1"/>
    <xf numFmtId="165" fontId="12" fillId="0" borderId="4" xfId="0" applyNumberFormat="1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wrapText="1"/>
    </xf>
    <xf numFmtId="0" fontId="0" fillId="0" borderId="3" xfId="0" applyFill="1" applyBorder="1" applyAlignment="1" applyProtection="1">
      <alignment wrapText="1"/>
    </xf>
    <xf numFmtId="0" fontId="0" fillId="0" borderId="4" xfId="0" applyFill="1" applyBorder="1" applyAlignment="1" applyProtection="1">
      <alignment wrapText="1"/>
    </xf>
    <xf numFmtId="0" fontId="0" fillId="0" borderId="17" xfId="0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0" fillId="0" borderId="8" xfId="0" applyFill="1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4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229"/>
  <sheetViews>
    <sheetView tabSelected="1" topLeftCell="A196" zoomScale="115" zoomScaleNormal="115" workbookViewId="0">
      <selection activeCell="I206" sqref="I206:M212"/>
    </sheetView>
  </sheetViews>
  <sheetFormatPr defaultColWidth="9.140625" defaultRowHeight="7.9"/>
  <cols>
    <col min="1" max="1" width="15" style="1" customWidth="1"/>
    <col min="2" max="6" width="7.7109375" style="1" customWidth="1"/>
    <col min="7" max="7" width="12.7109375" style="43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9.85546875" style="1" bestFit="1" customWidth="1"/>
    <col min="13" max="14" width="9.140625" style="6"/>
    <col min="15" max="15" width="9.85546875" style="56" bestFit="1" customWidth="1"/>
    <col min="16" max="16384" width="9.140625" style="1"/>
  </cols>
  <sheetData>
    <row r="1" spans="1:18">
      <c r="O1" s="55"/>
    </row>
    <row r="2" spans="1:18">
      <c r="O2" s="55"/>
    </row>
    <row r="3" spans="1:18">
      <c r="A3" s="2"/>
      <c r="B3" s="2"/>
      <c r="C3" s="2"/>
      <c r="D3" s="2"/>
      <c r="E3" s="2"/>
      <c r="F3" s="2"/>
      <c r="G3" s="44"/>
      <c r="H3" s="7"/>
      <c r="I3" s="7"/>
      <c r="J3" s="27"/>
      <c r="K3" s="7"/>
      <c r="L3" s="2"/>
      <c r="M3" s="7"/>
      <c r="N3" s="64"/>
      <c r="O3" s="55"/>
    </row>
    <row r="4" spans="1:18" ht="9" customHeight="1">
      <c r="A4" s="129" t="s">
        <v>0</v>
      </c>
      <c r="B4" s="130"/>
      <c r="C4" s="130"/>
      <c r="D4" s="130"/>
      <c r="E4" s="130"/>
      <c r="F4" s="130"/>
      <c r="G4" s="130"/>
      <c r="H4" s="131"/>
      <c r="I4" s="96" t="s">
        <v>1</v>
      </c>
      <c r="J4" s="97"/>
      <c r="K4" s="97"/>
      <c r="L4" s="97"/>
      <c r="M4" s="98"/>
      <c r="N4" s="66" t="s">
        <v>2</v>
      </c>
      <c r="O4" s="83"/>
      <c r="P4" s="65"/>
      <c r="Q4" s="65"/>
      <c r="R4" s="65"/>
    </row>
    <row r="5" spans="1:18" ht="8.25" customHeight="1">
      <c r="A5" s="132"/>
      <c r="B5" s="133"/>
      <c r="C5" s="133"/>
      <c r="D5" s="133"/>
      <c r="E5" s="133"/>
      <c r="F5" s="133"/>
      <c r="G5" s="133"/>
      <c r="H5" s="134"/>
      <c r="I5" s="24"/>
      <c r="K5" s="25"/>
      <c r="L5" s="25"/>
      <c r="M5" s="16"/>
      <c r="N5" s="25"/>
      <c r="O5" s="62"/>
    </row>
    <row r="6" spans="1:18" ht="12.75" customHeight="1">
      <c r="A6" s="132"/>
      <c r="B6" s="133"/>
      <c r="C6" s="133"/>
      <c r="D6" s="133"/>
      <c r="E6" s="133"/>
      <c r="F6" s="133"/>
      <c r="G6" s="133"/>
      <c r="H6" s="134"/>
      <c r="I6" s="99" t="s">
        <v>3</v>
      </c>
      <c r="J6" s="100"/>
      <c r="K6" s="100"/>
      <c r="L6" s="100"/>
      <c r="M6" s="101"/>
      <c r="N6" s="26" t="s">
        <v>4</v>
      </c>
      <c r="O6" s="62"/>
    </row>
    <row r="7" spans="1:18" ht="8.25" customHeight="1">
      <c r="A7" s="132"/>
      <c r="B7" s="133"/>
      <c r="C7" s="133"/>
      <c r="D7" s="133"/>
      <c r="E7" s="133"/>
      <c r="F7" s="133"/>
      <c r="G7" s="133"/>
      <c r="H7" s="134"/>
      <c r="I7" s="102"/>
      <c r="J7" s="100"/>
      <c r="K7" s="100"/>
      <c r="L7" s="100"/>
      <c r="M7" s="101"/>
      <c r="N7" s="25"/>
      <c r="O7" s="62"/>
    </row>
    <row r="8" spans="1:18" ht="8.25" customHeight="1">
      <c r="A8" s="132"/>
      <c r="B8" s="133"/>
      <c r="C8" s="133"/>
      <c r="D8" s="133"/>
      <c r="E8" s="133"/>
      <c r="F8" s="133"/>
      <c r="G8" s="133"/>
      <c r="H8" s="134"/>
      <c r="I8" s="102"/>
      <c r="J8" s="100"/>
      <c r="K8" s="100"/>
      <c r="L8" s="100"/>
      <c r="M8" s="101"/>
      <c r="N8" s="27"/>
      <c r="O8" s="63"/>
    </row>
    <row r="9" spans="1:18" ht="9" customHeight="1">
      <c r="A9" s="132"/>
      <c r="B9" s="133"/>
      <c r="C9" s="133"/>
      <c r="D9" s="133"/>
      <c r="E9" s="133"/>
      <c r="F9" s="133"/>
      <c r="G9" s="133"/>
      <c r="H9" s="134"/>
      <c r="I9" s="102"/>
      <c r="J9" s="100"/>
      <c r="K9" s="100"/>
      <c r="L9" s="100"/>
      <c r="M9" s="101"/>
      <c r="N9" s="13" t="s">
        <v>5</v>
      </c>
      <c r="O9" s="62"/>
    </row>
    <row r="10" spans="1:18" ht="8.25" customHeight="1">
      <c r="A10" s="132"/>
      <c r="B10" s="133"/>
      <c r="C10" s="133"/>
      <c r="D10" s="133"/>
      <c r="E10" s="133"/>
      <c r="F10" s="133"/>
      <c r="G10" s="133"/>
      <c r="H10" s="134"/>
      <c r="I10" s="102"/>
      <c r="J10" s="100"/>
      <c r="K10" s="100"/>
      <c r="L10" s="100"/>
      <c r="M10" s="101"/>
      <c r="N10" s="25"/>
      <c r="O10" s="62"/>
    </row>
    <row r="11" spans="1:18" ht="8.25" customHeight="1">
      <c r="A11" s="132"/>
      <c r="B11" s="133"/>
      <c r="C11" s="133"/>
      <c r="D11" s="133"/>
      <c r="E11" s="133"/>
      <c r="F11" s="133"/>
      <c r="G11" s="133"/>
      <c r="H11" s="134"/>
      <c r="I11" s="102"/>
      <c r="J11" s="100"/>
      <c r="K11" s="100"/>
      <c r="L11" s="100"/>
      <c r="M11" s="101"/>
      <c r="N11" s="106">
        <v>44652</v>
      </c>
      <c r="O11" s="107"/>
    </row>
    <row r="12" spans="1:18" ht="8.25" customHeight="1">
      <c r="A12" s="135"/>
      <c r="B12" s="136"/>
      <c r="C12" s="136"/>
      <c r="D12" s="136"/>
      <c r="E12" s="136"/>
      <c r="F12" s="136"/>
      <c r="G12" s="136"/>
      <c r="H12" s="137"/>
      <c r="I12" s="103"/>
      <c r="J12" s="104"/>
      <c r="K12" s="104"/>
      <c r="L12" s="104"/>
      <c r="M12" s="105"/>
      <c r="N12" s="108"/>
      <c r="O12" s="109"/>
    </row>
    <row r="13" spans="1:18">
      <c r="A13" s="110" t="s">
        <v>6</v>
      </c>
      <c r="B13" s="111"/>
      <c r="C13" s="111"/>
      <c r="D13" s="111"/>
      <c r="E13" s="111"/>
      <c r="F13" s="112"/>
      <c r="G13" s="45"/>
      <c r="H13" s="116" t="s">
        <v>7</v>
      </c>
      <c r="I13" s="117"/>
      <c r="J13" s="117"/>
      <c r="K13" s="117"/>
      <c r="L13" s="117"/>
      <c r="M13" s="117"/>
      <c r="N13" s="117"/>
      <c r="O13" s="118"/>
    </row>
    <row r="14" spans="1:18">
      <c r="A14" s="113"/>
      <c r="B14" s="114"/>
      <c r="C14" s="114"/>
      <c r="D14" s="114"/>
      <c r="E14" s="114"/>
      <c r="F14" s="115"/>
      <c r="G14" s="45"/>
      <c r="H14" s="119"/>
      <c r="I14" s="120"/>
      <c r="J14" s="120"/>
      <c r="K14" s="120"/>
      <c r="L14" s="120"/>
      <c r="M14" s="120"/>
      <c r="N14" s="120"/>
      <c r="O14" s="121"/>
    </row>
    <row r="15" spans="1:18">
      <c r="A15" s="14"/>
      <c r="B15" s="15"/>
      <c r="C15" s="15"/>
      <c r="D15" s="15"/>
      <c r="E15" s="15"/>
      <c r="F15" s="16"/>
      <c r="G15" s="45"/>
      <c r="H15" s="122" t="s">
        <v>8</v>
      </c>
      <c r="I15" s="123"/>
      <c r="J15" s="123"/>
      <c r="K15" s="123"/>
      <c r="L15" s="124"/>
      <c r="M15" s="128" t="s">
        <v>9</v>
      </c>
      <c r="N15" s="117"/>
      <c r="O15" s="118"/>
    </row>
    <row r="16" spans="1:18">
      <c r="A16" s="17"/>
      <c r="B16" s="15"/>
      <c r="C16" s="15"/>
      <c r="D16" s="15"/>
      <c r="E16" s="15"/>
      <c r="F16" s="16"/>
      <c r="G16" s="45"/>
      <c r="H16" s="125"/>
      <c r="I16" s="126"/>
      <c r="J16" s="126"/>
      <c r="K16" s="126"/>
      <c r="L16" s="127"/>
      <c r="M16" s="119"/>
      <c r="N16" s="120"/>
      <c r="O16" s="121"/>
    </row>
    <row r="17" spans="1:256">
      <c r="A17" s="17"/>
      <c r="B17" s="15"/>
      <c r="C17" s="15"/>
      <c r="D17" s="15"/>
      <c r="E17" s="15"/>
      <c r="F17" s="16"/>
      <c r="G17" s="46"/>
      <c r="H17" s="18"/>
      <c r="I17" s="14"/>
      <c r="J17" s="14"/>
      <c r="K17" s="14"/>
      <c r="L17" s="19"/>
      <c r="M17" s="14"/>
      <c r="N17" s="14"/>
      <c r="O17" s="57" t="s">
        <v>10</v>
      </c>
    </row>
    <row r="18" spans="1:256">
      <c r="A18" s="17"/>
      <c r="B18" s="15"/>
      <c r="C18" s="15"/>
      <c r="D18" s="15"/>
      <c r="E18" s="15"/>
      <c r="F18" s="16"/>
      <c r="G18" s="47" t="s">
        <v>11</v>
      </c>
      <c r="H18" s="21" t="s">
        <v>12</v>
      </c>
      <c r="I18" s="20" t="s">
        <v>13</v>
      </c>
      <c r="J18" s="20" t="s">
        <v>14</v>
      </c>
      <c r="K18" s="20" t="s">
        <v>15</v>
      </c>
      <c r="L18" s="20" t="s">
        <v>16</v>
      </c>
      <c r="M18" s="20" t="s">
        <v>17</v>
      </c>
      <c r="N18" s="20" t="s">
        <v>18</v>
      </c>
      <c r="O18" s="57" t="s">
        <v>19</v>
      </c>
    </row>
    <row r="19" spans="1:256">
      <c r="A19" s="20" t="s">
        <v>20</v>
      </c>
      <c r="B19" s="90" t="s">
        <v>21</v>
      </c>
      <c r="C19" s="91"/>
      <c r="D19" s="91"/>
      <c r="E19" s="91"/>
      <c r="F19" s="92"/>
      <c r="G19" s="47" t="s">
        <v>22</v>
      </c>
      <c r="H19" s="21" t="s">
        <v>23</v>
      </c>
      <c r="I19" s="20" t="s">
        <v>24</v>
      </c>
      <c r="J19" s="20" t="s">
        <v>24</v>
      </c>
      <c r="K19" s="20" t="s">
        <v>25</v>
      </c>
      <c r="L19" s="20" t="s">
        <v>15</v>
      </c>
      <c r="M19" s="20" t="s">
        <v>19</v>
      </c>
      <c r="N19" s="20" t="s">
        <v>26</v>
      </c>
      <c r="O19" s="57" t="s">
        <v>27</v>
      </c>
    </row>
    <row r="20" spans="1:256" ht="8.25" customHeight="1">
      <c r="A20" s="20" t="s">
        <v>28</v>
      </c>
      <c r="B20" s="15"/>
      <c r="C20" s="15"/>
      <c r="D20" s="15"/>
      <c r="E20" s="15"/>
      <c r="F20" s="16"/>
      <c r="G20" s="47" t="s">
        <v>29</v>
      </c>
      <c r="H20" s="16"/>
      <c r="I20" s="20" t="s">
        <v>30</v>
      </c>
      <c r="J20" s="20" t="s">
        <v>31</v>
      </c>
      <c r="K20" s="20" t="s">
        <v>32</v>
      </c>
      <c r="L20" s="20" t="s">
        <v>33</v>
      </c>
      <c r="M20" s="20" t="s">
        <v>34</v>
      </c>
      <c r="N20" s="20" t="s">
        <v>19</v>
      </c>
      <c r="O20" s="58" t="s">
        <v>35</v>
      </c>
      <c r="V20" s="5"/>
    </row>
    <row r="21" spans="1:256" ht="12.75" customHeight="1">
      <c r="A21" s="17"/>
      <c r="B21" s="15"/>
      <c r="C21" s="15"/>
      <c r="D21" s="15"/>
      <c r="E21" s="15"/>
      <c r="F21" s="16"/>
      <c r="G21" s="48"/>
      <c r="H21" s="16"/>
      <c r="I21" s="20" t="s">
        <v>36</v>
      </c>
      <c r="J21" s="20"/>
      <c r="K21" s="20"/>
      <c r="L21" s="20"/>
      <c r="M21" s="20"/>
      <c r="N21" s="20" t="s">
        <v>37</v>
      </c>
      <c r="O21" s="57"/>
      <c r="V21" s="5"/>
    </row>
    <row r="22" spans="1:256" ht="12.75" customHeight="1">
      <c r="A22" s="22" t="s">
        <v>38</v>
      </c>
      <c r="B22" s="140" t="s">
        <v>39</v>
      </c>
      <c r="C22" s="141"/>
      <c r="D22" s="141"/>
      <c r="E22" s="141"/>
      <c r="F22" s="142"/>
      <c r="G22" s="49" t="s">
        <v>40</v>
      </c>
      <c r="H22" s="23" t="s">
        <v>41</v>
      </c>
      <c r="I22" s="22" t="s">
        <v>42</v>
      </c>
      <c r="J22" s="22" t="s">
        <v>43</v>
      </c>
      <c r="K22" s="22" t="s">
        <v>44</v>
      </c>
      <c r="L22" s="22" t="s">
        <v>45</v>
      </c>
      <c r="M22" s="22" t="s">
        <v>46</v>
      </c>
      <c r="N22" s="22" t="s">
        <v>47</v>
      </c>
      <c r="O22" s="59" t="s">
        <v>48</v>
      </c>
      <c r="V22" s="5"/>
    </row>
    <row r="23" spans="1:256" s="3" customFormat="1" ht="50.1" customHeight="1">
      <c r="A23" s="12" t="s">
        <v>49</v>
      </c>
      <c r="B23" s="84" t="s">
        <v>50</v>
      </c>
      <c r="C23" s="85"/>
      <c r="D23" s="85"/>
      <c r="E23" s="85"/>
      <c r="F23" s="86"/>
      <c r="G23" s="28" t="s">
        <v>51</v>
      </c>
      <c r="H23" s="8">
        <v>500</v>
      </c>
      <c r="I23" s="9">
        <v>1</v>
      </c>
      <c r="J23" s="29">
        <f t="shared" ref="J23:J29" si="0">SUM(H23*I23)</f>
        <v>500</v>
      </c>
      <c r="K23" s="9">
        <v>0.08</v>
      </c>
      <c r="L23" s="4">
        <f>SUM(J23*K23)</f>
        <v>40</v>
      </c>
      <c r="M23" s="10"/>
      <c r="N23" s="11"/>
      <c r="O23" s="67">
        <f t="shared" ref="O23:O29" si="1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56" s="3" customFormat="1" ht="45" customHeight="1">
      <c r="A24" s="12" t="s">
        <v>52</v>
      </c>
      <c r="B24" s="84" t="s">
        <v>53</v>
      </c>
      <c r="C24" s="85"/>
      <c r="D24" s="85"/>
      <c r="E24" s="85"/>
      <c r="F24" s="86"/>
      <c r="G24" s="28" t="s">
        <v>54</v>
      </c>
      <c r="H24" s="8">
        <v>3000</v>
      </c>
      <c r="I24" s="9">
        <v>1</v>
      </c>
      <c r="J24" s="29">
        <f t="shared" si="0"/>
        <v>3000</v>
      </c>
      <c r="K24" s="9">
        <v>0.75</v>
      </c>
      <c r="L24" s="4">
        <f t="shared" ref="L24:L29" si="2">SUM(J24*K24)</f>
        <v>2250</v>
      </c>
      <c r="M24" s="10"/>
      <c r="N24" s="11"/>
      <c r="O24" s="67">
        <f t="shared" si="1"/>
        <v>0</v>
      </c>
      <c r="Q24" s="1"/>
      <c r="R24" s="1"/>
      <c r="S24" s="1"/>
      <c r="T24" s="1"/>
      <c r="U24" s="1"/>
      <c r="V24" s="5"/>
      <c r="W24" s="1"/>
      <c r="X24" s="1"/>
    </row>
    <row r="25" spans="1:256" s="3" customFormat="1" ht="40.9" customHeight="1">
      <c r="A25" s="12" t="s">
        <v>55</v>
      </c>
      <c r="B25" s="84" t="s">
        <v>56</v>
      </c>
      <c r="C25" s="85"/>
      <c r="D25" s="85"/>
      <c r="E25" s="85"/>
      <c r="F25" s="86"/>
      <c r="G25" s="28" t="s">
        <v>57</v>
      </c>
      <c r="H25" s="8">
        <v>2100</v>
      </c>
      <c r="I25" s="9">
        <v>1</v>
      </c>
      <c r="J25" s="29">
        <f t="shared" si="0"/>
        <v>2100</v>
      </c>
      <c r="K25" s="9">
        <v>0.25</v>
      </c>
      <c r="L25" s="4">
        <f t="shared" si="2"/>
        <v>525</v>
      </c>
      <c r="M25" s="10"/>
      <c r="N25" s="11"/>
      <c r="O25" s="67">
        <f t="shared" si="1"/>
        <v>0</v>
      </c>
      <c r="Q25" s="1"/>
      <c r="R25" s="1"/>
      <c r="S25" s="1"/>
      <c r="T25" s="1"/>
      <c r="U25" s="1"/>
      <c r="V25" s="5"/>
      <c r="W25" s="1"/>
      <c r="X25" s="1"/>
    </row>
    <row r="26" spans="1:256" s="3" customFormat="1" ht="42.6" customHeight="1">
      <c r="A26" s="12" t="s">
        <v>55</v>
      </c>
      <c r="B26" s="84" t="s">
        <v>58</v>
      </c>
      <c r="C26" s="85"/>
      <c r="D26" s="85"/>
      <c r="E26" s="85"/>
      <c r="F26" s="86"/>
      <c r="G26" s="28" t="s">
        <v>59</v>
      </c>
      <c r="H26" s="8">
        <v>20</v>
      </c>
      <c r="I26" s="9">
        <v>1</v>
      </c>
      <c r="J26" s="29">
        <f t="shared" si="0"/>
        <v>20</v>
      </c>
      <c r="K26" s="9">
        <v>0.5</v>
      </c>
      <c r="L26" s="4">
        <f t="shared" si="2"/>
        <v>10</v>
      </c>
      <c r="M26" s="10"/>
      <c r="N26" s="11"/>
      <c r="O26" s="67">
        <f t="shared" si="1"/>
        <v>0</v>
      </c>
      <c r="Q26" s="1"/>
      <c r="R26" s="1"/>
      <c r="S26" s="1"/>
      <c r="T26" s="1"/>
      <c r="U26" s="1"/>
      <c r="V26" s="5"/>
      <c r="W26" s="1"/>
      <c r="X26" s="1"/>
    </row>
    <row r="27" spans="1:256" s="3" customFormat="1" ht="42.6" customHeight="1">
      <c r="A27" s="12" t="s">
        <v>55</v>
      </c>
      <c r="B27" s="84" t="s">
        <v>60</v>
      </c>
      <c r="C27" s="85"/>
      <c r="D27" s="85"/>
      <c r="E27" s="85"/>
      <c r="F27" s="86"/>
      <c r="G27" s="28" t="s">
        <v>61</v>
      </c>
      <c r="H27" s="8">
        <v>1000</v>
      </c>
      <c r="I27" s="9">
        <v>1</v>
      </c>
      <c r="J27" s="29">
        <f t="shared" si="0"/>
        <v>1000</v>
      </c>
      <c r="K27" s="9">
        <v>0.25</v>
      </c>
      <c r="L27" s="4">
        <f t="shared" si="2"/>
        <v>250</v>
      </c>
      <c r="M27" s="10"/>
      <c r="N27" s="11"/>
      <c r="O27" s="67">
        <f t="shared" si="1"/>
        <v>0</v>
      </c>
      <c r="Q27" s="1"/>
      <c r="R27" s="1"/>
      <c r="S27" s="1"/>
      <c r="T27" s="1"/>
      <c r="U27" s="1"/>
      <c r="V27" s="5"/>
      <c r="W27" s="1"/>
      <c r="X27" s="1"/>
    </row>
    <row r="28" spans="1:256" s="3" customFormat="1" ht="35.1" customHeight="1">
      <c r="A28" s="12" t="s">
        <v>55</v>
      </c>
      <c r="B28" s="84" t="s">
        <v>62</v>
      </c>
      <c r="C28" s="85"/>
      <c r="D28" s="85"/>
      <c r="E28" s="85"/>
      <c r="F28" s="86"/>
      <c r="G28" s="28" t="s">
        <v>63</v>
      </c>
      <c r="H28" s="8">
        <v>204</v>
      </c>
      <c r="I28" s="9">
        <v>1</v>
      </c>
      <c r="J28" s="29">
        <f t="shared" si="0"/>
        <v>204</v>
      </c>
      <c r="K28" s="9">
        <v>0.25</v>
      </c>
      <c r="L28" s="4">
        <f t="shared" si="2"/>
        <v>51</v>
      </c>
      <c r="M28" s="10"/>
      <c r="N28" s="11"/>
      <c r="O28" s="67">
        <f t="shared" si="1"/>
        <v>0</v>
      </c>
      <c r="Q28" s="1"/>
      <c r="R28" s="1"/>
      <c r="S28" s="1"/>
      <c r="T28" s="1"/>
      <c r="U28" s="1"/>
      <c r="V28" s="5"/>
      <c r="W28" s="1"/>
      <c r="X28" s="1"/>
    </row>
    <row r="29" spans="1:256" s="3" customFormat="1" ht="35.1" customHeight="1">
      <c r="A29" s="12"/>
      <c r="B29" s="145" t="s">
        <v>64</v>
      </c>
      <c r="C29" s="146"/>
      <c r="D29" s="146"/>
      <c r="E29" s="146"/>
      <c r="F29" s="147"/>
      <c r="G29" s="28" t="s">
        <v>65</v>
      </c>
      <c r="H29" s="8">
        <v>100</v>
      </c>
      <c r="I29" s="9">
        <v>1</v>
      </c>
      <c r="J29" s="29">
        <f t="shared" si="0"/>
        <v>100</v>
      </c>
      <c r="K29" s="9">
        <v>0.25</v>
      </c>
      <c r="L29" s="4">
        <f t="shared" si="2"/>
        <v>25</v>
      </c>
      <c r="M29" s="10"/>
      <c r="N29" s="11"/>
      <c r="O29" s="67">
        <f t="shared" si="1"/>
        <v>0</v>
      </c>
      <c r="Q29" s="1"/>
      <c r="R29" s="1"/>
      <c r="S29" s="1"/>
      <c r="T29" s="1"/>
      <c r="U29" s="1"/>
      <c r="V29" s="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35" customFormat="1" ht="20.100000000000001" customHeight="1" thickBot="1">
      <c r="A30" s="71"/>
      <c r="B30" s="87" t="s">
        <v>66</v>
      </c>
      <c r="C30" s="88"/>
      <c r="D30" s="88"/>
      <c r="E30" s="88"/>
      <c r="F30" s="89"/>
      <c r="G30" s="50"/>
      <c r="H30" s="32"/>
      <c r="I30" s="33"/>
      <c r="J30" s="30">
        <f>SUM(J23:J29)</f>
        <v>6924</v>
      </c>
      <c r="K30" s="33"/>
      <c r="L30" s="30">
        <f>SUM(L23:L29)</f>
        <v>3151</v>
      </c>
      <c r="M30" s="30"/>
      <c r="N30" s="33"/>
      <c r="O30" s="30">
        <f>SUM(O23:O29)</f>
        <v>0</v>
      </c>
      <c r="P30" s="25"/>
      <c r="Q30" s="26"/>
      <c r="R30" s="26"/>
      <c r="S30" s="26"/>
      <c r="T30" s="26"/>
      <c r="U30" s="26"/>
      <c r="V30" s="34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40" customFormat="1" ht="19.5" customHeight="1" thickBot="1">
      <c r="A31" s="36"/>
      <c r="B31" s="148" t="s">
        <v>67</v>
      </c>
      <c r="C31" s="149"/>
      <c r="D31" s="149"/>
      <c r="E31" s="149"/>
      <c r="F31" s="150"/>
      <c r="G31" s="51"/>
      <c r="H31" s="31"/>
      <c r="I31" s="37"/>
      <c r="J31" s="31">
        <f>SUM(J30+J61+J88+J117+J144+J171+J200+J229)</f>
        <v>14422</v>
      </c>
      <c r="K31" s="37"/>
      <c r="L31" s="31">
        <f>SUM(L30+L61+L88+L117+L144+L171+L200+L229)</f>
        <v>6443</v>
      </c>
      <c r="M31" s="78">
        <f>SUM(M30+M61+M88+M117+M144+M171+M200+M229)</f>
        <v>1249</v>
      </c>
      <c r="N31" s="77"/>
      <c r="O31" s="78">
        <f>SUM(O30+O61+O88+O117+O144+O171+O200+O229)</f>
        <v>32474</v>
      </c>
      <c r="P31" s="25"/>
      <c r="Q31" s="25"/>
      <c r="R31" s="25"/>
      <c r="S31" s="25"/>
      <c r="T31" s="25"/>
      <c r="U31" s="25"/>
      <c r="V31" s="38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35" customFormat="1" ht="50.1" customHeight="1" thickBot="1">
      <c r="A32" s="151" t="s">
        <v>68</v>
      </c>
      <c r="B32" s="152"/>
      <c r="C32" s="152"/>
      <c r="D32" s="152"/>
      <c r="E32" s="152"/>
      <c r="F32" s="153"/>
      <c r="G32" s="51"/>
      <c r="H32" s="68"/>
      <c r="I32" s="37"/>
      <c r="J32" s="79">
        <f>SUM(J31+M31)</f>
        <v>15671</v>
      </c>
      <c r="K32" s="37"/>
      <c r="L32" s="79">
        <f>SUM(L31+O31)</f>
        <v>38917</v>
      </c>
      <c r="M32" s="76"/>
      <c r="N32" s="76"/>
      <c r="O32" s="76"/>
      <c r="P32" s="25"/>
      <c r="Q32" s="26"/>
      <c r="R32" s="26"/>
      <c r="S32" s="26"/>
      <c r="T32" s="26"/>
      <c r="U32" s="26"/>
      <c r="V32" s="34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5" customFormat="1">
      <c r="G33" s="52"/>
      <c r="O33" s="60"/>
      <c r="V33" s="38"/>
    </row>
    <row r="34" spans="1:256" s="25" customFormat="1">
      <c r="G34" s="52"/>
      <c r="O34" s="60"/>
      <c r="V34" s="38"/>
    </row>
    <row r="35" spans="1:256" s="25" customFormat="1">
      <c r="A35" s="27"/>
      <c r="B35" s="27"/>
      <c r="C35" s="27"/>
      <c r="D35" s="27"/>
      <c r="E35" s="27"/>
      <c r="F35" s="27"/>
      <c r="G35" s="53"/>
      <c r="H35" s="27"/>
      <c r="I35" s="27"/>
      <c r="J35" s="27"/>
      <c r="K35" s="27"/>
      <c r="L35" s="27"/>
      <c r="M35" s="27"/>
      <c r="N35" s="27"/>
      <c r="O35" s="61"/>
      <c r="V35" s="38"/>
    </row>
    <row r="36" spans="1:256" s="25" customFormat="1" ht="9" customHeight="1">
      <c r="A36" s="129" t="s">
        <v>0</v>
      </c>
      <c r="B36" s="130"/>
      <c r="C36" s="130"/>
      <c r="D36" s="130"/>
      <c r="E36" s="130"/>
      <c r="F36" s="130"/>
      <c r="G36" s="130"/>
      <c r="H36" s="131"/>
      <c r="I36" s="96" t="s">
        <v>1</v>
      </c>
      <c r="J36" s="97"/>
      <c r="K36" s="97"/>
      <c r="L36" s="97"/>
      <c r="M36" s="98"/>
      <c r="N36" s="66" t="s">
        <v>2</v>
      </c>
      <c r="O36" s="83"/>
      <c r="V36" s="38"/>
    </row>
    <row r="37" spans="1:256" s="25" customFormat="1" ht="8.25" customHeight="1">
      <c r="A37" s="132"/>
      <c r="B37" s="133"/>
      <c r="C37" s="133"/>
      <c r="D37" s="133"/>
      <c r="E37" s="133"/>
      <c r="F37" s="133"/>
      <c r="G37" s="133"/>
      <c r="H37" s="134"/>
      <c r="I37" s="24"/>
      <c r="M37" s="16"/>
      <c r="O37" s="62"/>
      <c r="V37" s="38"/>
    </row>
    <row r="38" spans="1:256" s="25" customFormat="1" ht="12.75" customHeight="1">
      <c r="A38" s="132"/>
      <c r="B38" s="133"/>
      <c r="C38" s="133"/>
      <c r="D38" s="133"/>
      <c r="E38" s="133"/>
      <c r="F38" s="133"/>
      <c r="G38" s="133"/>
      <c r="H38" s="134"/>
      <c r="I38" s="99" t="s">
        <v>3</v>
      </c>
      <c r="J38" s="100"/>
      <c r="K38" s="100"/>
      <c r="L38" s="100"/>
      <c r="M38" s="101"/>
      <c r="N38" s="26" t="s">
        <v>4</v>
      </c>
      <c r="O38" s="62"/>
      <c r="V38" s="38"/>
    </row>
    <row r="39" spans="1:256" s="25" customFormat="1" ht="8.25" customHeight="1">
      <c r="A39" s="132"/>
      <c r="B39" s="133"/>
      <c r="C39" s="133"/>
      <c r="D39" s="133"/>
      <c r="E39" s="133"/>
      <c r="F39" s="133"/>
      <c r="G39" s="133"/>
      <c r="H39" s="134"/>
      <c r="I39" s="102"/>
      <c r="J39" s="100"/>
      <c r="K39" s="100"/>
      <c r="L39" s="100"/>
      <c r="M39" s="101"/>
      <c r="O39" s="62"/>
      <c r="V39" s="38"/>
      <c r="W39" s="26"/>
    </row>
    <row r="40" spans="1:256" s="25" customFormat="1" ht="8.25" customHeight="1">
      <c r="A40" s="132"/>
      <c r="B40" s="133"/>
      <c r="C40" s="133"/>
      <c r="D40" s="133"/>
      <c r="E40" s="133"/>
      <c r="F40" s="133"/>
      <c r="G40" s="133"/>
      <c r="H40" s="134"/>
      <c r="I40" s="102"/>
      <c r="J40" s="100"/>
      <c r="K40" s="100"/>
      <c r="L40" s="100"/>
      <c r="M40" s="101"/>
      <c r="N40" s="27"/>
      <c r="O40" s="63"/>
      <c r="V40" s="38"/>
      <c r="W40" s="26"/>
    </row>
    <row r="41" spans="1:256" s="25" customFormat="1" ht="9" customHeight="1">
      <c r="A41" s="132"/>
      <c r="B41" s="133"/>
      <c r="C41" s="133"/>
      <c r="D41" s="133"/>
      <c r="E41" s="133"/>
      <c r="F41" s="133"/>
      <c r="G41" s="133"/>
      <c r="H41" s="134"/>
      <c r="I41" s="102"/>
      <c r="J41" s="100"/>
      <c r="K41" s="100"/>
      <c r="L41" s="100"/>
      <c r="M41" s="101"/>
      <c r="N41" s="13" t="s">
        <v>5</v>
      </c>
      <c r="O41" s="62"/>
      <c r="V41" s="38"/>
      <c r="W41" s="26"/>
    </row>
    <row r="42" spans="1:256" s="25" customFormat="1" ht="8.25" customHeight="1">
      <c r="A42" s="132"/>
      <c r="B42" s="133"/>
      <c r="C42" s="133"/>
      <c r="D42" s="133"/>
      <c r="E42" s="133"/>
      <c r="F42" s="133"/>
      <c r="G42" s="133"/>
      <c r="H42" s="134"/>
      <c r="I42" s="102"/>
      <c r="J42" s="100"/>
      <c r="K42" s="100"/>
      <c r="L42" s="100"/>
      <c r="M42" s="101"/>
      <c r="O42" s="62"/>
      <c r="V42" s="5"/>
    </row>
    <row r="43" spans="1:256" s="25" customFormat="1" ht="8.25" customHeight="1">
      <c r="A43" s="132"/>
      <c r="B43" s="133"/>
      <c r="C43" s="133"/>
      <c r="D43" s="133"/>
      <c r="E43" s="133"/>
      <c r="F43" s="133"/>
      <c r="G43" s="133"/>
      <c r="H43" s="134"/>
      <c r="I43" s="102"/>
      <c r="J43" s="100"/>
      <c r="K43" s="100"/>
      <c r="L43" s="100"/>
      <c r="M43" s="101"/>
      <c r="N43" s="106">
        <v>44652</v>
      </c>
      <c r="O43" s="107"/>
      <c r="V43" s="5"/>
    </row>
    <row r="44" spans="1:256" s="25" customFormat="1" ht="8.25" customHeight="1">
      <c r="A44" s="135"/>
      <c r="B44" s="136"/>
      <c r="C44" s="136"/>
      <c r="D44" s="136"/>
      <c r="E44" s="136"/>
      <c r="F44" s="136"/>
      <c r="G44" s="136"/>
      <c r="H44" s="137"/>
      <c r="I44" s="103"/>
      <c r="J44" s="104"/>
      <c r="K44" s="104"/>
      <c r="L44" s="104"/>
      <c r="M44" s="105"/>
      <c r="N44" s="108"/>
      <c r="O44" s="109"/>
      <c r="V44" s="5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25" customFormat="1" ht="12.75">
      <c r="A45" s="110" t="s">
        <v>6</v>
      </c>
      <c r="B45" s="111"/>
      <c r="C45" s="111"/>
      <c r="D45" s="111"/>
      <c r="E45" s="111"/>
      <c r="F45" s="112"/>
      <c r="G45" s="45"/>
      <c r="H45" s="116" t="s">
        <v>7</v>
      </c>
      <c r="I45" s="117"/>
      <c r="J45" s="117"/>
      <c r="K45" s="117"/>
      <c r="L45" s="117"/>
      <c r="M45" s="117"/>
      <c r="N45" s="117"/>
      <c r="O45" s="118"/>
      <c r="V45" s="5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25" customFormat="1" ht="13.15">
      <c r="A46" s="113"/>
      <c r="B46" s="114"/>
      <c r="C46" s="114"/>
      <c r="D46" s="114"/>
      <c r="E46" s="114"/>
      <c r="F46" s="115"/>
      <c r="G46" s="45"/>
      <c r="H46" s="119"/>
      <c r="I46" s="120"/>
      <c r="J46" s="120"/>
      <c r="K46" s="120"/>
      <c r="L46" s="120"/>
      <c r="M46" s="120"/>
      <c r="N46" s="120"/>
      <c r="O46" s="121"/>
      <c r="V46" s="38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25" customFormat="1" ht="13.15">
      <c r="A47" s="14"/>
      <c r="B47" s="15"/>
      <c r="C47" s="15"/>
      <c r="D47" s="15"/>
      <c r="E47" s="15"/>
      <c r="F47" s="16"/>
      <c r="G47" s="45"/>
      <c r="H47" s="122" t="s">
        <v>8</v>
      </c>
      <c r="I47" s="123"/>
      <c r="J47" s="123"/>
      <c r="K47" s="123"/>
      <c r="L47" s="124"/>
      <c r="M47" s="128" t="s">
        <v>9</v>
      </c>
      <c r="N47" s="117"/>
      <c r="O47" s="118"/>
      <c r="Q47" s="26"/>
      <c r="R47" s="26"/>
      <c r="S47" s="26"/>
      <c r="T47" s="26"/>
      <c r="U47" s="26"/>
      <c r="V47" s="38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5" customFormat="1" ht="13.15">
      <c r="A48" s="17"/>
      <c r="B48" s="15"/>
      <c r="C48" s="15"/>
      <c r="D48" s="15"/>
      <c r="E48" s="15"/>
      <c r="F48" s="16"/>
      <c r="G48" s="45"/>
      <c r="H48" s="125"/>
      <c r="I48" s="126"/>
      <c r="J48" s="126"/>
      <c r="K48" s="126"/>
      <c r="L48" s="127"/>
      <c r="M48" s="119"/>
      <c r="N48" s="120"/>
      <c r="O48" s="121"/>
      <c r="Q48" s="26"/>
      <c r="R48" s="26"/>
      <c r="S48" s="26"/>
      <c r="T48" s="26"/>
      <c r="U48" s="26"/>
      <c r="V48" s="38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5" customFormat="1" ht="13.15">
      <c r="A49" s="17"/>
      <c r="B49" s="15"/>
      <c r="C49" s="15"/>
      <c r="D49" s="15"/>
      <c r="E49" s="15"/>
      <c r="F49" s="16"/>
      <c r="G49" s="46"/>
      <c r="H49" s="18"/>
      <c r="I49" s="14"/>
      <c r="J49" s="14"/>
      <c r="K49" s="14"/>
      <c r="L49" s="19"/>
      <c r="M49" s="14"/>
      <c r="N49" s="14"/>
      <c r="O49" s="57" t="s">
        <v>10</v>
      </c>
      <c r="Q49" s="26"/>
      <c r="R49" s="26"/>
      <c r="S49" s="26"/>
      <c r="T49" s="26"/>
      <c r="U49" s="26"/>
      <c r="V49" s="38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5" customFormat="1" ht="13.15">
      <c r="A50" s="17"/>
      <c r="B50" s="15"/>
      <c r="C50" s="15"/>
      <c r="D50" s="15"/>
      <c r="E50" s="15"/>
      <c r="F50" s="16"/>
      <c r="G50" s="47" t="s">
        <v>11</v>
      </c>
      <c r="H50" s="21" t="s">
        <v>12</v>
      </c>
      <c r="I50" s="20" t="s">
        <v>13</v>
      </c>
      <c r="J50" s="20" t="s">
        <v>14</v>
      </c>
      <c r="K50" s="20" t="s">
        <v>15</v>
      </c>
      <c r="L50" s="20" t="s">
        <v>16</v>
      </c>
      <c r="M50" s="20" t="s">
        <v>17</v>
      </c>
      <c r="N50" s="20" t="s">
        <v>18</v>
      </c>
      <c r="O50" s="57" t="s">
        <v>19</v>
      </c>
      <c r="Q50" s="26"/>
      <c r="R50" s="26"/>
      <c r="S50" s="26"/>
      <c r="T50" s="26"/>
      <c r="U50" s="26"/>
      <c r="V50" s="38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25" customFormat="1" ht="13.15">
      <c r="A51" s="20" t="s">
        <v>20</v>
      </c>
      <c r="B51" s="90" t="s">
        <v>21</v>
      </c>
      <c r="C51" s="91"/>
      <c r="D51" s="91"/>
      <c r="E51" s="91"/>
      <c r="F51" s="92"/>
      <c r="G51" s="47" t="s">
        <v>22</v>
      </c>
      <c r="H51" s="21" t="s">
        <v>23</v>
      </c>
      <c r="I51" s="20" t="s">
        <v>24</v>
      </c>
      <c r="J51" s="20" t="s">
        <v>24</v>
      </c>
      <c r="K51" s="20" t="s">
        <v>25</v>
      </c>
      <c r="L51" s="20" t="s">
        <v>15</v>
      </c>
      <c r="M51" s="20" t="s">
        <v>19</v>
      </c>
      <c r="N51" s="20" t="s">
        <v>26</v>
      </c>
      <c r="O51" s="57" t="s">
        <v>27</v>
      </c>
      <c r="P51" s="26"/>
      <c r="Q51" s="26"/>
      <c r="R51" s="26"/>
      <c r="S51" s="26"/>
      <c r="T51" s="26"/>
      <c r="U51" s="26"/>
      <c r="V51" s="38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5" customFormat="1" ht="13.15">
      <c r="A52" s="20" t="s">
        <v>28</v>
      </c>
      <c r="B52" s="15"/>
      <c r="C52" s="15"/>
      <c r="D52" s="15"/>
      <c r="E52" s="15"/>
      <c r="F52" s="16"/>
      <c r="G52" s="47" t="s">
        <v>29</v>
      </c>
      <c r="H52" s="16"/>
      <c r="I52" s="20" t="s">
        <v>30</v>
      </c>
      <c r="J52" s="20" t="s">
        <v>31</v>
      </c>
      <c r="K52" s="20" t="s">
        <v>32</v>
      </c>
      <c r="L52" s="20" t="s">
        <v>33</v>
      </c>
      <c r="M52" s="20" t="s">
        <v>34</v>
      </c>
      <c r="N52" s="20" t="s">
        <v>19</v>
      </c>
      <c r="O52" s="58" t="s">
        <v>35</v>
      </c>
      <c r="P52" s="26"/>
      <c r="Q52" s="26"/>
      <c r="R52" s="26"/>
      <c r="S52" s="26"/>
      <c r="T52" s="26"/>
      <c r="U52" s="26"/>
      <c r="V52" s="38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5" customFormat="1" ht="13.9" thickBot="1">
      <c r="A53" s="17"/>
      <c r="B53" s="15"/>
      <c r="C53" s="15"/>
      <c r="D53" s="15"/>
      <c r="E53" s="15"/>
      <c r="F53" s="16"/>
      <c r="G53" s="48"/>
      <c r="H53" s="16"/>
      <c r="I53" s="20" t="s">
        <v>36</v>
      </c>
      <c r="J53" s="20"/>
      <c r="K53" s="20"/>
      <c r="L53" s="20"/>
      <c r="M53" s="20"/>
      <c r="N53" s="20" t="s">
        <v>37</v>
      </c>
      <c r="O53" s="57"/>
      <c r="P53" s="26"/>
      <c r="Q53" s="26"/>
      <c r="R53" s="26"/>
      <c r="S53" s="26"/>
      <c r="T53" s="26"/>
      <c r="U53" s="26"/>
      <c r="V53" s="38"/>
      <c r="W53" s="26"/>
      <c r="IV53" s="39"/>
    </row>
    <row r="54" spans="1:256" s="25" customFormat="1" ht="13.15">
      <c r="A54" s="22" t="s">
        <v>38</v>
      </c>
      <c r="B54" s="90" t="s">
        <v>39</v>
      </c>
      <c r="C54" s="91"/>
      <c r="D54" s="91"/>
      <c r="E54" s="91"/>
      <c r="F54" s="92"/>
      <c r="G54" s="49" t="s">
        <v>40</v>
      </c>
      <c r="H54" s="23" t="s">
        <v>41</v>
      </c>
      <c r="I54" s="22" t="s">
        <v>42</v>
      </c>
      <c r="J54" s="22" t="s">
        <v>43</v>
      </c>
      <c r="K54" s="22" t="s">
        <v>44</v>
      </c>
      <c r="L54" s="22" t="s">
        <v>45</v>
      </c>
      <c r="M54" s="22" t="s">
        <v>46</v>
      </c>
      <c r="N54" s="22" t="s">
        <v>47</v>
      </c>
      <c r="O54" s="59" t="s">
        <v>48</v>
      </c>
      <c r="P54" s="26"/>
      <c r="Q54" s="26"/>
      <c r="R54" s="26"/>
      <c r="S54" s="26"/>
      <c r="T54" s="26"/>
      <c r="U54" s="26"/>
      <c r="V54" s="38"/>
      <c r="W54" s="26"/>
    </row>
    <row r="55" spans="1:256" s="3" customFormat="1" ht="50.1" customHeight="1">
      <c r="A55" s="12" t="s">
        <v>55</v>
      </c>
      <c r="B55" s="93" t="s">
        <v>69</v>
      </c>
      <c r="C55" s="138"/>
      <c r="D55" s="138"/>
      <c r="E55" s="138"/>
      <c r="F55" s="139"/>
      <c r="G55" s="28" t="s">
        <v>70</v>
      </c>
      <c r="H55" s="8">
        <v>100</v>
      </c>
      <c r="I55" s="9">
        <v>1</v>
      </c>
      <c r="J55" s="29">
        <f t="shared" ref="J55:J60" si="3">SUM(H55*I55)</f>
        <v>100</v>
      </c>
      <c r="K55" s="9">
        <v>0.25</v>
      </c>
      <c r="L55" s="29">
        <f t="shared" ref="L55:L60" si="4">SUM(J55*K55)</f>
        <v>25</v>
      </c>
      <c r="M55" s="10"/>
      <c r="N55" s="11"/>
      <c r="O55" s="67">
        <f t="shared" ref="O55:O60" si="5">SUM(M55*N55)</f>
        <v>0</v>
      </c>
      <c r="Q55" s="1"/>
      <c r="R55" s="1"/>
      <c r="S55" s="1"/>
      <c r="T55" s="1"/>
      <c r="U55" s="1"/>
      <c r="V55" s="38"/>
      <c r="W55" s="26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s="3" customFormat="1" ht="50.1" customHeight="1">
      <c r="A56" s="12" t="s">
        <v>71</v>
      </c>
      <c r="B56" s="84" t="s">
        <v>72</v>
      </c>
      <c r="C56" s="85"/>
      <c r="D56" s="85"/>
      <c r="E56" s="85"/>
      <c r="F56" s="86"/>
      <c r="G56" s="28" t="s">
        <v>73</v>
      </c>
      <c r="H56" s="8">
        <v>700</v>
      </c>
      <c r="I56" s="9">
        <v>1</v>
      </c>
      <c r="J56" s="29">
        <f t="shared" si="3"/>
        <v>700</v>
      </c>
      <c r="K56" s="9">
        <v>0.5</v>
      </c>
      <c r="L56" s="4">
        <f t="shared" si="4"/>
        <v>350</v>
      </c>
      <c r="M56" s="10"/>
      <c r="N56" s="11"/>
      <c r="O56" s="67">
        <f t="shared" si="5"/>
        <v>0</v>
      </c>
      <c r="Q56" s="1"/>
      <c r="R56" s="1"/>
      <c r="S56" s="1"/>
      <c r="T56" s="1"/>
      <c r="U56" s="1"/>
      <c r="V56" s="38"/>
      <c r="W56" s="26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s="3" customFormat="1" ht="50.1" customHeight="1">
      <c r="A57" s="12" t="s">
        <v>74</v>
      </c>
      <c r="B57" s="84" t="s">
        <v>75</v>
      </c>
      <c r="C57" s="85"/>
      <c r="D57" s="85"/>
      <c r="E57" s="85"/>
      <c r="F57" s="86"/>
      <c r="G57" s="28" t="s">
        <v>76</v>
      </c>
      <c r="H57" s="8">
        <v>20</v>
      </c>
      <c r="I57" s="9">
        <v>1</v>
      </c>
      <c r="J57" s="29">
        <f t="shared" si="3"/>
        <v>20</v>
      </c>
      <c r="K57" s="9">
        <v>0.5</v>
      </c>
      <c r="L57" s="4">
        <f t="shared" si="4"/>
        <v>10</v>
      </c>
      <c r="M57" s="10"/>
      <c r="N57" s="11"/>
      <c r="O57" s="67">
        <f t="shared" si="5"/>
        <v>0</v>
      </c>
      <c r="Q57" s="1"/>
      <c r="R57" s="1"/>
      <c r="S57" s="1"/>
      <c r="T57" s="1"/>
      <c r="U57" s="1"/>
      <c r="V57" s="38"/>
      <c r="W57" s="26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s="3" customFormat="1" ht="50.1" customHeight="1">
      <c r="A58" s="12" t="s">
        <v>55</v>
      </c>
      <c r="B58" s="84" t="s">
        <v>77</v>
      </c>
      <c r="C58" s="85"/>
      <c r="D58" s="85"/>
      <c r="E58" s="85"/>
      <c r="F58" s="86"/>
      <c r="G58" s="28" t="s">
        <v>78</v>
      </c>
      <c r="H58" s="8">
        <v>200</v>
      </c>
      <c r="I58" s="9">
        <v>1</v>
      </c>
      <c r="J58" s="29">
        <f t="shared" si="3"/>
        <v>200</v>
      </c>
      <c r="K58" s="9">
        <v>0.25</v>
      </c>
      <c r="L58" s="4">
        <f t="shared" si="4"/>
        <v>50</v>
      </c>
      <c r="M58" s="10"/>
      <c r="N58" s="11"/>
      <c r="O58" s="67">
        <f t="shared" si="5"/>
        <v>0</v>
      </c>
      <c r="Q58" s="1"/>
      <c r="R58" s="1"/>
      <c r="S58" s="1"/>
      <c r="T58" s="1"/>
      <c r="U58" s="1"/>
      <c r="V58" s="38"/>
      <c r="W58" s="26"/>
      <c r="X58" s="25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s="3" customFormat="1" ht="50.1" customHeight="1">
      <c r="A59" s="12" t="s">
        <v>55</v>
      </c>
      <c r="B59" s="84" t="s">
        <v>79</v>
      </c>
      <c r="C59" s="85"/>
      <c r="D59" s="85"/>
      <c r="E59" s="85"/>
      <c r="F59" s="86"/>
      <c r="G59" s="28" t="s">
        <v>80</v>
      </c>
      <c r="H59" s="8">
        <v>77</v>
      </c>
      <c r="I59" s="9">
        <v>1</v>
      </c>
      <c r="J59" s="29">
        <f t="shared" si="3"/>
        <v>77</v>
      </c>
      <c r="K59" s="9">
        <v>0.25</v>
      </c>
      <c r="L59" s="4">
        <f t="shared" si="4"/>
        <v>19.25</v>
      </c>
      <c r="M59" s="10"/>
      <c r="N59" s="11"/>
      <c r="O59" s="67">
        <f t="shared" si="5"/>
        <v>0</v>
      </c>
      <c r="Q59" s="1"/>
      <c r="R59" s="1"/>
      <c r="S59" s="1"/>
      <c r="T59" s="1"/>
      <c r="U59" s="1"/>
      <c r="V59" s="38"/>
      <c r="W59" s="26"/>
      <c r="X59" s="25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s="3" customFormat="1" ht="50.1" customHeight="1">
      <c r="A60" s="12" t="s">
        <v>55</v>
      </c>
      <c r="B60" s="84" t="s">
        <v>81</v>
      </c>
      <c r="C60" s="85"/>
      <c r="D60" s="85"/>
      <c r="E60" s="85"/>
      <c r="F60" s="86"/>
      <c r="G60" s="28" t="s">
        <v>82</v>
      </c>
      <c r="H60" s="8">
        <v>77</v>
      </c>
      <c r="I60" s="9">
        <v>1</v>
      </c>
      <c r="J60" s="29">
        <f t="shared" si="3"/>
        <v>77</v>
      </c>
      <c r="K60" s="9">
        <v>0.25</v>
      </c>
      <c r="L60" s="4">
        <f t="shared" si="4"/>
        <v>19.25</v>
      </c>
      <c r="M60" s="10"/>
      <c r="N60" s="11"/>
      <c r="O60" s="67">
        <f t="shared" si="5"/>
        <v>0</v>
      </c>
      <c r="Q60" s="1"/>
      <c r="R60" s="1"/>
      <c r="S60" s="1"/>
      <c r="T60" s="1"/>
      <c r="U60" s="1"/>
      <c r="V60" s="38"/>
      <c r="W60" s="26"/>
      <c r="X60" s="25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s="39" customFormat="1" ht="20.100000000000001" customHeight="1" thickBot="1">
      <c r="A61" s="70"/>
      <c r="B61" s="87" t="s">
        <v>66</v>
      </c>
      <c r="C61" s="88"/>
      <c r="D61" s="88"/>
      <c r="E61" s="88"/>
      <c r="F61" s="89"/>
      <c r="G61" s="54"/>
      <c r="H61" s="32"/>
      <c r="I61" s="41"/>
      <c r="J61" s="32">
        <f>SUM(J55:J60)</f>
        <v>1174</v>
      </c>
      <c r="K61" s="41"/>
      <c r="L61" s="32">
        <f>SUM(L55:L60)</f>
        <v>473.5</v>
      </c>
      <c r="M61" s="42">
        <f>SUM(M55:M60)</f>
        <v>0</v>
      </c>
      <c r="N61" s="41"/>
      <c r="O61" s="32">
        <f>SUM(O55:O60)</f>
        <v>0</v>
      </c>
      <c r="P61" s="25"/>
      <c r="Q61" s="25"/>
      <c r="R61" s="25"/>
      <c r="S61" s="25"/>
      <c r="T61" s="25"/>
      <c r="U61" s="25"/>
      <c r="V61" s="34"/>
      <c r="W61" s="1"/>
      <c r="X61" s="1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s="25" customFormat="1">
      <c r="G62" s="52"/>
      <c r="O62" s="60"/>
      <c r="V62" s="38"/>
    </row>
    <row r="63" spans="1:256" s="25" customFormat="1">
      <c r="G63" s="52"/>
      <c r="O63" s="60"/>
      <c r="V63" s="38"/>
    </row>
    <row r="64" spans="1:256" s="25" customFormat="1">
      <c r="A64" s="27"/>
      <c r="B64" s="27"/>
      <c r="C64" s="27"/>
      <c r="D64" s="27"/>
      <c r="E64" s="27"/>
      <c r="F64" s="27"/>
      <c r="G64" s="53"/>
      <c r="H64" s="27"/>
      <c r="I64" s="27"/>
      <c r="J64" s="27"/>
      <c r="K64" s="27"/>
      <c r="L64" s="27"/>
      <c r="M64" s="27"/>
      <c r="N64" s="27"/>
      <c r="O64" s="61"/>
      <c r="V64" s="38"/>
    </row>
    <row r="65" spans="1:256" s="25" customFormat="1" ht="9" customHeight="1">
      <c r="A65" s="129" t="s">
        <v>0</v>
      </c>
      <c r="B65" s="130"/>
      <c r="C65" s="130"/>
      <c r="D65" s="130"/>
      <c r="E65" s="130"/>
      <c r="F65" s="130"/>
      <c r="G65" s="130"/>
      <c r="H65" s="131"/>
      <c r="I65" s="96" t="s">
        <v>1</v>
      </c>
      <c r="J65" s="97"/>
      <c r="K65" s="97"/>
      <c r="L65" s="97"/>
      <c r="M65" s="98"/>
      <c r="N65" s="66" t="s">
        <v>2</v>
      </c>
      <c r="O65" s="83"/>
      <c r="V65" s="38"/>
    </row>
    <row r="66" spans="1:256" s="25" customFormat="1" ht="8.25" customHeight="1">
      <c r="A66" s="132"/>
      <c r="B66" s="133"/>
      <c r="C66" s="133"/>
      <c r="D66" s="133"/>
      <c r="E66" s="133"/>
      <c r="F66" s="133"/>
      <c r="G66" s="133"/>
      <c r="H66" s="134"/>
      <c r="I66" s="24"/>
      <c r="M66" s="16"/>
      <c r="O66" s="62"/>
      <c r="V66" s="38"/>
    </row>
    <row r="67" spans="1:256" s="25" customFormat="1" ht="12.75" customHeight="1">
      <c r="A67" s="132"/>
      <c r="B67" s="133"/>
      <c r="C67" s="133"/>
      <c r="D67" s="133"/>
      <c r="E67" s="133"/>
      <c r="F67" s="133"/>
      <c r="G67" s="133"/>
      <c r="H67" s="134"/>
      <c r="I67" s="99" t="s">
        <v>3</v>
      </c>
      <c r="J67" s="100"/>
      <c r="K67" s="100"/>
      <c r="L67" s="100"/>
      <c r="M67" s="101"/>
      <c r="N67" s="26" t="s">
        <v>4</v>
      </c>
      <c r="O67" s="62"/>
      <c r="V67" s="38"/>
    </row>
    <row r="68" spans="1:256" s="25" customFormat="1" ht="8.25" customHeight="1">
      <c r="A68" s="132"/>
      <c r="B68" s="133"/>
      <c r="C68" s="133"/>
      <c r="D68" s="133"/>
      <c r="E68" s="133"/>
      <c r="F68" s="133"/>
      <c r="G68" s="133"/>
      <c r="H68" s="134"/>
      <c r="I68" s="102"/>
      <c r="J68" s="100"/>
      <c r="K68" s="100"/>
      <c r="L68" s="100"/>
      <c r="M68" s="101"/>
      <c r="O68" s="62"/>
      <c r="V68" s="38"/>
      <c r="W68" s="26"/>
    </row>
    <row r="69" spans="1:256" s="25" customFormat="1" ht="8.25" customHeight="1">
      <c r="A69" s="132"/>
      <c r="B69" s="133"/>
      <c r="C69" s="133"/>
      <c r="D69" s="133"/>
      <c r="E69" s="133"/>
      <c r="F69" s="133"/>
      <c r="G69" s="133"/>
      <c r="H69" s="134"/>
      <c r="I69" s="102"/>
      <c r="J69" s="100"/>
      <c r="K69" s="100"/>
      <c r="L69" s="100"/>
      <c r="M69" s="101"/>
      <c r="N69" s="27"/>
      <c r="O69" s="63"/>
      <c r="V69" s="38"/>
      <c r="W69" s="26"/>
    </row>
    <row r="70" spans="1:256" s="25" customFormat="1" ht="9" customHeight="1">
      <c r="A70" s="132"/>
      <c r="B70" s="133"/>
      <c r="C70" s="133"/>
      <c r="D70" s="133"/>
      <c r="E70" s="133"/>
      <c r="F70" s="133"/>
      <c r="G70" s="133"/>
      <c r="H70" s="134"/>
      <c r="I70" s="102"/>
      <c r="J70" s="100"/>
      <c r="K70" s="100"/>
      <c r="L70" s="100"/>
      <c r="M70" s="101"/>
      <c r="N70" s="13" t="s">
        <v>5</v>
      </c>
      <c r="O70" s="62"/>
      <c r="V70" s="38"/>
      <c r="W70" s="26"/>
    </row>
    <row r="71" spans="1:256" s="25" customFormat="1" ht="8.25" customHeight="1">
      <c r="A71" s="132"/>
      <c r="B71" s="133"/>
      <c r="C71" s="133"/>
      <c r="D71" s="133"/>
      <c r="E71" s="133"/>
      <c r="F71" s="133"/>
      <c r="G71" s="133"/>
      <c r="H71" s="134"/>
      <c r="I71" s="102"/>
      <c r="J71" s="100"/>
      <c r="K71" s="100"/>
      <c r="L71" s="100"/>
      <c r="M71" s="101"/>
      <c r="O71" s="62"/>
      <c r="V71" s="5"/>
    </row>
    <row r="72" spans="1:256" s="25" customFormat="1" ht="8.25" customHeight="1">
      <c r="A72" s="132"/>
      <c r="B72" s="133"/>
      <c r="C72" s="133"/>
      <c r="D72" s="133"/>
      <c r="E72" s="133"/>
      <c r="F72" s="133"/>
      <c r="G72" s="133"/>
      <c r="H72" s="134"/>
      <c r="I72" s="102"/>
      <c r="J72" s="100"/>
      <c r="K72" s="100"/>
      <c r="L72" s="100"/>
      <c r="M72" s="101"/>
      <c r="N72" s="106">
        <v>44652</v>
      </c>
      <c r="O72" s="107"/>
      <c r="V72" s="5"/>
    </row>
    <row r="73" spans="1:256" s="25" customFormat="1" ht="8.25" customHeight="1">
      <c r="A73" s="135"/>
      <c r="B73" s="136"/>
      <c r="C73" s="136"/>
      <c r="D73" s="136"/>
      <c r="E73" s="136"/>
      <c r="F73" s="136"/>
      <c r="G73" s="136"/>
      <c r="H73" s="137"/>
      <c r="I73" s="103"/>
      <c r="J73" s="104"/>
      <c r="K73" s="104"/>
      <c r="L73" s="104"/>
      <c r="M73" s="105"/>
      <c r="N73" s="108"/>
      <c r="O73" s="109"/>
      <c r="V73" s="5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s="25" customFormat="1" ht="12.75">
      <c r="A74" s="110" t="s">
        <v>6</v>
      </c>
      <c r="B74" s="111"/>
      <c r="C74" s="111"/>
      <c r="D74" s="111"/>
      <c r="E74" s="111"/>
      <c r="F74" s="112"/>
      <c r="G74" s="45"/>
      <c r="H74" s="116" t="s">
        <v>7</v>
      </c>
      <c r="I74" s="117"/>
      <c r="J74" s="117"/>
      <c r="K74" s="117"/>
      <c r="L74" s="117"/>
      <c r="M74" s="117"/>
      <c r="N74" s="117"/>
      <c r="O74" s="118"/>
      <c r="V74" s="5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s="25" customFormat="1" ht="13.15">
      <c r="A75" s="113"/>
      <c r="B75" s="114"/>
      <c r="C75" s="114"/>
      <c r="D75" s="114"/>
      <c r="E75" s="114"/>
      <c r="F75" s="115"/>
      <c r="G75" s="45"/>
      <c r="H75" s="119"/>
      <c r="I75" s="120"/>
      <c r="J75" s="120"/>
      <c r="K75" s="120"/>
      <c r="L75" s="120"/>
      <c r="M75" s="120"/>
      <c r="N75" s="120"/>
      <c r="O75" s="121"/>
      <c r="V75" s="38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s="25" customFormat="1" ht="13.15">
      <c r="A76" s="14"/>
      <c r="B76" s="15"/>
      <c r="C76" s="15"/>
      <c r="D76" s="15"/>
      <c r="E76" s="15"/>
      <c r="F76" s="16"/>
      <c r="G76" s="45"/>
      <c r="H76" s="122" t="s">
        <v>8</v>
      </c>
      <c r="I76" s="123"/>
      <c r="J76" s="123"/>
      <c r="K76" s="123"/>
      <c r="L76" s="124"/>
      <c r="M76" s="128" t="s">
        <v>9</v>
      </c>
      <c r="N76" s="117"/>
      <c r="O76" s="118"/>
      <c r="Q76" s="26"/>
      <c r="R76" s="26"/>
      <c r="S76" s="26"/>
      <c r="T76" s="26"/>
      <c r="U76" s="26"/>
      <c r="V76" s="38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25" customFormat="1" ht="13.15">
      <c r="A77" s="17"/>
      <c r="B77" s="15"/>
      <c r="C77" s="15"/>
      <c r="D77" s="15"/>
      <c r="E77" s="15"/>
      <c r="F77" s="16"/>
      <c r="G77" s="45"/>
      <c r="H77" s="125"/>
      <c r="I77" s="126"/>
      <c r="J77" s="126"/>
      <c r="K77" s="126"/>
      <c r="L77" s="127"/>
      <c r="M77" s="119"/>
      <c r="N77" s="120"/>
      <c r="O77" s="121"/>
      <c r="Q77" s="26"/>
      <c r="R77" s="26"/>
      <c r="S77" s="26"/>
      <c r="T77" s="26"/>
      <c r="U77" s="26"/>
      <c r="V77" s="38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5" customFormat="1" ht="13.15">
      <c r="A78" s="17"/>
      <c r="B78" s="15"/>
      <c r="C78" s="15"/>
      <c r="D78" s="15"/>
      <c r="E78" s="15"/>
      <c r="F78" s="16"/>
      <c r="G78" s="46"/>
      <c r="H78" s="18"/>
      <c r="I78" s="14"/>
      <c r="J78" s="14"/>
      <c r="K78" s="14"/>
      <c r="L78" s="19"/>
      <c r="M78" s="14"/>
      <c r="N78" s="14"/>
      <c r="O78" s="57" t="s">
        <v>10</v>
      </c>
      <c r="Q78" s="26"/>
      <c r="R78" s="26"/>
      <c r="S78" s="26"/>
      <c r="T78" s="26"/>
      <c r="U78" s="26"/>
      <c r="V78" s="38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25" customFormat="1" ht="13.15">
      <c r="A79" s="17"/>
      <c r="B79" s="15"/>
      <c r="C79" s="15"/>
      <c r="D79" s="15"/>
      <c r="E79" s="15"/>
      <c r="F79" s="16"/>
      <c r="G79" s="47" t="s">
        <v>11</v>
      </c>
      <c r="H79" s="21" t="s">
        <v>12</v>
      </c>
      <c r="I79" s="20" t="s">
        <v>13</v>
      </c>
      <c r="J79" s="20" t="s">
        <v>14</v>
      </c>
      <c r="K79" s="20" t="s">
        <v>15</v>
      </c>
      <c r="L79" s="20" t="s">
        <v>16</v>
      </c>
      <c r="M79" s="20" t="s">
        <v>17</v>
      </c>
      <c r="N79" s="20" t="s">
        <v>18</v>
      </c>
      <c r="O79" s="57" t="s">
        <v>19</v>
      </c>
      <c r="Q79" s="26"/>
      <c r="R79" s="26"/>
      <c r="S79" s="26"/>
      <c r="T79" s="26"/>
      <c r="U79" s="26"/>
      <c r="V79" s="38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25" customFormat="1" ht="13.15">
      <c r="A80" s="20" t="s">
        <v>20</v>
      </c>
      <c r="B80" s="90" t="s">
        <v>21</v>
      </c>
      <c r="C80" s="91"/>
      <c r="D80" s="91"/>
      <c r="E80" s="91"/>
      <c r="F80" s="92"/>
      <c r="G80" s="47" t="s">
        <v>22</v>
      </c>
      <c r="H80" s="21" t="s">
        <v>23</v>
      </c>
      <c r="I80" s="20" t="s">
        <v>24</v>
      </c>
      <c r="J80" s="20" t="s">
        <v>24</v>
      </c>
      <c r="K80" s="20" t="s">
        <v>25</v>
      </c>
      <c r="L80" s="20" t="s">
        <v>15</v>
      </c>
      <c r="M80" s="20" t="s">
        <v>19</v>
      </c>
      <c r="N80" s="20" t="s">
        <v>26</v>
      </c>
      <c r="O80" s="57" t="s">
        <v>27</v>
      </c>
      <c r="P80" s="26"/>
      <c r="Q80" s="26"/>
      <c r="R80" s="26"/>
      <c r="S80" s="26"/>
      <c r="T80" s="26"/>
      <c r="U80" s="26"/>
      <c r="V80" s="38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5" customFormat="1" ht="13.15">
      <c r="A81" s="20" t="s">
        <v>28</v>
      </c>
      <c r="B81" s="15"/>
      <c r="C81" s="15"/>
      <c r="D81" s="15"/>
      <c r="E81" s="15"/>
      <c r="F81" s="16"/>
      <c r="G81" s="47" t="s">
        <v>29</v>
      </c>
      <c r="H81" s="16"/>
      <c r="I81" s="20" t="s">
        <v>30</v>
      </c>
      <c r="J81" s="20" t="s">
        <v>31</v>
      </c>
      <c r="K81" s="20" t="s">
        <v>32</v>
      </c>
      <c r="L81" s="20" t="s">
        <v>33</v>
      </c>
      <c r="M81" s="20" t="s">
        <v>34</v>
      </c>
      <c r="N81" s="20" t="s">
        <v>19</v>
      </c>
      <c r="O81" s="58" t="s">
        <v>35</v>
      </c>
      <c r="P81" s="26"/>
      <c r="Q81" s="26"/>
      <c r="R81" s="26"/>
      <c r="S81" s="26"/>
      <c r="T81" s="26"/>
      <c r="U81" s="26"/>
      <c r="V81" s="38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25" customFormat="1" ht="13.9" thickBot="1">
      <c r="A82" s="17"/>
      <c r="B82" s="15"/>
      <c r="C82" s="15"/>
      <c r="D82" s="15"/>
      <c r="E82" s="15"/>
      <c r="F82" s="16"/>
      <c r="G82" s="48"/>
      <c r="H82" s="16"/>
      <c r="I82" s="20" t="s">
        <v>36</v>
      </c>
      <c r="J82" s="20"/>
      <c r="K82" s="20"/>
      <c r="L82" s="20"/>
      <c r="M82" s="20"/>
      <c r="N82" s="20" t="s">
        <v>37</v>
      </c>
      <c r="O82" s="57"/>
      <c r="P82" s="26"/>
      <c r="Q82" s="26"/>
      <c r="R82" s="26"/>
      <c r="S82" s="26"/>
      <c r="T82" s="26"/>
      <c r="U82" s="26"/>
      <c r="V82" s="38"/>
      <c r="W82" s="26"/>
      <c r="IV82" s="39"/>
    </row>
    <row r="83" spans="1:256" s="25" customFormat="1" ht="13.15">
      <c r="A83" s="22" t="s">
        <v>38</v>
      </c>
      <c r="B83" s="90" t="s">
        <v>39</v>
      </c>
      <c r="C83" s="91"/>
      <c r="D83" s="91"/>
      <c r="E83" s="91"/>
      <c r="F83" s="92"/>
      <c r="G83" s="49" t="s">
        <v>40</v>
      </c>
      <c r="H83" s="23" t="s">
        <v>41</v>
      </c>
      <c r="I83" s="22" t="s">
        <v>42</v>
      </c>
      <c r="J83" s="22" t="s">
        <v>43</v>
      </c>
      <c r="K83" s="22" t="s">
        <v>44</v>
      </c>
      <c r="L83" s="22" t="s">
        <v>45</v>
      </c>
      <c r="M83" s="22" t="s">
        <v>46</v>
      </c>
      <c r="N83" s="22" t="s">
        <v>47</v>
      </c>
      <c r="O83" s="59" t="s">
        <v>48</v>
      </c>
      <c r="P83" s="26"/>
      <c r="Q83" s="26"/>
      <c r="R83" s="26"/>
      <c r="S83" s="26"/>
      <c r="T83" s="26"/>
      <c r="U83" s="26"/>
      <c r="V83" s="38"/>
      <c r="W83" s="26"/>
    </row>
    <row r="84" spans="1:256" s="3" customFormat="1" ht="50.1" customHeight="1">
      <c r="A84" s="12" t="s">
        <v>55</v>
      </c>
      <c r="B84" s="84" t="s">
        <v>83</v>
      </c>
      <c r="C84" s="85"/>
      <c r="D84" s="85"/>
      <c r="E84" s="85"/>
      <c r="F84" s="86"/>
      <c r="G84" s="28" t="s">
        <v>84</v>
      </c>
      <c r="H84" s="8">
        <v>140</v>
      </c>
      <c r="I84" s="9">
        <v>1</v>
      </c>
      <c r="J84" s="29">
        <f t="shared" ref="J84:J87" si="6">SUM(H84*I84)</f>
        <v>140</v>
      </c>
      <c r="K84" s="9">
        <v>0.5</v>
      </c>
      <c r="L84" s="4">
        <f t="shared" ref="L84:L87" si="7">SUM(J84*K84)</f>
        <v>70</v>
      </c>
      <c r="M84" s="10"/>
      <c r="N84" s="11"/>
      <c r="O84" s="67">
        <f t="shared" ref="O84:O87" si="8">SUM(M84*N84)</f>
        <v>0</v>
      </c>
      <c r="Q84" s="1"/>
      <c r="R84" s="1"/>
      <c r="S84" s="1"/>
      <c r="T84" s="1"/>
      <c r="U84" s="1"/>
      <c r="V84" s="38"/>
      <c r="W84" s="26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</row>
    <row r="85" spans="1:256" s="3" customFormat="1" ht="50.1" customHeight="1">
      <c r="A85" s="12" t="s">
        <v>55</v>
      </c>
      <c r="B85" s="84" t="s">
        <v>85</v>
      </c>
      <c r="C85" s="85"/>
      <c r="D85" s="85"/>
      <c r="E85" s="85"/>
      <c r="F85" s="86"/>
      <c r="G85" s="28" t="s">
        <v>86</v>
      </c>
      <c r="H85" s="8">
        <v>50</v>
      </c>
      <c r="I85" s="9">
        <v>1</v>
      </c>
      <c r="J85" s="29">
        <f t="shared" si="6"/>
        <v>50</v>
      </c>
      <c r="K85" s="9">
        <v>0.17</v>
      </c>
      <c r="L85" s="4">
        <f t="shared" si="7"/>
        <v>8.5</v>
      </c>
      <c r="M85" s="10"/>
      <c r="N85" s="11"/>
      <c r="O85" s="67">
        <f t="shared" si="8"/>
        <v>0</v>
      </c>
      <c r="Q85" s="1"/>
      <c r="R85" s="1"/>
      <c r="S85" s="1"/>
      <c r="T85" s="1"/>
      <c r="U85" s="1"/>
      <c r="V85" s="38"/>
      <c r="W85" s="26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</row>
    <row r="86" spans="1:256" s="3" customFormat="1" ht="50.1" customHeight="1">
      <c r="A86" s="12" t="s">
        <v>87</v>
      </c>
      <c r="B86" s="84" t="s">
        <v>88</v>
      </c>
      <c r="C86" s="85"/>
      <c r="D86" s="85"/>
      <c r="E86" s="85"/>
      <c r="F86" s="86"/>
      <c r="G86" s="28" t="s">
        <v>89</v>
      </c>
      <c r="H86" s="8">
        <v>3200</v>
      </c>
      <c r="I86" s="9">
        <v>1</v>
      </c>
      <c r="J86" s="29">
        <f t="shared" si="6"/>
        <v>3200</v>
      </c>
      <c r="K86" s="9">
        <v>0.5</v>
      </c>
      <c r="L86" s="4">
        <f t="shared" si="7"/>
        <v>1600</v>
      </c>
      <c r="M86" s="10"/>
      <c r="N86" s="11"/>
      <c r="O86" s="67">
        <f t="shared" si="8"/>
        <v>0</v>
      </c>
      <c r="Q86" s="1"/>
      <c r="R86" s="1"/>
      <c r="S86" s="1"/>
      <c r="T86" s="1"/>
      <c r="U86" s="1"/>
      <c r="V86" s="38"/>
      <c r="W86" s="26"/>
      <c r="X86" s="25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</row>
    <row r="87" spans="1:256" s="3" customFormat="1" ht="50.1" customHeight="1">
      <c r="A87" s="12" t="s">
        <v>55</v>
      </c>
      <c r="B87" s="84" t="s">
        <v>90</v>
      </c>
      <c r="C87" s="85"/>
      <c r="D87" s="85"/>
      <c r="E87" s="85"/>
      <c r="F87" s="86"/>
      <c r="G87" s="28" t="s">
        <v>91</v>
      </c>
      <c r="H87" s="8">
        <v>800</v>
      </c>
      <c r="I87" s="9">
        <v>1</v>
      </c>
      <c r="J87" s="29">
        <f t="shared" si="6"/>
        <v>800</v>
      </c>
      <c r="K87" s="9">
        <v>0.25</v>
      </c>
      <c r="L87" s="4">
        <f t="shared" si="7"/>
        <v>200</v>
      </c>
      <c r="M87" s="10"/>
      <c r="N87" s="11"/>
      <c r="O87" s="67">
        <f t="shared" si="8"/>
        <v>0</v>
      </c>
      <c r="Q87" s="1"/>
      <c r="R87" s="1"/>
      <c r="S87" s="1"/>
      <c r="T87" s="1"/>
      <c r="U87" s="1"/>
      <c r="V87" s="38"/>
      <c r="W87" s="26"/>
      <c r="X87" s="25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</row>
    <row r="88" spans="1:256" s="39" customFormat="1" ht="20.100000000000001" customHeight="1" thickBot="1">
      <c r="A88" s="70"/>
      <c r="B88" s="87" t="s">
        <v>66</v>
      </c>
      <c r="C88" s="88"/>
      <c r="D88" s="88"/>
      <c r="E88" s="88"/>
      <c r="F88" s="89"/>
      <c r="G88" s="54"/>
      <c r="H88" s="32"/>
      <c r="I88" s="41"/>
      <c r="J88" s="32">
        <f>SUM(J84:J87)</f>
        <v>4190</v>
      </c>
      <c r="K88" s="41"/>
      <c r="L88" s="32">
        <f>SUM(L84:L87)</f>
        <v>1878.5</v>
      </c>
      <c r="M88" s="42">
        <f>SUM(M84:M87)</f>
        <v>0</v>
      </c>
      <c r="N88" s="41"/>
      <c r="O88" s="32">
        <f>SUM(O84:O87)</f>
        <v>0</v>
      </c>
      <c r="P88" s="25"/>
      <c r="Q88" s="25"/>
      <c r="R88" s="25"/>
      <c r="S88" s="25"/>
      <c r="T88" s="25"/>
      <c r="U88" s="25"/>
      <c r="V88" s="34"/>
      <c r="W88" s="1"/>
      <c r="X88" s="1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</row>
    <row r="92" spans="1:256" ht="13.15">
      <c r="A92" s="129" t="s">
        <v>0</v>
      </c>
      <c r="B92" s="130"/>
      <c r="C92" s="130"/>
      <c r="D92" s="130"/>
      <c r="E92" s="130"/>
      <c r="F92" s="130"/>
      <c r="G92" s="130"/>
      <c r="H92" s="131"/>
      <c r="I92" s="96" t="s">
        <v>1</v>
      </c>
      <c r="J92" s="97"/>
      <c r="K92" s="97"/>
      <c r="L92" s="97"/>
      <c r="M92" s="98"/>
      <c r="N92" s="66" t="s">
        <v>2</v>
      </c>
      <c r="O92" s="83"/>
    </row>
    <row r="93" spans="1:256" ht="11.25">
      <c r="A93" s="132"/>
      <c r="B93" s="133"/>
      <c r="C93" s="133"/>
      <c r="D93" s="133"/>
      <c r="E93" s="133"/>
      <c r="F93" s="133"/>
      <c r="G93" s="133"/>
      <c r="H93" s="134"/>
      <c r="I93" s="24"/>
      <c r="K93" s="25"/>
      <c r="L93" s="25"/>
      <c r="M93" s="16"/>
      <c r="N93" s="25"/>
      <c r="O93" s="62"/>
    </row>
    <row r="94" spans="1:256" ht="13.15" customHeight="1">
      <c r="A94" s="132"/>
      <c r="B94" s="133"/>
      <c r="C94" s="133"/>
      <c r="D94" s="133"/>
      <c r="E94" s="133"/>
      <c r="F94" s="133"/>
      <c r="G94" s="133"/>
      <c r="H94" s="134"/>
      <c r="I94" s="99" t="s">
        <v>3</v>
      </c>
      <c r="J94" s="100"/>
      <c r="K94" s="100"/>
      <c r="L94" s="100"/>
      <c r="M94" s="101"/>
      <c r="N94" s="26" t="s">
        <v>4</v>
      </c>
      <c r="O94" s="62"/>
    </row>
    <row r="95" spans="1:256" ht="7.9" customHeight="1">
      <c r="A95" s="132"/>
      <c r="B95" s="133"/>
      <c r="C95" s="133"/>
      <c r="D95" s="133"/>
      <c r="E95" s="133"/>
      <c r="F95" s="133"/>
      <c r="G95" s="133"/>
      <c r="H95" s="134"/>
      <c r="I95" s="102"/>
      <c r="J95" s="100"/>
      <c r="K95" s="100"/>
      <c r="L95" s="100"/>
      <c r="M95" s="101"/>
      <c r="N95" s="25"/>
      <c r="O95" s="62"/>
    </row>
    <row r="96" spans="1:256" ht="7.9" customHeight="1">
      <c r="A96" s="132"/>
      <c r="B96" s="133"/>
      <c r="C96" s="133"/>
      <c r="D96" s="133"/>
      <c r="E96" s="133"/>
      <c r="F96" s="133"/>
      <c r="G96" s="133"/>
      <c r="H96" s="134"/>
      <c r="I96" s="102"/>
      <c r="J96" s="100"/>
      <c r="K96" s="100"/>
      <c r="L96" s="100"/>
      <c r="M96" s="101"/>
      <c r="N96" s="27"/>
      <c r="O96" s="63"/>
    </row>
    <row r="97" spans="1:15" ht="10.15" customHeight="1">
      <c r="A97" s="132"/>
      <c r="B97" s="133"/>
      <c r="C97" s="133"/>
      <c r="D97" s="133"/>
      <c r="E97" s="133"/>
      <c r="F97" s="133"/>
      <c r="G97" s="133"/>
      <c r="H97" s="134"/>
      <c r="I97" s="102"/>
      <c r="J97" s="100"/>
      <c r="K97" s="100"/>
      <c r="L97" s="100"/>
      <c r="M97" s="101"/>
      <c r="N97" s="13" t="s">
        <v>5</v>
      </c>
      <c r="O97" s="62"/>
    </row>
    <row r="98" spans="1:15" ht="7.9" customHeight="1">
      <c r="A98" s="132"/>
      <c r="B98" s="133"/>
      <c r="C98" s="133"/>
      <c r="D98" s="133"/>
      <c r="E98" s="133"/>
      <c r="F98" s="133"/>
      <c r="G98" s="133"/>
      <c r="H98" s="134"/>
      <c r="I98" s="102"/>
      <c r="J98" s="100"/>
      <c r="K98" s="100"/>
      <c r="L98" s="100"/>
      <c r="M98" s="101"/>
      <c r="N98" s="25"/>
      <c r="O98" s="62"/>
    </row>
    <row r="99" spans="1:15" ht="7.9" customHeight="1">
      <c r="A99" s="132"/>
      <c r="B99" s="133"/>
      <c r="C99" s="133"/>
      <c r="D99" s="133"/>
      <c r="E99" s="133"/>
      <c r="F99" s="133"/>
      <c r="G99" s="133"/>
      <c r="H99" s="134"/>
      <c r="I99" s="102"/>
      <c r="J99" s="100"/>
      <c r="K99" s="100"/>
      <c r="L99" s="100"/>
      <c r="M99" s="101"/>
      <c r="N99" s="106">
        <v>44652</v>
      </c>
      <c r="O99" s="107"/>
    </row>
    <row r="100" spans="1:15" ht="7.9" customHeight="1">
      <c r="A100" s="135"/>
      <c r="B100" s="136"/>
      <c r="C100" s="136"/>
      <c r="D100" s="136"/>
      <c r="E100" s="136"/>
      <c r="F100" s="136"/>
      <c r="G100" s="136"/>
      <c r="H100" s="137"/>
      <c r="I100" s="103"/>
      <c r="J100" s="104"/>
      <c r="K100" s="104"/>
      <c r="L100" s="104"/>
      <c r="M100" s="105"/>
      <c r="N100" s="108"/>
      <c r="O100" s="109"/>
    </row>
    <row r="101" spans="1:15" ht="8.25">
      <c r="A101" s="110" t="s">
        <v>6</v>
      </c>
      <c r="B101" s="111"/>
      <c r="C101" s="111"/>
      <c r="D101" s="111"/>
      <c r="E101" s="111"/>
      <c r="F101" s="112"/>
      <c r="G101" s="45"/>
      <c r="H101" s="116" t="s">
        <v>7</v>
      </c>
      <c r="I101" s="117"/>
      <c r="J101" s="117"/>
      <c r="K101" s="117"/>
      <c r="L101" s="117"/>
      <c r="M101" s="117"/>
      <c r="N101" s="117"/>
      <c r="O101" s="118"/>
    </row>
    <row r="102" spans="1:15">
      <c r="A102" s="113"/>
      <c r="B102" s="114"/>
      <c r="C102" s="114"/>
      <c r="D102" s="114"/>
      <c r="E102" s="114"/>
      <c r="F102" s="115"/>
      <c r="G102" s="45"/>
      <c r="H102" s="119"/>
      <c r="I102" s="120"/>
      <c r="J102" s="120"/>
      <c r="K102" s="120"/>
      <c r="L102" s="120"/>
      <c r="M102" s="120"/>
      <c r="N102" s="120"/>
      <c r="O102" s="121"/>
    </row>
    <row r="103" spans="1:15">
      <c r="A103" s="14"/>
      <c r="B103" s="15"/>
      <c r="C103" s="15"/>
      <c r="D103" s="15"/>
      <c r="E103" s="15"/>
      <c r="F103" s="16"/>
      <c r="G103" s="45"/>
      <c r="H103" s="122" t="s">
        <v>8</v>
      </c>
      <c r="I103" s="123"/>
      <c r="J103" s="123"/>
      <c r="K103" s="123"/>
      <c r="L103" s="124"/>
      <c r="M103" s="128" t="s">
        <v>9</v>
      </c>
      <c r="N103" s="117"/>
      <c r="O103" s="118"/>
    </row>
    <row r="104" spans="1:15">
      <c r="A104" s="17"/>
      <c r="B104" s="15"/>
      <c r="C104" s="15"/>
      <c r="D104" s="15"/>
      <c r="E104" s="15"/>
      <c r="F104" s="16"/>
      <c r="G104" s="45"/>
      <c r="H104" s="125"/>
      <c r="I104" s="126"/>
      <c r="J104" s="126"/>
      <c r="K104" s="126"/>
      <c r="L104" s="127"/>
      <c r="M104" s="119"/>
      <c r="N104" s="120"/>
      <c r="O104" s="121"/>
    </row>
    <row r="105" spans="1:15">
      <c r="A105" s="17"/>
      <c r="B105" s="15"/>
      <c r="C105" s="15"/>
      <c r="D105" s="15"/>
      <c r="E105" s="15"/>
      <c r="F105" s="16"/>
      <c r="G105" s="46"/>
      <c r="H105" s="18"/>
      <c r="I105" s="14"/>
      <c r="J105" s="14"/>
      <c r="K105" s="14"/>
      <c r="L105" s="19"/>
      <c r="M105" s="14"/>
      <c r="N105" s="14"/>
      <c r="O105" s="57" t="s">
        <v>10</v>
      </c>
    </row>
    <row r="106" spans="1:15">
      <c r="A106" s="17"/>
      <c r="B106" s="15"/>
      <c r="C106" s="15"/>
      <c r="D106" s="15"/>
      <c r="E106" s="15"/>
      <c r="F106" s="16"/>
      <c r="G106" s="47" t="s">
        <v>11</v>
      </c>
      <c r="H106" s="21" t="s">
        <v>12</v>
      </c>
      <c r="I106" s="20" t="s">
        <v>13</v>
      </c>
      <c r="J106" s="20" t="s">
        <v>14</v>
      </c>
      <c r="K106" s="20" t="s">
        <v>15</v>
      </c>
      <c r="L106" s="20" t="s">
        <v>16</v>
      </c>
      <c r="M106" s="20" t="s">
        <v>17</v>
      </c>
      <c r="N106" s="20" t="s">
        <v>18</v>
      </c>
      <c r="O106" s="57" t="s">
        <v>19</v>
      </c>
    </row>
    <row r="107" spans="1:15">
      <c r="A107" s="20" t="s">
        <v>20</v>
      </c>
      <c r="B107" s="90" t="s">
        <v>21</v>
      </c>
      <c r="C107" s="91"/>
      <c r="D107" s="91"/>
      <c r="E107" s="91"/>
      <c r="F107" s="92"/>
      <c r="G107" s="47" t="s">
        <v>22</v>
      </c>
      <c r="H107" s="21" t="s">
        <v>23</v>
      </c>
      <c r="I107" s="20" t="s">
        <v>24</v>
      </c>
      <c r="J107" s="20" t="s">
        <v>24</v>
      </c>
      <c r="K107" s="20" t="s">
        <v>25</v>
      </c>
      <c r="L107" s="20" t="s">
        <v>15</v>
      </c>
      <c r="M107" s="20" t="s">
        <v>19</v>
      </c>
      <c r="N107" s="20" t="s">
        <v>26</v>
      </c>
      <c r="O107" s="57" t="s">
        <v>27</v>
      </c>
    </row>
    <row r="108" spans="1:15">
      <c r="A108" s="20" t="s">
        <v>28</v>
      </c>
      <c r="B108" s="15"/>
      <c r="C108" s="15"/>
      <c r="D108" s="15"/>
      <c r="E108" s="15"/>
      <c r="F108" s="16"/>
      <c r="G108" s="47" t="s">
        <v>29</v>
      </c>
      <c r="H108" s="16"/>
      <c r="I108" s="20" t="s">
        <v>30</v>
      </c>
      <c r="J108" s="20" t="s">
        <v>31</v>
      </c>
      <c r="K108" s="20" t="s">
        <v>32</v>
      </c>
      <c r="L108" s="20" t="s">
        <v>33</v>
      </c>
      <c r="M108" s="20" t="s">
        <v>34</v>
      </c>
      <c r="N108" s="20" t="s">
        <v>19</v>
      </c>
      <c r="O108" s="58" t="s">
        <v>35</v>
      </c>
    </row>
    <row r="109" spans="1:15">
      <c r="A109" s="17"/>
      <c r="B109" s="15"/>
      <c r="C109" s="15"/>
      <c r="D109" s="15"/>
      <c r="E109" s="15"/>
      <c r="F109" s="16"/>
      <c r="G109" s="48"/>
      <c r="H109" s="16"/>
      <c r="I109" s="20" t="s">
        <v>36</v>
      </c>
      <c r="J109" s="20"/>
      <c r="K109" s="20"/>
      <c r="L109" s="20"/>
      <c r="M109" s="20"/>
      <c r="N109" s="20" t="s">
        <v>37</v>
      </c>
      <c r="O109" s="57"/>
    </row>
    <row r="110" spans="1:15">
      <c r="A110" s="22" t="s">
        <v>38</v>
      </c>
      <c r="B110" s="90" t="s">
        <v>39</v>
      </c>
      <c r="C110" s="91"/>
      <c r="D110" s="91"/>
      <c r="E110" s="91"/>
      <c r="F110" s="92"/>
      <c r="G110" s="49" t="s">
        <v>40</v>
      </c>
      <c r="H110" s="23" t="s">
        <v>41</v>
      </c>
      <c r="I110" s="22" t="s">
        <v>42</v>
      </c>
      <c r="J110" s="22" t="s">
        <v>43</v>
      </c>
      <c r="K110" s="22" t="s">
        <v>44</v>
      </c>
      <c r="L110" s="22" t="s">
        <v>45</v>
      </c>
      <c r="M110" s="22" t="s">
        <v>46</v>
      </c>
      <c r="N110" s="22" t="s">
        <v>47</v>
      </c>
      <c r="O110" s="59" t="s">
        <v>48</v>
      </c>
    </row>
    <row r="111" spans="1:15" ht="29.45" customHeight="1">
      <c r="A111" s="12" t="s">
        <v>55</v>
      </c>
      <c r="B111" s="93" t="s">
        <v>92</v>
      </c>
      <c r="C111" s="138"/>
      <c r="D111" s="138"/>
      <c r="E111" s="138"/>
      <c r="F111" s="139"/>
      <c r="G111" s="28" t="s">
        <v>93</v>
      </c>
      <c r="H111" s="8">
        <v>10</v>
      </c>
      <c r="I111" s="9">
        <v>1</v>
      </c>
      <c r="J111" s="29">
        <f t="shared" ref="J111:J116" si="9">SUM(H111*I111)</f>
        <v>10</v>
      </c>
      <c r="K111" s="9">
        <v>0.5</v>
      </c>
      <c r="L111" s="29">
        <f t="shared" ref="L111:L116" si="10">SUM(J111*K111)</f>
        <v>5</v>
      </c>
      <c r="M111" s="73">
        <v>10</v>
      </c>
      <c r="N111" s="74">
        <v>26</v>
      </c>
      <c r="O111" s="75">
        <f t="shared" ref="O111:O116" si="11">SUM(M111*N111)</f>
        <v>260</v>
      </c>
    </row>
    <row r="112" spans="1:15" ht="27.6" customHeight="1">
      <c r="A112" s="12" t="s">
        <v>94</v>
      </c>
      <c r="B112" s="84" t="s">
        <v>95</v>
      </c>
      <c r="C112" s="85"/>
      <c r="D112" s="85"/>
      <c r="E112" s="85"/>
      <c r="F112" s="86"/>
      <c r="G112" s="28" t="s">
        <v>96</v>
      </c>
      <c r="H112" s="8">
        <v>50</v>
      </c>
      <c r="I112" s="9">
        <v>1</v>
      </c>
      <c r="J112" s="29">
        <f t="shared" si="9"/>
        <v>50</v>
      </c>
      <c r="K112" s="9">
        <v>0.5</v>
      </c>
      <c r="L112" s="4">
        <f t="shared" si="10"/>
        <v>25</v>
      </c>
      <c r="M112" s="10"/>
      <c r="N112" s="11"/>
      <c r="O112" s="67">
        <f t="shared" si="11"/>
        <v>0</v>
      </c>
    </row>
    <row r="113" spans="1:15" ht="29.45" customHeight="1">
      <c r="A113" s="12" t="s">
        <v>97</v>
      </c>
      <c r="B113" s="84" t="s">
        <v>98</v>
      </c>
      <c r="C113" s="85"/>
      <c r="D113" s="85"/>
      <c r="E113" s="85"/>
      <c r="F113" s="86"/>
      <c r="G113" s="28" t="s">
        <v>99</v>
      </c>
      <c r="H113" s="8">
        <v>50</v>
      </c>
      <c r="I113" s="9">
        <v>1</v>
      </c>
      <c r="J113" s="29">
        <f t="shared" si="9"/>
        <v>50</v>
      </c>
      <c r="K113" s="9">
        <v>0.5</v>
      </c>
      <c r="L113" s="4">
        <f t="shared" si="10"/>
        <v>25</v>
      </c>
      <c r="M113" s="10"/>
      <c r="N113" s="11"/>
      <c r="O113" s="67">
        <f t="shared" si="11"/>
        <v>0</v>
      </c>
    </row>
    <row r="114" spans="1:15" ht="30" customHeight="1">
      <c r="A114" s="12" t="s">
        <v>97</v>
      </c>
      <c r="B114" s="84" t="s">
        <v>100</v>
      </c>
      <c r="C114" s="85"/>
      <c r="D114" s="85"/>
      <c r="E114" s="85"/>
      <c r="F114" s="86"/>
      <c r="G114" s="28" t="s">
        <v>101</v>
      </c>
      <c r="H114" s="8">
        <v>50</v>
      </c>
      <c r="I114" s="9">
        <v>1</v>
      </c>
      <c r="J114" s="29">
        <f t="shared" si="9"/>
        <v>50</v>
      </c>
      <c r="K114" s="9">
        <v>0.5</v>
      </c>
      <c r="L114" s="4">
        <f t="shared" si="10"/>
        <v>25</v>
      </c>
      <c r="M114" s="10"/>
      <c r="N114" s="11"/>
      <c r="O114" s="67">
        <f t="shared" si="11"/>
        <v>0</v>
      </c>
    </row>
    <row r="115" spans="1:15" ht="24.6" customHeight="1">
      <c r="A115" s="12" t="s">
        <v>97</v>
      </c>
      <c r="B115" s="84" t="s">
        <v>102</v>
      </c>
      <c r="C115" s="85"/>
      <c r="D115" s="85"/>
      <c r="E115" s="85"/>
      <c r="F115" s="86"/>
      <c r="G115" s="28" t="s">
        <v>103</v>
      </c>
      <c r="H115" s="8">
        <v>10</v>
      </c>
      <c r="I115" s="9">
        <v>1</v>
      </c>
      <c r="J115" s="29">
        <f t="shared" si="9"/>
        <v>10</v>
      </c>
      <c r="K115" s="9">
        <v>0.5</v>
      </c>
      <c r="L115" s="4">
        <f t="shared" si="10"/>
        <v>5</v>
      </c>
      <c r="M115" s="10"/>
      <c r="N115" s="11"/>
      <c r="O115" s="67">
        <f t="shared" si="11"/>
        <v>0</v>
      </c>
    </row>
    <row r="116" spans="1:15" ht="20.45" customHeight="1">
      <c r="A116" s="12" t="s">
        <v>97</v>
      </c>
      <c r="B116" s="84" t="s">
        <v>104</v>
      </c>
      <c r="C116" s="143"/>
      <c r="D116" s="143"/>
      <c r="E116" s="143"/>
      <c r="F116" s="144"/>
      <c r="G116" s="28" t="s">
        <v>105</v>
      </c>
      <c r="H116" s="8">
        <v>10</v>
      </c>
      <c r="I116" s="9">
        <v>1</v>
      </c>
      <c r="J116" s="29">
        <f t="shared" si="9"/>
        <v>10</v>
      </c>
      <c r="K116" s="9">
        <v>0.5</v>
      </c>
      <c r="L116" s="69">
        <f t="shared" si="10"/>
        <v>5</v>
      </c>
      <c r="M116" s="10"/>
      <c r="N116" s="11"/>
      <c r="O116" s="67">
        <f t="shared" si="11"/>
        <v>0</v>
      </c>
    </row>
    <row r="117" spans="1:15" ht="13.9" thickBot="1">
      <c r="A117" s="70"/>
      <c r="B117" s="87" t="s">
        <v>66</v>
      </c>
      <c r="C117" s="88"/>
      <c r="D117" s="88"/>
      <c r="E117" s="88"/>
      <c r="F117" s="89"/>
      <c r="G117" s="54"/>
      <c r="H117" s="32"/>
      <c r="I117" s="41"/>
      <c r="J117" s="32">
        <f>SUM(J111:J116)</f>
        <v>180</v>
      </c>
      <c r="K117" s="41"/>
      <c r="L117" s="32">
        <f>SUM(L111:L116)</f>
        <v>90</v>
      </c>
      <c r="M117" s="42">
        <f>SUM(M111:M116)</f>
        <v>10</v>
      </c>
      <c r="N117" s="41"/>
      <c r="O117" s="32">
        <f>SUM(O111:O116)</f>
        <v>260</v>
      </c>
    </row>
    <row r="121" spans="1:15" ht="13.15">
      <c r="A121" s="129" t="s">
        <v>0</v>
      </c>
      <c r="B121" s="130"/>
      <c r="C121" s="130"/>
      <c r="D121" s="130"/>
      <c r="E121" s="130"/>
      <c r="F121" s="130"/>
      <c r="G121" s="130"/>
      <c r="H121" s="131"/>
      <c r="I121" s="96" t="s">
        <v>1</v>
      </c>
      <c r="J121" s="97"/>
      <c r="K121" s="97"/>
      <c r="L121" s="97"/>
      <c r="M121" s="98"/>
      <c r="N121" s="66" t="s">
        <v>2</v>
      </c>
      <c r="O121" s="83"/>
    </row>
    <row r="122" spans="1:15" ht="11.25">
      <c r="A122" s="132"/>
      <c r="B122" s="133"/>
      <c r="C122" s="133"/>
      <c r="D122" s="133"/>
      <c r="E122" s="133"/>
      <c r="F122" s="133"/>
      <c r="G122" s="133"/>
      <c r="H122" s="134"/>
      <c r="I122" s="24"/>
      <c r="K122" s="25"/>
      <c r="L122" s="25"/>
      <c r="M122" s="16"/>
      <c r="N122" s="25"/>
      <c r="O122" s="62"/>
    </row>
    <row r="123" spans="1:15" ht="13.15" customHeight="1">
      <c r="A123" s="132"/>
      <c r="B123" s="133"/>
      <c r="C123" s="133"/>
      <c r="D123" s="133"/>
      <c r="E123" s="133"/>
      <c r="F123" s="133"/>
      <c r="G123" s="133"/>
      <c r="H123" s="134"/>
      <c r="I123" s="99" t="s">
        <v>3</v>
      </c>
      <c r="J123" s="100"/>
      <c r="K123" s="100"/>
      <c r="L123" s="100"/>
      <c r="M123" s="101"/>
      <c r="N123" s="26" t="s">
        <v>4</v>
      </c>
      <c r="O123" s="62"/>
    </row>
    <row r="124" spans="1:15" ht="7.9" customHeight="1">
      <c r="A124" s="132"/>
      <c r="B124" s="133"/>
      <c r="C124" s="133"/>
      <c r="D124" s="133"/>
      <c r="E124" s="133"/>
      <c r="F124" s="133"/>
      <c r="G124" s="133"/>
      <c r="H124" s="134"/>
      <c r="I124" s="102"/>
      <c r="J124" s="100"/>
      <c r="K124" s="100"/>
      <c r="L124" s="100"/>
      <c r="M124" s="101"/>
      <c r="N124" s="25"/>
      <c r="O124" s="62"/>
    </row>
    <row r="125" spans="1:15" ht="7.9" customHeight="1">
      <c r="A125" s="132"/>
      <c r="B125" s="133"/>
      <c r="C125" s="133"/>
      <c r="D125" s="133"/>
      <c r="E125" s="133"/>
      <c r="F125" s="133"/>
      <c r="G125" s="133"/>
      <c r="H125" s="134"/>
      <c r="I125" s="102"/>
      <c r="J125" s="100"/>
      <c r="K125" s="100"/>
      <c r="L125" s="100"/>
      <c r="M125" s="101"/>
      <c r="N125" s="27"/>
      <c r="O125" s="63"/>
    </row>
    <row r="126" spans="1:15" ht="10.15" customHeight="1">
      <c r="A126" s="132"/>
      <c r="B126" s="133"/>
      <c r="C126" s="133"/>
      <c r="D126" s="133"/>
      <c r="E126" s="133"/>
      <c r="F126" s="133"/>
      <c r="G126" s="133"/>
      <c r="H126" s="134"/>
      <c r="I126" s="102"/>
      <c r="J126" s="100"/>
      <c r="K126" s="100"/>
      <c r="L126" s="100"/>
      <c r="M126" s="101"/>
      <c r="N126" s="13" t="s">
        <v>5</v>
      </c>
      <c r="O126" s="62"/>
    </row>
    <row r="127" spans="1:15" ht="7.9" customHeight="1">
      <c r="A127" s="132"/>
      <c r="B127" s="133"/>
      <c r="C127" s="133"/>
      <c r="D127" s="133"/>
      <c r="E127" s="133"/>
      <c r="F127" s="133"/>
      <c r="G127" s="133"/>
      <c r="H127" s="134"/>
      <c r="I127" s="102"/>
      <c r="J127" s="100"/>
      <c r="K127" s="100"/>
      <c r="L127" s="100"/>
      <c r="M127" s="101"/>
      <c r="N127" s="25"/>
      <c r="O127" s="62"/>
    </row>
    <row r="128" spans="1:15" ht="7.9" customHeight="1">
      <c r="A128" s="132"/>
      <c r="B128" s="133"/>
      <c r="C128" s="133"/>
      <c r="D128" s="133"/>
      <c r="E128" s="133"/>
      <c r="F128" s="133"/>
      <c r="G128" s="133"/>
      <c r="H128" s="134"/>
      <c r="I128" s="102"/>
      <c r="J128" s="100"/>
      <c r="K128" s="100"/>
      <c r="L128" s="100"/>
      <c r="M128" s="101"/>
      <c r="N128" s="106">
        <v>44652</v>
      </c>
      <c r="O128" s="107"/>
    </row>
    <row r="129" spans="1:15" ht="7.9" customHeight="1">
      <c r="A129" s="135"/>
      <c r="B129" s="136"/>
      <c r="C129" s="136"/>
      <c r="D129" s="136"/>
      <c r="E129" s="136"/>
      <c r="F129" s="136"/>
      <c r="G129" s="136"/>
      <c r="H129" s="137"/>
      <c r="I129" s="103"/>
      <c r="J129" s="104"/>
      <c r="K129" s="104"/>
      <c r="L129" s="104"/>
      <c r="M129" s="105"/>
      <c r="N129" s="108"/>
      <c r="O129" s="109"/>
    </row>
    <row r="130" spans="1:15" ht="8.25">
      <c r="A130" s="110" t="s">
        <v>6</v>
      </c>
      <c r="B130" s="111"/>
      <c r="C130" s="111"/>
      <c r="D130" s="111"/>
      <c r="E130" s="111"/>
      <c r="F130" s="112"/>
      <c r="G130" s="45"/>
      <c r="H130" s="116" t="s">
        <v>7</v>
      </c>
      <c r="I130" s="117"/>
      <c r="J130" s="117"/>
      <c r="K130" s="117"/>
      <c r="L130" s="117"/>
      <c r="M130" s="117"/>
      <c r="N130" s="117"/>
      <c r="O130" s="118"/>
    </row>
    <row r="131" spans="1:15">
      <c r="A131" s="113"/>
      <c r="B131" s="114"/>
      <c r="C131" s="114"/>
      <c r="D131" s="114"/>
      <c r="E131" s="114"/>
      <c r="F131" s="115"/>
      <c r="G131" s="45"/>
      <c r="H131" s="119"/>
      <c r="I131" s="120"/>
      <c r="J131" s="120"/>
      <c r="K131" s="120"/>
      <c r="L131" s="120"/>
      <c r="M131" s="120"/>
      <c r="N131" s="120"/>
      <c r="O131" s="121"/>
    </row>
    <row r="132" spans="1:15">
      <c r="A132" s="14"/>
      <c r="B132" s="15"/>
      <c r="C132" s="15"/>
      <c r="D132" s="15"/>
      <c r="E132" s="15"/>
      <c r="F132" s="16"/>
      <c r="G132" s="45"/>
      <c r="H132" s="122" t="s">
        <v>8</v>
      </c>
      <c r="I132" s="123"/>
      <c r="J132" s="123"/>
      <c r="K132" s="123"/>
      <c r="L132" s="124"/>
      <c r="M132" s="128" t="s">
        <v>9</v>
      </c>
      <c r="N132" s="117"/>
      <c r="O132" s="118"/>
    </row>
    <row r="133" spans="1:15">
      <c r="A133" s="17"/>
      <c r="B133" s="15"/>
      <c r="C133" s="15"/>
      <c r="D133" s="15"/>
      <c r="E133" s="15"/>
      <c r="F133" s="16"/>
      <c r="G133" s="45"/>
      <c r="H133" s="125"/>
      <c r="I133" s="126"/>
      <c r="J133" s="126"/>
      <c r="K133" s="126"/>
      <c r="L133" s="127"/>
      <c r="M133" s="119"/>
      <c r="N133" s="120"/>
      <c r="O133" s="121"/>
    </row>
    <row r="134" spans="1:15">
      <c r="A134" s="17"/>
      <c r="B134" s="15"/>
      <c r="C134" s="15"/>
      <c r="D134" s="15"/>
      <c r="E134" s="15"/>
      <c r="F134" s="16"/>
      <c r="G134" s="46"/>
      <c r="H134" s="18"/>
      <c r="I134" s="14"/>
      <c r="J134" s="14"/>
      <c r="K134" s="14"/>
      <c r="L134" s="19"/>
      <c r="M134" s="14"/>
      <c r="N134" s="14"/>
      <c r="O134" s="57" t="s">
        <v>10</v>
      </c>
    </row>
    <row r="135" spans="1:15">
      <c r="A135" s="17"/>
      <c r="B135" s="15"/>
      <c r="C135" s="15"/>
      <c r="D135" s="15"/>
      <c r="E135" s="15"/>
      <c r="F135" s="16"/>
      <c r="G135" s="47" t="s">
        <v>11</v>
      </c>
      <c r="H135" s="21" t="s">
        <v>12</v>
      </c>
      <c r="I135" s="20" t="s">
        <v>13</v>
      </c>
      <c r="J135" s="20" t="s">
        <v>14</v>
      </c>
      <c r="K135" s="20" t="s">
        <v>15</v>
      </c>
      <c r="L135" s="20" t="s">
        <v>16</v>
      </c>
      <c r="M135" s="20" t="s">
        <v>17</v>
      </c>
      <c r="N135" s="20" t="s">
        <v>18</v>
      </c>
      <c r="O135" s="57" t="s">
        <v>19</v>
      </c>
    </row>
    <row r="136" spans="1:15">
      <c r="A136" s="20" t="s">
        <v>20</v>
      </c>
      <c r="B136" s="90" t="s">
        <v>21</v>
      </c>
      <c r="C136" s="91"/>
      <c r="D136" s="91"/>
      <c r="E136" s="91"/>
      <c r="F136" s="92"/>
      <c r="G136" s="47" t="s">
        <v>22</v>
      </c>
      <c r="H136" s="21" t="s">
        <v>23</v>
      </c>
      <c r="I136" s="20" t="s">
        <v>24</v>
      </c>
      <c r="J136" s="20" t="s">
        <v>24</v>
      </c>
      <c r="K136" s="20" t="s">
        <v>25</v>
      </c>
      <c r="L136" s="20" t="s">
        <v>15</v>
      </c>
      <c r="M136" s="20" t="s">
        <v>19</v>
      </c>
      <c r="N136" s="20" t="s">
        <v>26</v>
      </c>
      <c r="O136" s="57" t="s">
        <v>27</v>
      </c>
    </row>
    <row r="137" spans="1:15">
      <c r="A137" s="20" t="s">
        <v>28</v>
      </c>
      <c r="B137" s="15"/>
      <c r="C137" s="15"/>
      <c r="D137" s="15"/>
      <c r="E137" s="15"/>
      <c r="F137" s="16"/>
      <c r="G137" s="47" t="s">
        <v>29</v>
      </c>
      <c r="H137" s="16"/>
      <c r="I137" s="20" t="s">
        <v>30</v>
      </c>
      <c r="J137" s="20" t="s">
        <v>31</v>
      </c>
      <c r="K137" s="20" t="s">
        <v>32</v>
      </c>
      <c r="L137" s="20" t="s">
        <v>33</v>
      </c>
      <c r="M137" s="20" t="s">
        <v>34</v>
      </c>
      <c r="N137" s="20" t="s">
        <v>19</v>
      </c>
      <c r="O137" s="58" t="s">
        <v>35</v>
      </c>
    </row>
    <row r="138" spans="1:15">
      <c r="A138" s="17"/>
      <c r="B138" s="15"/>
      <c r="C138" s="15"/>
      <c r="D138" s="15"/>
      <c r="E138" s="15"/>
      <c r="F138" s="16"/>
      <c r="G138" s="48"/>
      <c r="H138" s="16"/>
      <c r="I138" s="20" t="s">
        <v>36</v>
      </c>
      <c r="J138" s="20"/>
      <c r="K138" s="20"/>
      <c r="L138" s="20"/>
      <c r="M138" s="20"/>
      <c r="N138" s="20" t="s">
        <v>37</v>
      </c>
      <c r="O138" s="57"/>
    </row>
    <row r="139" spans="1:15">
      <c r="A139" s="22" t="s">
        <v>38</v>
      </c>
      <c r="B139" s="140" t="s">
        <v>39</v>
      </c>
      <c r="C139" s="141"/>
      <c r="D139" s="141"/>
      <c r="E139" s="141"/>
      <c r="F139" s="142"/>
      <c r="G139" s="49" t="s">
        <v>40</v>
      </c>
      <c r="H139" s="23" t="s">
        <v>41</v>
      </c>
      <c r="I139" s="22" t="s">
        <v>42</v>
      </c>
      <c r="J139" s="22" t="s">
        <v>43</v>
      </c>
      <c r="K139" s="22" t="s">
        <v>44</v>
      </c>
      <c r="L139" s="22" t="s">
        <v>45</v>
      </c>
      <c r="M139" s="22" t="s">
        <v>46</v>
      </c>
      <c r="N139" s="22" t="s">
        <v>47</v>
      </c>
      <c r="O139" s="59" t="s">
        <v>48</v>
      </c>
    </row>
    <row r="140" spans="1:15" ht="27.6" customHeight="1">
      <c r="A140" s="12" t="s">
        <v>55</v>
      </c>
      <c r="B140" s="84" t="s">
        <v>106</v>
      </c>
      <c r="C140" s="85"/>
      <c r="D140" s="85"/>
      <c r="E140" s="85"/>
      <c r="F140" s="86"/>
      <c r="G140" s="28" t="s">
        <v>107</v>
      </c>
      <c r="H140" s="8">
        <v>100</v>
      </c>
      <c r="I140" s="9">
        <v>1</v>
      </c>
      <c r="J140" s="29">
        <f t="shared" ref="J140:J143" si="12">SUM(H140*I140)</f>
        <v>100</v>
      </c>
      <c r="K140" s="9">
        <v>0.5</v>
      </c>
      <c r="L140" s="29">
        <f t="shared" ref="L140:L143" si="13">SUM(J140*K140)</f>
        <v>50</v>
      </c>
      <c r="M140" s="73"/>
      <c r="N140" s="74"/>
      <c r="O140" s="75"/>
    </row>
    <row r="141" spans="1:15" ht="24" customHeight="1">
      <c r="A141" s="12" t="s">
        <v>55</v>
      </c>
      <c r="B141" s="84" t="s">
        <v>108</v>
      </c>
      <c r="C141" s="85"/>
      <c r="D141" s="85"/>
      <c r="E141" s="85"/>
      <c r="F141" s="86"/>
      <c r="G141" s="28" t="s">
        <v>109</v>
      </c>
      <c r="H141" s="8">
        <v>204</v>
      </c>
      <c r="I141" s="9">
        <v>1</v>
      </c>
      <c r="J141" s="29">
        <f t="shared" si="12"/>
        <v>204</v>
      </c>
      <c r="K141" s="9">
        <v>0.5</v>
      </c>
      <c r="L141" s="4">
        <f t="shared" si="13"/>
        <v>102</v>
      </c>
      <c r="M141" s="73">
        <v>204</v>
      </c>
      <c r="N141" s="74">
        <v>26</v>
      </c>
      <c r="O141" s="75">
        <f>SUM(M141*N141)</f>
        <v>5304</v>
      </c>
    </row>
    <row r="142" spans="1:15" ht="24.75" customHeight="1">
      <c r="A142" s="12" t="s">
        <v>55</v>
      </c>
      <c r="B142" s="84" t="s">
        <v>110</v>
      </c>
      <c r="C142" s="85"/>
      <c r="D142" s="85"/>
      <c r="E142" s="85"/>
      <c r="F142" s="86"/>
      <c r="G142" s="28" t="s">
        <v>111</v>
      </c>
      <c r="H142" s="8">
        <v>1000</v>
      </c>
      <c r="I142" s="9">
        <v>1</v>
      </c>
      <c r="J142" s="29">
        <f t="shared" si="12"/>
        <v>1000</v>
      </c>
      <c r="K142" s="9">
        <v>0.5</v>
      </c>
      <c r="L142" s="4">
        <f t="shared" si="13"/>
        <v>500</v>
      </c>
      <c r="M142" s="73">
        <v>1000</v>
      </c>
      <c r="N142" s="74">
        <v>26</v>
      </c>
      <c r="O142" s="75">
        <f>SUM(M142*N142)</f>
        <v>26000</v>
      </c>
    </row>
    <row r="143" spans="1:15" ht="21.75" customHeight="1">
      <c r="A143" s="12" t="s">
        <v>55</v>
      </c>
      <c r="B143" s="84" t="s">
        <v>112</v>
      </c>
      <c r="C143" s="85"/>
      <c r="D143" s="85"/>
      <c r="E143" s="85"/>
      <c r="F143" s="86"/>
      <c r="G143" s="28" t="s">
        <v>113</v>
      </c>
      <c r="H143" s="8">
        <v>10</v>
      </c>
      <c r="I143" s="9">
        <v>1</v>
      </c>
      <c r="J143" s="29">
        <f t="shared" si="12"/>
        <v>10</v>
      </c>
      <c r="K143" s="9">
        <v>0.5</v>
      </c>
      <c r="L143" s="4">
        <f t="shared" si="13"/>
        <v>5</v>
      </c>
      <c r="M143" s="73">
        <v>10</v>
      </c>
      <c r="N143" s="74">
        <v>26</v>
      </c>
      <c r="O143" s="75">
        <f>SUM(M143*N143)</f>
        <v>260</v>
      </c>
    </row>
    <row r="144" spans="1:15" ht="13.9" thickBot="1">
      <c r="A144" s="70"/>
      <c r="B144" s="87" t="s">
        <v>66</v>
      </c>
      <c r="C144" s="88"/>
      <c r="D144" s="88"/>
      <c r="E144" s="88"/>
      <c r="F144" s="89"/>
      <c r="G144" s="54"/>
      <c r="H144" s="32"/>
      <c r="I144" s="41"/>
      <c r="J144" s="32">
        <f>SUM(J140:J143)</f>
        <v>1314</v>
      </c>
      <c r="K144" s="41"/>
      <c r="L144" s="32">
        <f>SUM(L140:L143)</f>
        <v>657</v>
      </c>
      <c r="M144" s="80">
        <f>SUM(M140:M143)</f>
        <v>1214</v>
      </c>
      <c r="N144" s="81"/>
      <c r="O144" s="82">
        <f>SUM(O140:O143)</f>
        <v>31564</v>
      </c>
    </row>
    <row r="148" spans="1:15" ht="13.15">
      <c r="A148" s="129" t="s">
        <v>0</v>
      </c>
      <c r="B148" s="130"/>
      <c r="C148" s="130"/>
      <c r="D148" s="130"/>
      <c r="E148" s="130"/>
      <c r="F148" s="130"/>
      <c r="G148" s="130"/>
      <c r="H148" s="131"/>
      <c r="I148" s="96" t="s">
        <v>1</v>
      </c>
      <c r="J148" s="97"/>
      <c r="K148" s="97"/>
      <c r="L148" s="97"/>
      <c r="M148" s="98"/>
      <c r="N148" s="66" t="s">
        <v>2</v>
      </c>
      <c r="O148" s="83"/>
    </row>
    <row r="149" spans="1:15" ht="11.25">
      <c r="A149" s="132"/>
      <c r="B149" s="133"/>
      <c r="C149" s="133"/>
      <c r="D149" s="133"/>
      <c r="E149" s="133"/>
      <c r="F149" s="133"/>
      <c r="G149" s="133"/>
      <c r="H149" s="134"/>
      <c r="I149" s="24"/>
      <c r="K149" s="25"/>
      <c r="L149" s="25"/>
      <c r="M149" s="16"/>
      <c r="N149" s="25"/>
      <c r="O149" s="62"/>
    </row>
    <row r="150" spans="1:15" ht="13.15" customHeight="1">
      <c r="A150" s="132"/>
      <c r="B150" s="133"/>
      <c r="C150" s="133"/>
      <c r="D150" s="133"/>
      <c r="E150" s="133"/>
      <c r="F150" s="133"/>
      <c r="G150" s="133"/>
      <c r="H150" s="134"/>
      <c r="I150" s="99" t="s">
        <v>3</v>
      </c>
      <c r="J150" s="100"/>
      <c r="K150" s="100"/>
      <c r="L150" s="100"/>
      <c r="M150" s="101"/>
      <c r="N150" s="26" t="s">
        <v>4</v>
      </c>
      <c r="O150" s="62"/>
    </row>
    <row r="151" spans="1:15" ht="7.9" customHeight="1">
      <c r="A151" s="132"/>
      <c r="B151" s="133"/>
      <c r="C151" s="133"/>
      <c r="D151" s="133"/>
      <c r="E151" s="133"/>
      <c r="F151" s="133"/>
      <c r="G151" s="133"/>
      <c r="H151" s="134"/>
      <c r="I151" s="102"/>
      <c r="J151" s="100"/>
      <c r="K151" s="100"/>
      <c r="L151" s="100"/>
      <c r="M151" s="101"/>
      <c r="N151" s="25"/>
      <c r="O151" s="62"/>
    </row>
    <row r="152" spans="1:15" ht="7.9" customHeight="1">
      <c r="A152" s="132"/>
      <c r="B152" s="133"/>
      <c r="C152" s="133"/>
      <c r="D152" s="133"/>
      <c r="E152" s="133"/>
      <c r="F152" s="133"/>
      <c r="G152" s="133"/>
      <c r="H152" s="134"/>
      <c r="I152" s="102"/>
      <c r="J152" s="100"/>
      <c r="K152" s="100"/>
      <c r="L152" s="100"/>
      <c r="M152" s="101"/>
      <c r="N152" s="27"/>
      <c r="O152" s="63"/>
    </row>
    <row r="153" spans="1:15" ht="10.15" customHeight="1">
      <c r="A153" s="132"/>
      <c r="B153" s="133"/>
      <c r="C153" s="133"/>
      <c r="D153" s="133"/>
      <c r="E153" s="133"/>
      <c r="F153" s="133"/>
      <c r="G153" s="133"/>
      <c r="H153" s="134"/>
      <c r="I153" s="102"/>
      <c r="J153" s="100"/>
      <c r="K153" s="100"/>
      <c r="L153" s="100"/>
      <c r="M153" s="101"/>
      <c r="N153" s="13" t="s">
        <v>5</v>
      </c>
      <c r="O153" s="62"/>
    </row>
    <row r="154" spans="1:15" ht="7.9" customHeight="1">
      <c r="A154" s="132"/>
      <c r="B154" s="133"/>
      <c r="C154" s="133"/>
      <c r="D154" s="133"/>
      <c r="E154" s="133"/>
      <c r="F154" s="133"/>
      <c r="G154" s="133"/>
      <c r="H154" s="134"/>
      <c r="I154" s="102"/>
      <c r="J154" s="100"/>
      <c r="K154" s="100"/>
      <c r="L154" s="100"/>
      <c r="M154" s="101"/>
      <c r="N154" s="25"/>
      <c r="O154" s="62"/>
    </row>
    <row r="155" spans="1:15" ht="7.9" customHeight="1">
      <c r="A155" s="132"/>
      <c r="B155" s="133"/>
      <c r="C155" s="133"/>
      <c r="D155" s="133"/>
      <c r="E155" s="133"/>
      <c r="F155" s="133"/>
      <c r="G155" s="133"/>
      <c r="H155" s="134"/>
      <c r="I155" s="102"/>
      <c r="J155" s="100"/>
      <c r="K155" s="100"/>
      <c r="L155" s="100"/>
      <c r="M155" s="101"/>
      <c r="N155" s="106">
        <v>44652</v>
      </c>
      <c r="O155" s="107"/>
    </row>
    <row r="156" spans="1:15" ht="7.9" customHeight="1">
      <c r="A156" s="135"/>
      <c r="B156" s="136"/>
      <c r="C156" s="136"/>
      <c r="D156" s="136"/>
      <c r="E156" s="136"/>
      <c r="F156" s="136"/>
      <c r="G156" s="136"/>
      <c r="H156" s="137"/>
      <c r="I156" s="103"/>
      <c r="J156" s="104"/>
      <c r="K156" s="104"/>
      <c r="L156" s="104"/>
      <c r="M156" s="105"/>
      <c r="N156" s="108"/>
      <c r="O156" s="109"/>
    </row>
    <row r="157" spans="1:15" ht="8.25">
      <c r="A157" s="110" t="s">
        <v>6</v>
      </c>
      <c r="B157" s="111"/>
      <c r="C157" s="111"/>
      <c r="D157" s="111"/>
      <c r="E157" s="111"/>
      <c r="F157" s="112"/>
      <c r="G157" s="45"/>
      <c r="H157" s="116" t="s">
        <v>7</v>
      </c>
      <c r="I157" s="117"/>
      <c r="J157" s="117"/>
      <c r="K157" s="117"/>
      <c r="L157" s="117"/>
      <c r="M157" s="117"/>
      <c r="N157" s="117"/>
      <c r="O157" s="118"/>
    </row>
    <row r="158" spans="1:15">
      <c r="A158" s="113"/>
      <c r="B158" s="114"/>
      <c r="C158" s="114"/>
      <c r="D158" s="114"/>
      <c r="E158" s="114"/>
      <c r="F158" s="115"/>
      <c r="G158" s="45"/>
      <c r="H158" s="119"/>
      <c r="I158" s="120"/>
      <c r="J158" s="120"/>
      <c r="K158" s="120"/>
      <c r="L158" s="120"/>
      <c r="M158" s="120"/>
      <c r="N158" s="120"/>
      <c r="O158" s="121"/>
    </row>
    <row r="159" spans="1:15">
      <c r="A159" s="14"/>
      <c r="B159" s="15"/>
      <c r="C159" s="15"/>
      <c r="D159" s="15"/>
      <c r="E159" s="15"/>
      <c r="F159" s="16"/>
      <c r="G159" s="45"/>
      <c r="H159" s="122" t="s">
        <v>8</v>
      </c>
      <c r="I159" s="123"/>
      <c r="J159" s="123"/>
      <c r="K159" s="123"/>
      <c r="L159" s="124"/>
      <c r="M159" s="128" t="s">
        <v>9</v>
      </c>
      <c r="N159" s="117"/>
      <c r="O159" s="118"/>
    </row>
    <row r="160" spans="1:15">
      <c r="A160" s="17"/>
      <c r="B160" s="15"/>
      <c r="C160" s="15"/>
      <c r="D160" s="15"/>
      <c r="E160" s="15"/>
      <c r="F160" s="16"/>
      <c r="G160" s="45"/>
      <c r="H160" s="125"/>
      <c r="I160" s="126"/>
      <c r="J160" s="126"/>
      <c r="K160" s="126"/>
      <c r="L160" s="127"/>
      <c r="M160" s="119"/>
      <c r="N160" s="120"/>
      <c r="O160" s="121"/>
    </row>
    <row r="161" spans="1:15">
      <c r="A161" s="17"/>
      <c r="B161" s="15"/>
      <c r="C161" s="15"/>
      <c r="D161" s="15"/>
      <c r="E161" s="15"/>
      <c r="F161" s="16"/>
      <c r="G161" s="46"/>
      <c r="H161" s="18"/>
      <c r="I161" s="14"/>
      <c r="J161" s="14"/>
      <c r="K161" s="14"/>
      <c r="L161" s="19"/>
      <c r="M161" s="14"/>
      <c r="N161" s="14"/>
      <c r="O161" s="57" t="s">
        <v>10</v>
      </c>
    </row>
    <row r="162" spans="1:15">
      <c r="A162" s="17"/>
      <c r="B162" s="15"/>
      <c r="C162" s="15"/>
      <c r="D162" s="15"/>
      <c r="E162" s="15"/>
      <c r="F162" s="16"/>
      <c r="G162" s="47" t="s">
        <v>11</v>
      </c>
      <c r="H162" s="21" t="s">
        <v>12</v>
      </c>
      <c r="I162" s="20" t="s">
        <v>13</v>
      </c>
      <c r="J162" s="20" t="s">
        <v>14</v>
      </c>
      <c r="K162" s="20" t="s">
        <v>15</v>
      </c>
      <c r="L162" s="20" t="s">
        <v>16</v>
      </c>
      <c r="M162" s="20" t="s">
        <v>17</v>
      </c>
      <c r="N162" s="20" t="s">
        <v>18</v>
      </c>
      <c r="O162" s="57" t="s">
        <v>19</v>
      </c>
    </row>
    <row r="163" spans="1:15">
      <c r="A163" s="20" t="s">
        <v>20</v>
      </c>
      <c r="B163" s="90" t="s">
        <v>21</v>
      </c>
      <c r="C163" s="91"/>
      <c r="D163" s="91"/>
      <c r="E163" s="91"/>
      <c r="F163" s="92"/>
      <c r="G163" s="47" t="s">
        <v>22</v>
      </c>
      <c r="H163" s="21" t="s">
        <v>23</v>
      </c>
      <c r="I163" s="20" t="s">
        <v>24</v>
      </c>
      <c r="J163" s="20" t="s">
        <v>24</v>
      </c>
      <c r="K163" s="20" t="s">
        <v>25</v>
      </c>
      <c r="L163" s="20" t="s">
        <v>15</v>
      </c>
      <c r="M163" s="20" t="s">
        <v>19</v>
      </c>
      <c r="N163" s="20" t="s">
        <v>26</v>
      </c>
      <c r="O163" s="57" t="s">
        <v>27</v>
      </c>
    </row>
    <row r="164" spans="1:15">
      <c r="A164" s="20" t="s">
        <v>28</v>
      </c>
      <c r="B164" s="15"/>
      <c r="C164" s="15"/>
      <c r="D164" s="15"/>
      <c r="E164" s="15"/>
      <c r="F164" s="16"/>
      <c r="G164" s="47" t="s">
        <v>29</v>
      </c>
      <c r="H164" s="16"/>
      <c r="I164" s="20" t="s">
        <v>30</v>
      </c>
      <c r="J164" s="20" t="s">
        <v>31</v>
      </c>
      <c r="K164" s="20" t="s">
        <v>32</v>
      </c>
      <c r="L164" s="20" t="s">
        <v>33</v>
      </c>
      <c r="M164" s="20" t="s">
        <v>34</v>
      </c>
      <c r="N164" s="20" t="s">
        <v>19</v>
      </c>
      <c r="O164" s="58" t="s">
        <v>35</v>
      </c>
    </row>
    <row r="165" spans="1:15">
      <c r="A165" s="17"/>
      <c r="B165" s="15"/>
      <c r="C165" s="15"/>
      <c r="D165" s="15"/>
      <c r="E165" s="15"/>
      <c r="F165" s="16"/>
      <c r="G165" s="48"/>
      <c r="H165" s="16"/>
      <c r="I165" s="20" t="s">
        <v>36</v>
      </c>
      <c r="J165" s="20"/>
      <c r="K165" s="20"/>
      <c r="L165" s="20"/>
      <c r="M165" s="20"/>
      <c r="N165" s="20" t="s">
        <v>37</v>
      </c>
      <c r="O165" s="57"/>
    </row>
    <row r="166" spans="1:15">
      <c r="A166" s="22" t="s">
        <v>38</v>
      </c>
      <c r="B166" s="90" t="s">
        <v>39</v>
      </c>
      <c r="C166" s="91"/>
      <c r="D166" s="91"/>
      <c r="E166" s="91"/>
      <c r="F166" s="92"/>
      <c r="G166" s="49" t="s">
        <v>40</v>
      </c>
      <c r="H166" s="23" t="s">
        <v>41</v>
      </c>
      <c r="I166" s="22" t="s">
        <v>42</v>
      </c>
      <c r="J166" s="22" t="s">
        <v>43</v>
      </c>
      <c r="K166" s="22" t="s">
        <v>44</v>
      </c>
      <c r="L166" s="22" t="s">
        <v>45</v>
      </c>
      <c r="M166" s="22" t="s">
        <v>46</v>
      </c>
      <c r="N166" s="22" t="s">
        <v>47</v>
      </c>
      <c r="O166" s="59" t="s">
        <v>48</v>
      </c>
    </row>
    <row r="167" spans="1:15" ht="28.9" customHeight="1">
      <c r="A167" s="12" t="s">
        <v>55</v>
      </c>
      <c r="B167" s="93" t="s">
        <v>114</v>
      </c>
      <c r="C167" s="138"/>
      <c r="D167" s="138"/>
      <c r="E167" s="138"/>
      <c r="F167" s="139"/>
      <c r="G167" s="28" t="s">
        <v>115</v>
      </c>
      <c r="H167" s="8">
        <v>15</v>
      </c>
      <c r="I167" s="9">
        <v>1</v>
      </c>
      <c r="J167" s="29">
        <f t="shared" ref="J167:J170" si="14">SUM(H167*I167)</f>
        <v>15</v>
      </c>
      <c r="K167" s="9">
        <v>0.5</v>
      </c>
      <c r="L167" s="72">
        <v>8</v>
      </c>
      <c r="M167" s="73">
        <v>15</v>
      </c>
      <c r="N167" s="74">
        <v>26</v>
      </c>
      <c r="O167" s="75">
        <f t="shared" ref="O167:O170" si="15">SUM(M167*N167)</f>
        <v>390</v>
      </c>
    </row>
    <row r="168" spans="1:15" ht="42.6" customHeight="1">
      <c r="A168" s="12" t="s">
        <v>55</v>
      </c>
      <c r="B168" s="84" t="s">
        <v>116</v>
      </c>
      <c r="C168" s="85"/>
      <c r="D168" s="85"/>
      <c r="E168" s="85"/>
      <c r="F168" s="86"/>
      <c r="G168" s="28" t="s">
        <v>117</v>
      </c>
      <c r="H168" s="8">
        <v>10</v>
      </c>
      <c r="I168" s="9">
        <v>1</v>
      </c>
      <c r="J168" s="29">
        <f t="shared" si="14"/>
        <v>10</v>
      </c>
      <c r="K168" s="9">
        <v>0.5</v>
      </c>
      <c r="L168" s="4">
        <f>SUM(J168*K168)</f>
        <v>5</v>
      </c>
      <c r="M168" s="73">
        <v>10</v>
      </c>
      <c r="N168" s="74">
        <v>26</v>
      </c>
      <c r="O168" s="75">
        <f t="shared" si="15"/>
        <v>260</v>
      </c>
    </row>
    <row r="169" spans="1:15" ht="46.9" customHeight="1">
      <c r="A169" s="12" t="s">
        <v>55</v>
      </c>
      <c r="B169" s="84" t="s">
        <v>118</v>
      </c>
      <c r="C169" s="85"/>
      <c r="D169" s="85"/>
      <c r="E169" s="85"/>
      <c r="F169" s="86"/>
      <c r="G169" s="28" t="s">
        <v>119</v>
      </c>
      <c r="H169" s="8">
        <v>10</v>
      </c>
      <c r="I169" s="9">
        <v>1</v>
      </c>
      <c r="J169" s="29">
        <f t="shared" si="14"/>
        <v>10</v>
      </c>
      <c r="K169" s="9">
        <v>0.5</v>
      </c>
      <c r="L169" s="4">
        <f>SUM(J169*K169)</f>
        <v>5</v>
      </c>
      <c r="M169" s="10"/>
      <c r="N169" s="11"/>
      <c r="O169" s="67">
        <f t="shared" si="15"/>
        <v>0</v>
      </c>
    </row>
    <row r="170" spans="1:15" ht="41.45" customHeight="1">
      <c r="A170" s="12" t="s">
        <v>55</v>
      </c>
      <c r="B170" s="84" t="s">
        <v>120</v>
      </c>
      <c r="C170" s="85"/>
      <c r="D170" s="85"/>
      <c r="E170" s="85"/>
      <c r="F170" s="86"/>
      <c r="G170" s="28" t="s">
        <v>121</v>
      </c>
      <c r="H170" s="8">
        <v>10</v>
      </c>
      <c r="I170" s="9">
        <v>1</v>
      </c>
      <c r="J170" s="29">
        <f t="shared" si="14"/>
        <v>10</v>
      </c>
      <c r="K170" s="9">
        <v>0.5</v>
      </c>
      <c r="L170" s="4">
        <f>SUM(J170*K170)</f>
        <v>5</v>
      </c>
      <c r="M170" s="10"/>
      <c r="N170" s="11"/>
      <c r="O170" s="67">
        <f t="shared" si="15"/>
        <v>0</v>
      </c>
    </row>
    <row r="171" spans="1:15" ht="13.9" thickBot="1">
      <c r="A171" s="70"/>
      <c r="B171" s="87" t="s">
        <v>66</v>
      </c>
      <c r="C171" s="88"/>
      <c r="D171" s="88"/>
      <c r="E171" s="88"/>
      <c r="F171" s="89"/>
      <c r="G171" s="54"/>
      <c r="H171" s="32"/>
      <c r="I171" s="41"/>
      <c r="J171" s="32">
        <f>SUM(J167:J170)</f>
        <v>45</v>
      </c>
      <c r="K171" s="41"/>
      <c r="L171" s="32">
        <f>SUM(L167:L170)</f>
        <v>23</v>
      </c>
      <c r="M171" s="42">
        <f>SUM(M167:M170)</f>
        <v>25</v>
      </c>
      <c r="N171" s="41"/>
      <c r="O171" s="32">
        <f>SUM(O167:O170)</f>
        <v>650</v>
      </c>
    </row>
    <row r="175" spans="1:15" ht="13.15">
      <c r="A175" s="129" t="s">
        <v>0</v>
      </c>
      <c r="B175" s="130"/>
      <c r="C175" s="130"/>
      <c r="D175" s="130"/>
      <c r="E175" s="130"/>
      <c r="F175" s="130"/>
      <c r="G175" s="130"/>
      <c r="H175" s="131"/>
      <c r="I175" s="96" t="s">
        <v>1</v>
      </c>
      <c r="J175" s="97"/>
      <c r="K175" s="97"/>
      <c r="L175" s="97"/>
      <c r="M175" s="98"/>
      <c r="N175" s="66" t="s">
        <v>2</v>
      </c>
      <c r="O175" s="83"/>
    </row>
    <row r="176" spans="1:15" ht="11.25">
      <c r="A176" s="132"/>
      <c r="B176" s="133"/>
      <c r="C176" s="133"/>
      <c r="D176" s="133"/>
      <c r="E176" s="133"/>
      <c r="F176" s="133"/>
      <c r="G176" s="133"/>
      <c r="H176" s="134"/>
      <c r="I176" s="24"/>
      <c r="K176" s="25"/>
      <c r="L176" s="25"/>
      <c r="M176" s="16"/>
      <c r="N176" s="25"/>
      <c r="O176" s="62"/>
    </row>
    <row r="177" spans="1:15" ht="13.15" customHeight="1">
      <c r="A177" s="132"/>
      <c r="B177" s="133"/>
      <c r="C177" s="133"/>
      <c r="D177" s="133"/>
      <c r="E177" s="133"/>
      <c r="F177" s="133"/>
      <c r="G177" s="133"/>
      <c r="H177" s="134"/>
      <c r="I177" s="99" t="s">
        <v>3</v>
      </c>
      <c r="J177" s="100"/>
      <c r="K177" s="100"/>
      <c r="L177" s="100"/>
      <c r="M177" s="101"/>
      <c r="N177" s="26" t="s">
        <v>4</v>
      </c>
      <c r="O177" s="62"/>
    </row>
    <row r="178" spans="1:15" ht="7.9" customHeight="1">
      <c r="A178" s="132"/>
      <c r="B178" s="133"/>
      <c r="C178" s="133"/>
      <c r="D178" s="133"/>
      <c r="E178" s="133"/>
      <c r="F178" s="133"/>
      <c r="G178" s="133"/>
      <c r="H178" s="134"/>
      <c r="I178" s="102"/>
      <c r="J178" s="100"/>
      <c r="K178" s="100"/>
      <c r="L178" s="100"/>
      <c r="M178" s="101"/>
      <c r="N178" s="25"/>
      <c r="O178" s="62"/>
    </row>
    <row r="179" spans="1:15" ht="7.9" customHeight="1">
      <c r="A179" s="132"/>
      <c r="B179" s="133"/>
      <c r="C179" s="133"/>
      <c r="D179" s="133"/>
      <c r="E179" s="133"/>
      <c r="F179" s="133"/>
      <c r="G179" s="133"/>
      <c r="H179" s="134"/>
      <c r="I179" s="102"/>
      <c r="J179" s="100"/>
      <c r="K179" s="100"/>
      <c r="L179" s="100"/>
      <c r="M179" s="101"/>
      <c r="N179" s="27"/>
      <c r="O179" s="63"/>
    </row>
    <row r="180" spans="1:15" ht="10.15" customHeight="1">
      <c r="A180" s="132"/>
      <c r="B180" s="133"/>
      <c r="C180" s="133"/>
      <c r="D180" s="133"/>
      <c r="E180" s="133"/>
      <c r="F180" s="133"/>
      <c r="G180" s="133"/>
      <c r="H180" s="134"/>
      <c r="I180" s="102"/>
      <c r="J180" s="100"/>
      <c r="K180" s="100"/>
      <c r="L180" s="100"/>
      <c r="M180" s="101"/>
      <c r="N180" s="13" t="s">
        <v>5</v>
      </c>
      <c r="O180" s="62"/>
    </row>
    <row r="181" spans="1:15" ht="7.9" customHeight="1">
      <c r="A181" s="132"/>
      <c r="B181" s="133"/>
      <c r="C181" s="133"/>
      <c r="D181" s="133"/>
      <c r="E181" s="133"/>
      <c r="F181" s="133"/>
      <c r="G181" s="133"/>
      <c r="H181" s="134"/>
      <c r="I181" s="102"/>
      <c r="J181" s="100"/>
      <c r="K181" s="100"/>
      <c r="L181" s="100"/>
      <c r="M181" s="101"/>
      <c r="N181" s="25"/>
      <c r="O181" s="62"/>
    </row>
    <row r="182" spans="1:15" ht="7.9" customHeight="1">
      <c r="A182" s="132"/>
      <c r="B182" s="133"/>
      <c r="C182" s="133"/>
      <c r="D182" s="133"/>
      <c r="E182" s="133"/>
      <c r="F182" s="133"/>
      <c r="G182" s="133"/>
      <c r="H182" s="134"/>
      <c r="I182" s="102"/>
      <c r="J182" s="100"/>
      <c r="K182" s="100"/>
      <c r="L182" s="100"/>
      <c r="M182" s="101"/>
      <c r="N182" s="106">
        <v>44652</v>
      </c>
      <c r="O182" s="107"/>
    </row>
    <row r="183" spans="1:15" ht="7.9" customHeight="1">
      <c r="A183" s="135"/>
      <c r="B183" s="136"/>
      <c r="C183" s="136"/>
      <c r="D183" s="136"/>
      <c r="E183" s="136"/>
      <c r="F183" s="136"/>
      <c r="G183" s="136"/>
      <c r="H183" s="137"/>
      <c r="I183" s="103"/>
      <c r="J183" s="104"/>
      <c r="K183" s="104"/>
      <c r="L183" s="104"/>
      <c r="M183" s="105"/>
      <c r="N183" s="108"/>
      <c r="O183" s="109"/>
    </row>
    <row r="184" spans="1:15" ht="8.25">
      <c r="A184" s="110" t="s">
        <v>6</v>
      </c>
      <c r="B184" s="111"/>
      <c r="C184" s="111"/>
      <c r="D184" s="111"/>
      <c r="E184" s="111"/>
      <c r="F184" s="112"/>
      <c r="G184" s="45"/>
      <c r="H184" s="116" t="s">
        <v>7</v>
      </c>
      <c r="I184" s="117"/>
      <c r="J184" s="117"/>
      <c r="K184" s="117"/>
      <c r="L184" s="117"/>
      <c r="M184" s="117"/>
      <c r="N184" s="117"/>
      <c r="O184" s="118"/>
    </row>
    <row r="185" spans="1:15">
      <c r="A185" s="113"/>
      <c r="B185" s="114"/>
      <c r="C185" s="114"/>
      <c r="D185" s="114"/>
      <c r="E185" s="114"/>
      <c r="F185" s="115"/>
      <c r="G185" s="45"/>
      <c r="H185" s="119"/>
      <c r="I185" s="120"/>
      <c r="J185" s="120"/>
      <c r="K185" s="120"/>
      <c r="L185" s="120"/>
      <c r="M185" s="120"/>
      <c r="N185" s="120"/>
      <c r="O185" s="121"/>
    </row>
    <row r="186" spans="1:15">
      <c r="A186" s="14"/>
      <c r="B186" s="15"/>
      <c r="C186" s="15"/>
      <c r="D186" s="15"/>
      <c r="E186" s="15"/>
      <c r="F186" s="16"/>
      <c r="G186" s="45"/>
      <c r="H186" s="122" t="s">
        <v>8</v>
      </c>
      <c r="I186" s="123"/>
      <c r="J186" s="123"/>
      <c r="K186" s="123"/>
      <c r="L186" s="124"/>
      <c r="M186" s="128" t="s">
        <v>9</v>
      </c>
      <c r="N186" s="117"/>
      <c r="O186" s="118"/>
    </row>
    <row r="187" spans="1:15">
      <c r="A187" s="17"/>
      <c r="B187" s="15"/>
      <c r="C187" s="15"/>
      <c r="D187" s="15"/>
      <c r="E187" s="15"/>
      <c r="F187" s="16"/>
      <c r="G187" s="45"/>
      <c r="H187" s="125"/>
      <c r="I187" s="126"/>
      <c r="J187" s="126"/>
      <c r="K187" s="126"/>
      <c r="L187" s="127"/>
      <c r="M187" s="119"/>
      <c r="N187" s="120"/>
      <c r="O187" s="121"/>
    </row>
    <row r="188" spans="1:15">
      <c r="A188" s="17"/>
      <c r="B188" s="15"/>
      <c r="C188" s="15"/>
      <c r="D188" s="15"/>
      <c r="E188" s="15"/>
      <c r="F188" s="16"/>
      <c r="G188" s="46"/>
      <c r="H188" s="18"/>
      <c r="I188" s="14"/>
      <c r="J188" s="14"/>
      <c r="K188" s="14"/>
      <c r="L188" s="19"/>
      <c r="M188" s="14"/>
      <c r="N188" s="14"/>
      <c r="O188" s="57" t="s">
        <v>10</v>
      </c>
    </row>
    <row r="189" spans="1:15">
      <c r="A189" s="17"/>
      <c r="B189" s="15"/>
      <c r="C189" s="15"/>
      <c r="D189" s="15"/>
      <c r="E189" s="15"/>
      <c r="F189" s="16"/>
      <c r="G189" s="47" t="s">
        <v>11</v>
      </c>
      <c r="H189" s="21" t="s">
        <v>12</v>
      </c>
      <c r="I189" s="20" t="s">
        <v>13</v>
      </c>
      <c r="J189" s="20" t="s">
        <v>14</v>
      </c>
      <c r="K189" s="20" t="s">
        <v>15</v>
      </c>
      <c r="L189" s="20" t="s">
        <v>16</v>
      </c>
      <c r="M189" s="20" t="s">
        <v>17</v>
      </c>
      <c r="N189" s="20" t="s">
        <v>18</v>
      </c>
      <c r="O189" s="57" t="s">
        <v>19</v>
      </c>
    </row>
    <row r="190" spans="1:15">
      <c r="A190" s="20" t="s">
        <v>20</v>
      </c>
      <c r="B190" s="90" t="s">
        <v>21</v>
      </c>
      <c r="C190" s="91"/>
      <c r="D190" s="91"/>
      <c r="E190" s="91"/>
      <c r="F190" s="92"/>
      <c r="G190" s="47" t="s">
        <v>22</v>
      </c>
      <c r="H190" s="21" t="s">
        <v>23</v>
      </c>
      <c r="I190" s="20" t="s">
        <v>24</v>
      </c>
      <c r="J190" s="20" t="s">
        <v>24</v>
      </c>
      <c r="K190" s="20" t="s">
        <v>25</v>
      </c>
      <c r="L190" s="20" t="s">
        <v>15</v>
      </c>
      <c r="M190" s="20" t="s">
        <v>19</v>
      </c>
      <c r="N190" s="20" t="s">
        <v>26</v>
      </c>
      <c r="O190" s="57" t="s">
        <v>27</v>
      </c>
    </row>
    <row r="191" spans="1:15">
      <c r="A191" s="20" t="s">
        <v>28</v>
      </c>
      <c r="B191" s="15"/>
      <c r="C191" s="15"/>
      <c r="D191" s="15"/>
      <c r="E191" s="15"/>
      <c r="F191" s="16"/>
      <c r="G191" s="47" t="s">
        <v>29</v>
      </c>
      <c r="H191" s="16"/>
      <c r="I191" s="20" t="s">
        <v>30</v>
      </c>
      <c r="J191" s="20" t="s">
        <v>31</v>
      </c>
      <c r="K191" s="20" t="s">
        <v>32</v>
      </c>
      <c r="L191" s="20" t="s">
        <v>33</v>
      </c>
      <c r="M191" s="20" t="s">
        <v>34</v>
      </c>
      <c r="N191" s="20" t="s">
        <v>19</v>
      </c>
      <c r="O191" s="58" t="s">
        <v>35</v>
      </c>
    </row>
    <row r="192" spans="1:15">
      <c r="A192" s="17"/>
      <c r="B192" s="15"/>
      <c r="C192" s="15"/>
      <c r="D192" s="15"/>
      <c r="E192" s="15"/>
      <c r="F192" s="16"/>
      <c r="G192" s="48"/>
      <c r="H192" s="16"/>
      <c r="I192" s="20" t="s">
        <v>36</v>
      </c>
      <c r="J192" s="20"/>
      <c r="K192" s="20"/>
      <c r="L192" s="20"/>
      <c r="M192" s="20"/>
      <c r="N192" s="20" t="s">
        <v>37</v>
      </c>
      <c r="O192" s="57"/>
    </row>
    <row r="193" spans="1:15">
      <c r="A193" s="22" t="s">
        <v>38</v>
      </c>
      <c r="B193" s="90" t="s">
        <v>39</v>
      </c>
      <c r="C193" s="91"/>
      <c r="D193" s="91"/>
      <c r="E193" s="91"/>
      <c r="F193" s="92"/>
      <c r="G193" s="49" t="s">
        <v>40</v>
      </c>
      <c r="H193" s="23" t="s">
        <v>41</v>
      </c>
      <c r="I193" s="22" t="s">
        <v>42</v>
      </c>
      <c r="J193" s="22" t="s">
        <v>43</v>
      </c>
      <c r="K193" s="22" t="s">
        <v>44</v>
      </c>
      <c r="L193" s="22" t="s">
        <v>45</v>
      </c>
      <c r="M193" s="22" t="s">
        <v>46</v>
      </c>
      <c r="N193" s="22" t="s">
        <v>47</v>
      </c>
      <c r="O193" s="59" t="s">
        <v>48</v>
      </c>
    </row>
    <row r="194" spans="1:15" ht="40.9" customHeight="1">
      <c r="A194" s="12" t="s">
        <v>55</v>
      </c>
      <c r="B194" s="93" t="s">
        <v>122</v>
      </c>
      <c r="C194" s="94"/>
      <c r="D194" s="94"/>
      <c r="E194" s="94"/>
      <c r="F194" s="95"/>
      <c r="G194" s="28" t="s">
        <v>123</v>
      </c>
      <c r="H194" s="8">
        <v>10</v>
      </c>
      <c r="I194" s="9">
        <v>1</v>
      </c>
      <c r="J194" s="29">
        <f t="shared" ref="J194:J199" si="16">SUM(H194*I194)</f>
        <v>10</v>
      </c>
      <c r="K194" s="9">
        <v>0.5</v>
      </c>
      <c r="L194" s="29">
        <f t="shared" ref="L194:L199" si="17">SUM(J194*K194)</f>
        <v>5</v>
      </c>
      <c r="M194" s="10"/>
      <c r="N194" s="11"/>
      <c r="O194" s="67">
        <f t="shared" ref="O194:O199" si="18">SUM(M194*N194)</f>
        <v>0</v>
      </c>
    </row>
    <row r="195" spans="1:15" ht="43.9" customHeight="1">
      <c r="A195" s="12" t="s">
        <v>55</v>
      </c>
      <c r="B195" s="84" t="s">
        <v>124</v>
      </c>
      <c r="C195" s="85"/>
      <c r="D195" s="85"/>
      <c r="E195" s="85"/>
      <c r="F195" s="86"/>
      <c r="G195" s="28" t="s">
        <v>125</v>
      </c>
      <c r="H195" s="8">
        <v>10</v>
      </c>
      <c r="I195" s="9">
        <v>1</v>
      </c>
      <c r="J195" s="29">
        <f t="shared" si="16"/>
        <v>10</v>
      </c>
      <c r="K195" s="9">
        <v>0.5</v>
      </c>
      <c r="L195" s="4">
        <f t="shared" si="17"/>
        <v>5</v>
      </c>
      <c r="M195" s="10"/>
      <c r="N195" s="11"/>
      <c r="O195" s="67">
        <f t="shared" si="18"/>
        <v>0</v>
      </c>
    </row>
    <row r="196" spans="1:15" ht="46.15" customHeight="1">
      <c r="A196" s="12" t="s">
        <v>55</v>
      </c>
      <c r="B196" s="84" t="s">
        <v>126</v>
      </c>
      <c r="C196" s="85"/>
      <c r="D196" s="85"/>
      <c r="E196" s="85"/>
      <c r="F196" s="86"/>
      <c r="G196" s="28" t="s">
        <v>127</v>
      </c>
      <c r="H196" s="8">
        <v>10</v>
      </c>
      <c r="I196" s="9">
        <v>1</v>
      </c>
      <c r="J196" s="29">
        <f t="shared" si="16"/>
        <v>10</v>
      </c>
      <c r="K196" s="9">
        <v>0.5</v>
      </c>
      <c r="L196" s="4">
        <f t="shared" si="17"/>
        <v>5</v>
      </c>
      <c r="M196" s="10"/>
      <c r="N196" s="11"/>
      <c r="O196" s="67">
        <f t="shared" si="18"/>
        <v>0</v>
      </c>
    </row>
    <row r="197" spans="1:15" ht="40.9" customHeight="1">
      <c r="A197" s="12" t="s">
        <v>55</v>
      </c>
      <c r="B197" s="84" t="s">
        <v>128</v>
      </c>
      <c r="C197" s="85"/>
      <c r="D197" s="85"/>
      <c r="E197" s="85"/>
      <c r="F197" s="86"/>
      <c r="G197" s="28" t="s">
        <v>129</v>
      </c>
      <c r="H197" s="8">
        <v>10</v>
      </c>
      <c r="I197" s="9">
        <v>1</v>
      </c>
      <c r="J197" s="29">
        <f t="shared" si="16"/>
        <v>10</v>
      </c>
      <c r="K197" s="9">
        <v>0.5</v>
      </c>
      <c r="L197" s="4">
        <f t="shared" si="17"/>
        <v>5</v>
      </c>
      <c r="M197" s="10"/>
      <c r="N197" s="11"/>
      <c r="O197" s="67">
        <f t="shared" si="18"/>
        <v>0</v>
      </c>
    </row>
    <row r="198" spans="1:15" ht="35.450000000000003" customHeight="1">
      <c r="A198" s="12" t="s">
        <v>55</v>
      </c>
      <c r="B198" s="84" t="s">
        <v>130</v>
      </c>
      <c r="C198" s="85"/>
      <c r="D198" s="85"/>
      <c r="E198" s="85"/>
      <c r="F198" s="86"/>
      <c r="G198" s="28" t="s">
        <v>131</v>
      </c>
      <c r="H198" s="8">
        <v>10</v>
      </c>
      <c r="I198" s="9">
        <v>1</v>
      </c>
      <c r="J198" s="29">
        <f t="shared" si="16"/>
        <v>10</v>
      </c>
      <c r="K198" s="9">
        <v>0.5</v>
      </c>
      <c r="L198" s="4">
        <f t="shared" si="17"/>
        <v>5</v>
      </c>
      <c r="M198" s="10"/>
      <c r="N198" s="11"/>
      <c r="O198" s="67">
        <f t="shared" si="18"/>
        <v>0</v>
      </c>
    </row>
    <row r="199" spans="1:15" ht="45.6" customHeight="1">
      <c r="A199" s="12" t="s">
        <v>55</v>
      </c>
      <c r="B199" s="84" t="s">
        <v>132</v>
      </c>
      <c r="C199" s="85"/>
      <c r="D199" s="85"/>
      <c r="E199" s="85"/>
      <c r="F199" s="86"/>
      <c r="G199" s="28" t="s">
        <v>133</v>
      </c>
      <c r="H199" s="8">
        <v>10</v>
      </c>
      <c r="I199" s="9">
        <v>1</v>
      </c>
      <c r="J199" s="29">
        <f t="shared" si="16"/>
        <v>10</v>
      </c>
      <c r="K199" s="9">
        <v>0.5</v>
      </c>
      <c r="L199" s="4">
        <f t="shared" si="17"/>
        <v>5</v>
      </c>
      <c r="M199" s="10"/>
      <c r="N199" s="11"/>
      <c r="O199" s="67">
        <f t="shared" si="18"/>
        <v>0</v>
      </c>
    </row>
    <row r="200" spans="1:15" ht="13.9" thickBot="1">
      <c r="A200" s="70"/>
      <c r="B200" s="87" t="s">
        <v>66</v>
      </c>
      <c r="C200" s="88"/>
      <c r="D200" s="88"/>
      <c r="E200" s="88"/>
      <c r="F200" s="89"/>
      <c r="G200" s="54"/>
      <c r="H200" s="32"/>
      <c r="I200" s="41"/>
      <c r="J200" s="32">
        <f>SUM(J194:J199)</f>
        <v>60</v>
      </c>
      <c r="K200" s="41"/>
      <c r="L200" s="32">
        <f>SUM(L194:L199)</f>
        <v>30</v>
      </c>
      <c r="M200" s="42">
        <f>SUM(M194:M199)</f>
        <v>0</v>
      </c>
      <c r="N200" s="41"/>
      <c r="O200" s="32">
        <f>SUM(O194:O199)</f>
        <v>0</v>
      </c>
    </row>
    <row r="204" spans="1:15" ht="13.15">
      <c r="A204" s="129" t="s">
        <v>0</v>
      </c>
      <c r="B204" s="130"/>
      <c r="C204" s="130"/>
      <c r="D204" s="130"/>
      <c r="E204" s="130"/>
      <c r="F204" s="130"/>
      <c r="G204" s="130"/>
      <c r="H204" s="131"/>
      <c r="I204" s="96" t="s">
        <v>1</v>
      </c>
      <c r="J204" s="97"/>
      <c r="K204" s="97"/>
      <c r="L204" s="97"/>
      <c r="M204" s="98"/>
      <c r="N204" s="66" t="s">
        <v>2</v>
      </c>
      <c r="O204" s="83"/>
    </row>
    <row r="205" spans="1:15" ht="11.25">
      <c r="A205" s="132"/>
      <c r="B205" s="133"/>
      <c r="C205" s="133"/>
      <c r="D205" s="133"/>
      <c r="E205" s="133"/>
      <c r="F205" s="133"/>
      <c r="G205" s="133"/>
      <c r="H205" s="134"/>
      <c r="I205" s="24"/>
      <c r="K205" s="25"/>
      <c r="L205" s="25"/>
      <c r="M205" s="16"/>
      <c r="N205" s="25"/>
      <c r="O205" s="62"/>
    </row>
    <row r="206" spans="1:15" ht="13.15" customHeight="1">
      <c r="A206" s="132"/>
      <c r="B206" s="133"/>
      <c r="C206" s="133"/>
      <c r="D206" s="133"/>
      <c r="E206" s="133"/>
      <c r="F206" s="133"/>
      <c r="G206" s="133"/>
      <c r="H206" s="134"/>
      <c r="I206" s="99" t="s">
        <v>3</v>
      </c>
      <c r="J206" s="100"/>
      <c r="K206" s="100"/>
      <c r="L206" s="100"/>
      <c r="M206" s="101"/>
      <c r="N206" s="26" t="s">
        <v>4</v>
      </c>
      <c r="O206" s="62"/>
    </row>
    <row r="207" spans="1:15" ht="7.9" customHeight="1">
      <c r="A207" s="132"/>
      <c r="B207" s="133"/>
      <c r="C207" s="133"/>
      <c r="D207" s="133"/>
      <c r="E207" s="133"/>
      <c r="F207" s="133"/>
      <c r="G207" s="133"/>
      <c r="H207" s="134"/>
      <c r="I207" s="102"/>
      <c r="J207" s="100"/>
      <c r="K207" s="100"/>
      <c r="L207" s="100"/>
      <c r="M207" s="101"/>
      <c r="N207" s="25"/>
      <c r="O207" s="62"/>
    </row>
    <row r="208" spans="1:15" ht="7.9" customHeight="1">
      <c r="A208" s="132"/>
      <c r="B208" s="133"/>
      <c r="C208" s="133"/>
      <c r="D208" s="133"/>
      <c r="E208" s="133"/>
      <c r="F208" s="133"/>
      <c r="G208" s="133"/>
      <c r="H208" s="134"/>
      <c r="I208" s="102"/>
      <c r="J208" s="100"/>
      <c r="K208" s="100"/>
      <c r="L208" s="100"/>
      <c r="M208" s="101"/>
      <c r="N208" s="27"/>
      <c r="O208" s="63"/>
    </row>
    <row r="209" spans="1:15" ht="10.15" customHeight="1">
      <c r="A209" s="132"/>
      <c r="B209" s="133"/>
      <c r="C209" s="133"/>
      <c r="D209" s="133"/>
      <c r="E209" s="133"/>
      <c r="F209" s="133"/>
      <c r="G209" s="133"/>
      <c r="H209" s="134"/>
      <c r="I209" s="102"/>
      <c r="J209" s="100"/>
      <c r="K209" s="100"/>
      <c r="L209" s="100"/>
      <c r="M209" s="101"/>
      <c r="N209" s="13" t="s">
        <v>5</v>
      </c>
      <c r="O209" s="62"/>
    </row>
    <row r="210" spans="1:15" ht="7.9" customHeight="1">
      <c r="A210" s="132"/>
      <c r="B210" s="133"/>
      <c r="C210" s="133"/>
      <c r="D210" s="133"/>
      <c r="E210" s="133"/>
      <c r="F210" s="133"/>
      <c r="G210" s="133"/>
      <c r="H210" s="134"/>
      <c r="I210" s="102"/>
      <c r="J210" s="100"/>
      <c r="K210" s="100"/>
      <c r="L210" s="100"/>
      <c r="M210" s="101"/>
      <c r="N210" s="25"/>
      <c r="O210" s="62"/>
    </row>
    <row r="211" spans="1:15" ht="7.9" customHeight="1">
      <c r="A211" s="132"/>
      <c r="B211" s="133"/>
      <c r="C211" s="133"/>
      <c r="D211" s="133"/>
      <c r="E211" s="133"/>
      <c r="F211" s="133"/>
      <c r="G211" s="133"/>
      <c r="H211" s="134"/>
      <c r="I211" s="102"/>
      <c r="J211" s="100"/>
      <c r="K211" s="100"/>
      <c r="L211" s="100"/>
      <c r="M211" s="101"/>
      <c r="N211" s="106">
        <v>44652</v>
      </c>
      <c r="O211" s="107"/>
    </row>
    <row r="212" spans="1:15" ht="7.9" customHeight="1">
      <c r="A212" s="135"/>
      <c r="B212" s="136"/>
      <c r="C212" s="136"/>
      <c r="D212" s="136"/>
      <c r="E212" s="136"/>
      <c r="F212" s="136"/>
      <c r="G212" s="136"/>
      <c r="H212" s="137"/>
      <c r="I212" s="103"/>
      <c r="J212" s="104"/>
      <c r="K212" s="104"/>
      <c r="L212" s="104"/>
      <c r="M212" s="105"/>
      <c r="N212" s="108"/>
      <c r="O212" s="109"/>
    </row>
    <row r="213" spans="1:15" ht="8.25">
      <c r="A213" s="110" t="s">
        <v>6</v>
      </c>
      <c r="B213" s="111"/>
      <c r="C213" s="111"/>
      <c r="D213" s="111"/>
      <c r="E213" s="111"/>
      <c r="F213" s="112"/>
      <c r="G213" s="45"/>
      <c r="H213" s="116" t="s">
        <v>7</v>
      </c>
      <c r="I213" s="117"/>
      <c r="J213" s="117"/>
      <c r="K213" s="117"/>
      <c r="L213" s="117"/>
      <c r="M213" s="117"/>
      <c r="N213" s="117"/>
      <c r="O213" s="118"/>
    </row>
    <row r="214" spans="1:15">
      <c r="A214" s="113"/>
      <c r="B214" s="114"/>
      <c r="C214" s="114"/>
      <c r="D214" s="114"/>
      <c r="E214" s="114"/>
      <c r="F214" s="115"/>
      <c r="G214" s="45"/>
      <c r="H214" s="119"/>
      <c r="I214" s="120"/>
      <c r="J214" s="120"/>
      <c r="K214" s="120"/>
      <c r="L214" s="120"/>
      <c r="M214" s="120"/>
      <c r="N214" s="120"/>
      <c r="O214" s="121"/>
    </row>
    <row r="215" spans="1:15">
      <c r="A215" s="14"/>
      <c r="B215" s="15"/>
      <c r="C215" s="15"/>
      <c r="D215" s="15"/>
      <c r="E215" s="15"/>
      <c r="F215" s="16"/>
      <c r="G215" s="45"/>
      <c r="H215" s="122" t="s">
        <v>8</v>
      </c>
      <c r="I215" s="123"/>
      <c r="J215" s="123"/>
      <c r="K215" s="123"/>
      <c r="L215" s="124"/>
      <c r="M215" s="128" t="s">
        <v>9</v>
      </c>
      <c r="N215" s="117"/>
      <c r="O215" s="118"/>
    </row>
    <row r="216" spans="1:15">
      <c r="A216" s="17"/>
      <c r="B216" s="15"/>
      <c r="C216" s="15"/>
      <c r="D216" s="15"/>
      <c r="E216" s="15"/>
      <c r="F216" s="16"/>
      <c r="G216" s="45"/>
      <c r="H216" s="125"/>
      <c r="I216" s="126"/>
      <c r="J216" s="126"/>
      <c r="K216" s="126"/>
      <c r="L216" s="127"/>
      <c r="M216" s="119"/>
      <c r="N216" s="120"/>
      <c r="O216" s="121"/>
    </row>
    <row r="217" spans="1:15">
      <c r="A217" s="17"/>
      <c r="B217" s="15"/>
      <c r="C217" s="15"/>
      <c r="D217" s="15"/>
      <c r="E217" s="15"/>
      <c r="F217" s="16"/>
      <c r="G217" s="46"/>
      <c r="H217" s="18"/>
      <c r="I217" s="14"/>
      <c r="J217" s="14"/>
      <c r="K217" s="14"/>
      <c r="L217" s="19"/>
      <c r="M217" s="14"/>
      <c r="N217" s="14"/>
      <c r="O217" s="57" t="s">
        <v>10</v>
      </c>
    </row>
    <row r="218" spans="1:15">
      <c r="A218" s="17"/>
      <c r="B218" s="15"/>
      <c r="C218" s="15"/>
      <c r="D218" s="15"/>
      <c r="E218" s="15"/>
      <c r="F218" s="16"/>
      <c r="G218" s="47" t="s">
        <v>11</v>
      </c>
      <c r="H218" s="21" t="s">
        <v>12</v>
      </c>
      <c r="I218" s="20" t="s">
        <v>13</v>
      </c>
      <c r="J218" s="20" t="s">
        <v>14</v>
      </c>
      <c r="K218" s="20" t="s">
        <v>15</v>
      </c>
      <c r="L218" s="20" t="s">
        <v>16</v>
      </c>
      <c r="M218" s="20" t="s">
        <v>17</v>
      </c>
      <c r="N218" s="20" t="s">
        <v>18</v>
      </c>
      <c r="O218" s="57" t="s">
        <v>19</v>
      </c>
    </row>
    <row r="219" spans="1:15">
      <c r="A219" s="20" t="s">
        <v>20</v>
      </c>
      <c r="B219" s="90" t="s">
        <v>21</v>
      </c>
      <c r="C219" s="91"/>
      <c r="D219" s="91"/>
      <c r="E219" s="91"/>
      <c r="F219" s="92"/>
      <c r="G219" s="47" t="s">
        <v>22</v>
      </c>
      <c r="H219" s="21" t="s">
        <v>23</v>
      </c>
      <c r="I219" s="20" t="s">
        <v>24</v>
      </c>
      <c r="J219" s="20" t="s">
        <v>24</v>
      </c>
      <c r="K219" s="20" t="s">
        <v>25</v>
      </c>
      <c r="L219" s="20" t="s">
        <v>15</v>
      </c>
      <c r="M219" s="20" t="s">
        <v>19</v>
      </c>
      <c r="N219" s="20" t="s">
        <v>26</v>
      </c>
      <c r="O219" s="57" t="s">
        <v>27</v>
      </c>
    </row>
    <row r="220" spans="1:15">
      <c r="A220" s="20" t="s">
        <v>28</v>
      </c>
      <c r="B220" s="15"/>
      <c r="C220" s="15"/>
      <c r="D220" s="15"/>
      <c r="E220" s="15"/>
      <c r="F220" s="16"/>
      <c r="G220" s="47" t="s">
        <v>29</v>
      </c>
      <c r="H220" s="16"/>
      <c r="I220" s="20" t="s">
        <v>30</v>
      </c>
      <c r="J220" s="20" t="s">
        <v>31</v>
      </c>
      <c r="K220" s="20" t="s">
        <v>32</v>
      </c>
      <c r="L220" s="20" t="s">
        <v>33</v>
      </c>
      <c r="M220" s="20" t="s">
        <v>34</v>
      </c>
      <c r="N220" s="20" t="s">
        <v>19</v>
      </c>
      <c r="O220" s="58" t="s">
        <v>35</v>
      </c>
    </row>
    <row r="221" spans="1:15">
      <c r="A221" s="17"/>
      <c r="B221" s="15"/>
      <c r="C221" s="15"/>
      <c r="D221" s="15"/>
      <c r="E221" s="15"/>
      <c r="F221" s="16"/>
      <c r="G221" s="48"/>
      <c r="H221" s="16"/>
      <c r="I221" s="20" t="s">
        <v>36</v>
      </c>
      <c r="J221" s="20"/>
      <c r="K221" s="20"/>
      <c r="L221" s="20"/>
      <c r="M221" s="20"/>
      <c r="N221" s="20" t="s">
        <v>37</v>
      </c>
      <c r="O221" s="57"/>
    </row>
    <row r="222" spans="1:15">
      <c r="A222" s="22" t="s">
        <v>38</v>
      </c>
      <c r="B222" s="90" t="s">
        <v>39</v>
      </c>
      <c r="C222" s="91"/>
      <c r="D222" s="91"/>
      <c r="E222" s="91"/>
      <c r="F222" s="92"/>
      <c r="G222" s="49" t="s">
        <v>40</v>
      </c>
      <c r="H222" s="23" t="s">
        <v>41</v>
      </c>
      <c r="I222" s="22" t="s">
        <v>42</v>
      </c>
      <c r="J222" s="22" t="s">
        <v>43</v>
      </c>
      <c r="K222" s="22" t="s">
        <v>44</v>
      </c>
      <c r="L222" s="22" t="s">
        <v>45</v>
      </c>
      <c r="M222" s="22" t="s">
        <v>46</v>
      </c>
      <c r="N222" s="22" t="s">
        <v>47</v>
      </c>
      <c r="O222" s="59" t="s">
        <v>48</v>
      </c>
    </row>
    <row r="223" spans="1:15" ht="41.45" customHeight="1">
      <c r="A223" s="12" t="s">
        <v>134</v>
      </c>
      <c r="B223" s="93" t="s">
        <v>135</v>
      </c>
      <c r="C223" s="94"/>
      <c r="D223" s="94"/>
      <c r="E223" s="94"/>
      <c r="F223" s="95"/>
      <c r="G223" s="28" t="s">
        <v>136</v>
      </c>
      <c r="H223" s="8">
        <v>500</v>
      </c>
      <c r="I223" s="9">
        <v>1</v>
      </c>
      <c r="J223" s="29">
        <f t="shared" ref="J223:J228" si="19">SUM(H223*I223)</f>
        <v>500</v>
      </c>
      <c r="K223" s="9">
        <v>0.25</v>
      </c>
      <c r="L223" s="4">
        <f t="shared" ref="L223:L228" si="20">SUM(J223*K223)</f>
        <v>125</v>
      </c>
      <c r="M223" s="10"/>
      <c r="N223" s="11"/>
      <c r="O223" s="67">
        <f t="shared" ref="O223:O228" si="21">SUM(M223*N223)</f>
        <v>0</v>
      </c>
    </row>
    <row r="224" spans="1:15" ht="26.45">
      <c r="A224" s="12" t="s">
        <v>55</v>
      </c>
      <c r="B224" s="84" t="s">
        <v>137</v>
      </c>
      <c r="C224" s="85"/>
      <c r="D224" s="85"/>
      <c r="E224" s="85"/>
      <c r="F224" s="86"/>
      <c r="G224" s="28" t="s">
        <v>136</v>
      </c>
      <c r="H224" s="8">
        <v>25</v>
      </c>
      <c r="I224" s="9">
        <v>1</v>
      </c>
      <c r="J224" s="29">
        <f t="shared" si="19"/>
        <v>25</v>
      </c>
      <c r="K224" s="9">
        <v>0.4</v>
      </c>
      <c r="L224" s="4">
        <f t="shared" si="20"/>
        <v>10</v>
      </c>
      <c r="M224" s="10"/>
      <c r="N224" s="11"/>
      <c r="O224" s="67">
        <f t="shared" si="21"/>
        <v>0</v>
      </c>
    </row>
    <row r="225" spans="1:15" ht="52.9">
      <c r="A225" s="12" t="s">
        <v>55</v>
      </c>
      <c r="B225" s="84" t="s">
        <v>138</v>
      </c>
      <c r="C225" s="85"/>
      <c r="D225" s="85"/>
      <c r="E225" s="85"/>
      <c r="F225" s="86"/>
      <c r="G225" s="28" t="s">
        <v>139</v>
      </c>
      <c r="H225" s="8">
        <v>10</v>
      </c>
      <c r="I225" s="9">
        <v>1</v>
      </c>
      <c r="J225" s="29">
        <f t="shared" si="19"/>
        <v>10</v>
      </c>
      <c r="K225" s="9">
        <v>0.5</v>
      </c>
      <c r="L225" s="4">
        <f t="shared" si="20"/>
        <v>5</v>
      </c>
      <c r="M225" s="10"/>
      <c r="N225" s="11"/>
      <c r="O225" s="67">
        <f t="shared" si="21"/>
        <v>0</v>
      </c>
    </row>
    <row r="226" spans="1:15" ht="13.15">
      <c r="A226" s="12"/>
      <c r="B226" s="84"/>
      <c r="C226" s="85"/>
      <c r="D226" s="85"/>
      <c r="E226" s="85"/>
      <c r="F226" s="86"/>
      <c r="G226" s="28"/>
      <c r="H226" s="8"/>
      <c r="I226" s="9"/>
      <c r="J226" s="29">
        <f t="shared" si="19"/>
        <v>0</v>
      </c>
      <c r="K226" s="9"/>
      <c r="L226" s="4">
        <f t="shared" si="20"/>
        <v>0</v>
      </c>
      <c r="M226" s="10"/>
      <c r="N226" s="11"/>
      <c r="O226" s="67">
        <f t="shared" si="21"/>
        <v>0</v>
      </c>
    </row>
    <row r="227" spans="1:15" ht="13.15">
      <c r="A227" s="12"/>
      <c r="B227" s="84"/>
      <c r="C227" s="85"/>
      <c r="D227" s="85"/>
      <c r="E227" s="85"/>
      <c r="F227" s="86"/>
      <c r="G227" s="28"/>
      <c r="H227" s="8"/>
      <c r="I227" s="9"/>
      <c r="J227" s="29">
        <f t="shared" si="19"/>
        <v>0</v>
      </c>
      <c r="K227" s="9"/>
      <c r="L227" s="4">
        <f t="shared" si="20"/>
        <v>0</v>
      </c>
      <c r="M227" s="10"/>
      <c r="N227" s="11"/>
      <c r="O227" s="67">
        <f t="shared" si="21"/>
        <v>0</v>
      </c>
    </row>
    <row r="228" spans="1:15" ht="13.15">
      <c r="A228" s="12"/>
      <c r="B228" s="84"/>
      <c r="C228" s="85"/>
      <c r="D228" s="85"/>
      <c r="E228" s="85"/>
      <c r="F228" s="86"/>
      <c r="G228" s="28"/>
      <c r="H228" s="8"/>
      <c r="I228" s="9"/>
      <c r="J228" s="29">
        <f t="shared" si="19"/>
        <v>0</v>
      </c>
      <c r="K228" s="9"/>
      <c r="L228" s="4">
        <f t="shared" si="20"/>
        <v>0</v>
      </c>
      <c r="M228" s="10"/>
      <c r="N228" s="11"/>
      <c r="O228" s="67">
        <f t="shared" si="21"/>
        <v>0</v>
      </c>
    </row>
    <row r="229" spans="1:15" ht="13.9" thickBot="1">
      <c r="A229" s="70"/>
      <c r="B229" s="87" t="s">
        <v>66</v>
      </c>
      <c r="C229" s="88"/>
      <c r="D229" s="88"/>
      <c r="E229" s="88"/>
      <c r="F229" s="89"/>
      <c r="G229" s="54"/>
      <c r="H229" s="32"/>
      <c r="I229" s="41"/>
      <c r="J229" s="32">
        <f>SUM(J223:J228)</f>
        <v>535</v>
      </c>
      <c r="K229" s="41"/>
      <c r="L229" s="32">
        <f>SUM(L223:L228)</f>
        <v>140</v>
      </c>
      <c r="M229" s="42">
        <f>SUM(M223:M228)</f>
        <v>0</v>
      </c>
      <c r="N229" s="41"/>
      <c r="O229" s="32">
        <f>SUM(O223:O228)</f>
        <v>0</v>
      </c>
    </row>
  </sheetData>
  <mergeCells count="133">
    <mergeCell ref="B83:F83"/>
    <mergeCell ref="B59:F59"/>
    <mergeCell ref="B60:F60"/>
    <mergeCell ref="B61:F61"/>
    <mergeCell ref="A74:F75"/>
    <mergeCell ref="B87:F87"/>
    <mergeCell ref="B88:F88"/>
    <mergeCell ref="A4:H12"/>
    <mergeCell ref="A36:H44"/>
    <mergeCell ref="A65:H73"/>
    <mergeCell ref="B84:F84"/>
    <mergeCell ref="B85:F85"/>
    <mergeCell ref="B86:F86"/>
    <mergeCell ref="B80:F80"/>
    <mergeCell ref="H76:L77"/>
    <mergeCell ref="I4:M4"/>
    <mergeCell ref="B22:F22"/>
    <mergeCell ref="H15:L16"/>
    <mergeCell ref="M15:O16"/>
    <mergeCell ref="B27:F27"/>
    <mergeCell ref="B23:F23"/>
    <mergeCell ref="B26:F26"/>
    <mergeCell ref="B24:F24"/>
    <mergeCell ref="I6:M12"/>
    <mergeCell ref="A13:F14"/>
    <mergeCell ref="M76:O77"/>
    <mergeCell ref="B57:F57"/>
    <mergeCell ref="B31:F31"/>
    <mergeCell ref="B30:F30"/>
    <mergeCell ref="I36:M36"/>
    <mergeCell ref="H45:O46"/>
    <mergeCell ref="A32:F32"/>
    <mergeCell ref="A45:F46"/>
    <mergeCell ref="I67:M73"/>
    <mergeCell ref="A92:H100"/>
    <mergeCell ref="I92:M92"/>
    <mergeCell ref="I94:M100"/>
    <mergeCell ref="N99:O100"/>
    <mergeCell ref="A101:F102"/>
    <mergeCell ref="H101:O102"/>
    <mergeCell ref="N11:O12"/>
    <mergeCell ref="B19:F19"/>
    <mergeCell ref="B55:F55"/>
    <mergeCell ref="B58:F58"/>
    <mergeCell ref="B25:F25"/>
    <mergeCell ref="B54:F54"/>
    <mergeCell ref="B51:F51"/>
    <mergeCell ref="B28:F28"/>
    <mergeCell ref="B56:F56"/>
    <mergeCell ref="B29:F29"/>
    <mergeCell ref="H74:O75"/>
    <mergeCell ref="H13:O14"/>
    <mergeCell ref="N72:O73"/>
    <mergeCell ref="M47:O48"/>
    <mergeCell ref="H47:L48"/>
    <mergeCell ref="N43:O44"/>
    <mergeCell ref="I38:M44"/>
    <mergeCell ref="I65:M65"/>
    <mergeCell ref="B113:F113"/>
    <mergeCell ref="B114:F114"/>
    <mergeCell ref="B115:F115"/>
    <mergeCell ref="B116:F116"/>
    <mergeCell ref="B117:F117"/>
    <mergeCell ref="A121:H129"/>
    <mergeCell ref="H103:L104"/>
    <mergeCell ref="M103:O104"/>
    <mergeCell ref="B107:F107"/>
    <mergeCell ref="B110:F110"/>
    <mergeCell ref="B111:F111"/>
    <mergeCell ref="B112:F112"/>
    <mergeCell ref="B136:F136"/>
    <mergeCell ref="B139:F139"/>
    <mergeCell ref="B140:F140"/>
    <mergeCell ref="B141:F141"/>
    <mergeCell ref="B142:F142"/>
    <mergeCell ref="I121:M121"/>
    <mergeCell ref="I123:M129"/>
    <mergeCell ref="N128:O129"/>
    <mergeCell ref="A130:F131"/>
    <mergeCell ref="H130:O131"/>
    <mergeCell ref="H132:L133"/>
    <mergeCell ref="M132:O133"/>
    <mergeCell ref="N155:O156"/>
    <mergeCell ref="A157:F158"/>
    <mergeCell ref="H157:O158"/>
    <mergeCell ref="H159:L160"/>
    <mergeCell ref="M159:O160"/>
    <mergeCell ref="B163:F163"/>
    <mergeCell ref="B143:F143"/>
    <mergeCell ref="B144:F144"/>
    <mergeCell ref="A148:H156"/>
    <mergeCell ref="I148:M148"/>
    <mergeCell ref="I150:M156"/>
    <mergeCell ref="B170:F170"/>
    <mergeCell ref="B171:F171"/>
    <mergeCell ref="B166:F166"/>
    <mergeCell ref="B167:F167"/>
    <mergeCell ref="B168:F168"/>
    <mergeCell ref="B169:F169"/>
    <mergeCell ref="H186:L187"/>
    <mergeCell ref="M186:O187"/>
    <mergeCell ref="B190:F190"/>
    <mergeCell ref="B193:F193"/>
    <mergeCell ref="B194:F194"/>
    <mergeCell ref="B195:F195"/>
    <mergeCell ref="A175:H183"/>
    <mergeCell ref="I175:M175"/>
    <mergeCell ref="I177:M183"/>
    <mergeCell ref="N182:O183"/>
    <mergeCell ref="A184:F185"/>
    <mergeCell ref="H184:O185"/>
    <mergeCell ref="I204:M204"/>
    <mergeCell ref="I206:M212"/>
    <mergeCell ref="N211:O212"/>
    <mergeCell ref="A213:F214"/>
    <mergeCell ref="H213:O214"/>
    <mergeCell ref="H215:L216"/>
    <mergeCell ref="M215:O216"/>
    <mergeCell ref="B196:F196"/>
    <mergeCell ref="B197:F197"/>
    <mergeCell ref="B198:F198"/>
    <mergeCell ref="B199:F199"/>
    <mergeCell ref="B200:F200"/>
    <mergeCell ref="A204:H212"/>
    <mergeCell ref="B227:F227"/>
    <mergeCell ref="B228:F228"/>
    <mergeCell ref="B229:F229"/>
    <mergeCell ref="B219:F219"/>
    <mergeCell ref="B222:F222"/>
    <mergeCell ref="B223:F223"/>
    <mergeCell ref="B224:F224"/>
    <mergeCell ref="B225:F225"/>
    <mergeCell ref="B226:F226"/>
  </mergeCells>
  <phoneticPr fontId="15" type="noConversion"/>
  <printOptions horizontalCentered="1"/>
  <pageMargins left="0.25" right="0.25" top="0.4" bottom="0.75" header="0.5" footer="0.5"/>
  <pageSetup scale="85" orientation="landscape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7" manualBreakCount="7">
    <brk id="32" max="16383" man="1"/>
    <brk id="61" max="16383" man="1"/>
    <brk id="89" max="16383" man="1"/>
    <brk id="118" max="16383" man="1"/>
    <brk id="145" max="16383" man="1"/>
    <brk id="171" max="16383" man="1"/>
    <brk id="201" max="16383" man="1"/>
  </rowBreaks>
  <colBreaks count="1" manualBreakCount="1">
    <brk id="15" max="1048575" man="1"/>
  </colBreaks>
  <ignoredErrors>
    <ignoredError sqref="O1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Brent Smith</cp:lastModifiedBy>
  <cp:revision/>
  <dcterms:created xsi:type="dcterms:W3CDTF">2000-01-10T18:54:20Z</dcterms:created>
  <dcterms:modified xsi:type="dcterms:W3CDTF">2022-05-03T17:46:06Z</dcterms:modified>
  <cp:category/>
  <cp:contentStatus/>
</cp:coreProperties>
</file>