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NANHAN/OMB Documents/"/>
    </mc:Choice>
  </mc:AlternateContent>
  <xr:revisionPtr revIDLastSave="1" documentId="13_ncr:1_{F27140DD-23F1-4FEB-90BA-2B6B339D9F5A}" xr6:coauthVersionLast="47" xr6:coauthVersionMax="47" xr10:uidLastSave="{367042A1-65EE-426D-8263-84192024BC6D}"/>
  <bookViews>
    <workbookView xWindow="-108" yWindow="-108" windowWidth="23256" windowHeight="12576" xr2:uid="{7E2D2609-2843-4839-9C92-E1D808173011}"/>
  </bookViews>
  <sheets>
    <sheet name="Burden Estimates" sheetId="1" r:id="rId1"/>
  </sheets>
  <definedNames>
    <definedName name="_xlnm._FilterDatabase" localSheetId="0" hidden="1">'Burden Estimates'!$A$1:$M$1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E36" i="1"/>
  <c r="E33" i="1"/>
  <c r="E34" i="1"/>
  <c r="E35" i="1"/>
  <c r="E32" i="1"/>
  <c r="E15" i="1"/>
  <c r="E6" i="1"/>
  <c r="E2" i="1"/>
  <c r="D21" i="1"/>
  <c r="G3" i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" i="1"/>
  <c r="E37" i="1" l="1"/>
  <c r="J15" i="1"/>
  <c r="J6" i="1"/>
  <c r="G21" i="1"/>
  <c r="I2" i="1"/>
  <c r="J2" i="1" l="1"/>
  <c r="J21" i="1" s="1"/>
</calcChain>
</file>

<file path=xl/sharedStrings.xml><?xml version="1.0" encoding="utf-8"?>
<sst xmlns="http://schemas.openxmlformats.org/spreadsheetml/2006/main" count="61" uniqueCount="41">
  <si>
    <t>Respondent Group</t>
  </si>
  <si>
    <t>Total Burden Hours </t>
  </si>
  <si>
    <t>Cost </t>
  </si>
  <si>
    <t>Grantees</t>
  </si>
  <si>
    <t>Museum Curator </t>
  </si>
  <si>
    <t>Librarian </t>
  </si>
  <si>
    <t>Eligible Non-applicants</t>
  </si>
  <si>
    <t>Interviews</t>
  </si>
  <si>
    <t>Unsuccessful Applicants</t>
  </si>
  <si>
    <t>Funders</t>
  </si>
  <si>
    <t>Service or intertribal organizations </t>
  </si>
  <si>
    <t>Tribal leaders </t>
  </si>
  <si>
    <t>Virtual Convening</t>
  </si>
  <si>
    <t>Total</t>
  </si>
  <si>
    <t>General Operations Manager</t>
  </si>
  <si>
    <t>Chief Executive</t>
  </si>
  <si>
    <t>Senior Evaluation Officer</t>
  </si>
  <si>
    <t>Project Coordinator</t>
  </si>
  <si>
    <t>Evaluation Officer</t>
  </si>
  <si>
    <t>SME</t>
  </si>
  <si>
    <t>Project Manager</t>
  </si>
  <si>
    <t>Job Category</t>
  </si>
  <si>
    <t xml:space="preserve">Instrument </t>
  </si>
  <si>
    <t>Public Relations or Fundraising Manager</t>
  </si>
  <si>
    <t>Cost per Hour calculations are based on the following:</t>
  </si>
  <si>
    <t>Cost per Hour</t>
  </si>
  <si>
    <t>Web-Based Survey</t>
  </si>
  <si>
    <t>Total Cost per Instrument</t>
  </si>
  <si>
    <t>Time Per Response (Hours)</t>
  </si>
  <si>
    <t>Respondent Subtotals</t>
  </si>
  <si>
    <t>Museum Curator: https://www.bls.gov/oes/current/oes254012.htm</t>
  </si>
  <si>
    <t>Librarian: https://www.bls.gov/oes/current/oes254022.htm</t>
  </si>
  <si>
    <t>General Operations Manager (Grantmaking and Giving Services): https://www.bls.gov/oes/current/oes111021.htm</t>
  </si>
  <si>
    <t>Chief Executive (State Government, excluding schools and hospitals): https://www.bls.gov/oes/current/oes111011.htm</t>
  </si>
  <si>
    <t>PR or Fundraising Manager (Business, Professional, Labor, Political, and Similar Orgs): https://www.bls.gov/oes/2019/may/oes112030.htm</t>
  </si>
  <si>
    <t>No. of Respondents</t>
  </si>
  <si>
    <t>Contractor Position</t>
  </si>
  <si>
    <t>Cost Per Hour</t>
  </si>
  <si>
    <t>No. of Hours</t>
  </si>
  <si>
    <t>Cost</t>
  </si>
  <si>
    <t>Federal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</si>
</sst>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9"/>
      <color theme="1"/>
      <name val="Franklin Gothic Book"/>
      <family val="2"/>
    </font>
    <font>
      <u/>
      <sz val="9"/>
      <color theme="10"/>
      <name val="Franklin Gothic Book"/>
      <family val="2"/>
    </font>
    <font>
      <b/>
      <sz val="9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1" fontId="7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/>
    </xf>
    <xf numFmtId="8" fontId="7" fillId="6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8" fontId="7" fillId="2" borderId="3" xfId="0" applyNumberFormat="1" applyFont="1" applyFill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8" fontId="7" fillId="2" borderId="7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8" fontId="7" fillId="7" borderId="3" xfId="0" applyNumberFormat="1" applyFont="1" applyFill="1" applyBorder="1" applyAlignment="1">
      <alignment horizontal="center" vertical="center"/>
    </xf>
    <xf numFmtId="8" fontId="7" fillId="7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7" fontId="7" fillId="6" borderId="5" xfId="1" applyNumberFormat="1" applyFont="1" applyFill="1" applyBorder="1" applyAlignment="1">
      <alignment horizontal="center" vertical="center"/>
    </xf>
    <xf numFmtId="7" fontId="7" fillId="6" borderId="4" xfId="1" applyNumberFormat="1" applyFont="1" applyFill="1" applyBorder="1" applyAlignment="1">
      <alignment horizontal="center" vertical="center"/>
    </xf>
    <xf numFmtId="7" fontId="7" fillId="6" borderId="6" xfId="1" applyNumberFormat="1" applyFont="1" applyFill="1" applyBorder="1" applyAlignment="1">
      <alignment horizontal="center" vertical="center"/>
    </xf>
    <xf numFmtId="7" fontId="7" fillId="4" borderId="4" xfId="1" applyNumberFormat="1" applyFont="1" applyFill="1" applyBorder="1" applyAlignment="1">
      <alignment horizontal="center" vertical="center"/>
    </xf>
    <xf numFmtId="7" fontId="7" fillId="4" borderId="6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8" fontId="0" fillId="0" borderId="0" xfId="0" applyNumberFormat="1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8" fontId="7" fillId="0" borderId="0" xfId="0" applyNumberFormat="1" applyFont="1" applyFill="1" applyBorder="1" applyAlignment="1">
      <alignment horizontal="left" vertical="top"/>
    </xf>
    <xf numFmtId="4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top" wrapText="1"/>
    </xf>
    <xf numFmtId="164" fontId="7" fillId="9" borderId="8" xfId="0" applyNumberFormat="1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/>
    </xf>
    <xf numFmtId="8" fontId="7" fillId="9" borderId="8" xfId="0" applyNumberFormat="1" applyFont="1" applyFill="1" applyBorder="1" applyAlignment="1">
      <alignment horizontal="center" vertical="top"/>
    </xf>
    <xf numFmtId="164" fontId="8" fillId="9" borderId="8" xfId="0" applyNumberFormat="1" applyFont="1" applyFill="1" applyBorder="1" applyAlignment="1">
      <alignment horizontal="center" vertical="top" wrapText="1"/>
    </xf>
    <xf numFmtId="8" fontId="7" fillId="9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8" fontId="6" fillId="0" borderId="8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left" vertical="top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5" fillId="9" borderId="10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oes/current/oes111021.htm" TargetMode="External"/><Relationship Id="rId2" Type="http://schemas.openxmlformats.org/officeDocument/2006/relationships/hyperlink" Target="https://www.bls.gov/oes/current/oes254022.htm" TargetMode="External"/><Relationship Id="rId1" Type="http://schemas.openxmlformats.org/officeDocument/2006/relationships/hyperlink" Target="https://www.bls.gov/oes/current/oes254012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ls.gov/oes/current/oes111011.htm" TargetMode="External"/><Relationship Id="rId4" Type="http://schemas.openxmlformats.org/officeDocument/2006/relationships/hyperlink" Target="https://www.bls.gov/oes/2019/may/oes11203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2F968-3E76-482E-BEF9-2D08BA96DF38}">
  <dimension ref="A1:O42"/>
  <sheetViews>
    <sheetView tabSelected="1" topLeftCell="A22" zoomScale="120" zoomScaleNormal="120" workbookViewId="0">
      <selection activeCell="D37" sqref="D37"/>
    </sheetView>
  </sheetViews>
  <sheetFormatPr defaultRowHeight="13.8" x14ac:dyDescent="0.3"/>
  <cols>
    <col min="1" max="1" width="13.33203125" style="31" customWidth="1"/>
    <col min="2" max="2" width="18.77734375" style="43" customWidth="1"/>
    <col min="3" max="3" width="15" style="44" customWidth="1"/>
    <col min="4" max="4" width="12.88671875" style="31" customWidth="1"/>
    <col min="5" max="5" width="14.44140625" style="31" customWidth="1"/>
    <col min="6" max="7" width="9.77734375" style="12" customWidth="1"/>
    <col min="8" max="9" width="10.21875" style="12" customWidth="1"/>
    <col min="10" max="10" width="11.5546875" style="12" customWidth="1"/>
    <col min="11" max="11" width="17.33203125" style="12" customWidth="1"/>
    <col min="12" max="12" width="12.88671875" style="12" customWidth="1"/>
    <col min="13" max="13" width="13.109375" style="12" customWidth="1"/>
    <col min="14" max="16384" width="8.88671875" style="12"/>
  </cols>
  <sheetData>
    <row r="1" spans="1:13" s="9" customFormat="1" ht="41.4" x14ac:dyDescent="0.3">
      <c r="A1" s="7" t="s">
        <v>22</v>
      </c>
      <c r="B1" s="7" t="s">
        <v>0</v>
      </c>
      <c r="C1" s="7" t="s">
        <v>21</v>
      </c>
      <c r="D1" s="7" t="s">
        <v>35</v>
      </c>
      <c r="E1" s="7" t="s">
        <v>29</v>
      </c>
      <c r="F1" s="7" t="s">
        <v>28</v>
      </c>
      <c r="G1" s="7" t="s">
        <v>1</v>
      </c>
      <c r="H1" s="7" t="s">
        <v>25</v>
      </c>
      <c r="I1" s="8" t="s">
        <v>2</v>
      </c>
      <c r="J1" s="7" t="s">
        <v>27</v>
      </c>
    </row>
    <row r="2" spans="1:13" x14ac:dyDescent="0.3">
      <c r="A2" s="104" t="s">
        <v>26</v>
      </c>
      <c r="B2" s="102" t="s">
        <v>3</v>
      </c>
      <c r="C2" s="53" t="s">
        <v>4</v>
      </c>
      <c r="D2" s="56">
        <v>82</v>
      </c>
      <c r="E2" s="114">
        <f>SUM(D2:D5)</f>
        <v>338</v>
      </c>
      <c r="F2" s="10">
        <v>0.5</v>
      </c>
      <c r="G2" s="10">
        <f t="shared" ref="G2:G20" si="0">D2*F2</f>
        <v>41</v>
      </c>
      <c r="H2" s="11">
        <v>30.71</v>
      </c>
      <c r="I2" s="34">
        <f>G2*H2</f>
        <v>1259.1100000000001</v>
      </c>
      <c r="J2" s="109">
        <f>SUM(I2:I5)</f>
        <v>3863.5174999999999</v>
      </c>
    </row>
    <row r="3" spans="1:13" x14ac:dyDescent="0.3">
      <c r="A3" s="105"/>
      <c r="B3" s="103"/>
      <c r="C3" s="54" t="s">
        <v>5</v>
      </c>
      <c r="D3" s="1">
        <v>82</v>
      </c>
      <c r="E3" s="115"/>
      <c r="F3" s="13">
        <v>0.5</v>
      </c>
      <c r="G3" s="13">
        <f t="shared" si="0"/>
        <v>41</v>
      </c>
      <c r="H3" s="14">
        <v>30.86</v>
      </c>
      <c r="I3" s="35">
        <f>G3*H3</f>
        <v>1265.26</v>
      </c>
      <c r="J3" s="110"/>
    </row>
    <row r="4" spans="1:13" x14ac:dyDescent="0.3">
      <c r="A4" s="105"/>
      <c r="B4" s="103" t="s">
        <v>6</v>
      </c>
      <c r="C4" s="47" t="s">
        <v>4</v>
      </c>
      <c r="D4" s="2">
        <v>87</v>
      </c>
      <c r="E4" s="115"/>
      <c r="F4" s="13">
        <v>0.25</v>
      </c>
      <c r="G4" s="13">
        <f t="shared" si="0"/>
        <v>21.75</v>
      </c>
      <c r="H4" s="14">
        <v>30.71</v>
      </c>
      <c r="I4" s="35">
        <f t="shared" ref="I4:I20" si="1">G4*H4</f>
        <v>667.9425</v>
      </c>
      <c r="J4" s="110"/>
      <c r="L4" s="15"/>
      <c r="M4" s="16"/>
    </row>
    <row r="5" spans="1:13" x14ac:dyDescent="0.3">
      <c r="A5" s="106"/>
      <c r="B5" s="107"/>
      <c r="C5" s="48" t="s">
        <v>5</v>
      </c>
      <c r="D5" s="3">
        <v>87</v>
      </c>
      <c r="E5" s="116"/>
      <c r="F5" s="17">
        <v>0.25</v>
      </c>
      <c r="G5" s="17">
        <f t="shared" si="0"/>
        <v>21.75</v>
      </c>
      <c r="H5" s="14">
        <v>30.86</v>
      </c>
      <c r="I5" s="36">
        <f t="shared" si="1"/>
        <v>671.20500000000004</v>
      </c>
      <c r="J5" s="111"/>
      <c r="L5" s="16"/>
      <c r="M5" s="16"/>
    </row>
    <row r="6" spans="1:13" x14ac:dyDescent="0.3">
      <c r="A6" s="100" t="s">
        <v>7</v>
      </c>
      <c r="B6" s="108" t="s">
        <v>3</v>
      </c>
      <c r="C6" s="55" t="s">
        <v>4</v>
      </c>
      <c r="D6" s="4">
        <v>6</v>
      </c>
      <c r="E6" s="117">
        <f>SUM(D6:D14)</f>
        <v>50</v>
      </c>
      <c r="F6" s="18">
        <v>1</v>
      </c>
      <c r="G6" s="32">
        <f t="shared" si="0"/>
        <v>6</v>
      </c>
      <c r="H6" s="19">
        <v>30.71</v>
      </c>
      <c r="I6" s="37">
        <f t="shared" si="1"/>
        <v>184.26</v>
      </c>
      <c r="J6" s="112">
        <f>SUM(I6:I14)</f>
        <v>2356.88</v>
      </c>
    </row>
    <row r="7" spans="1:13" x14ac:dyDescent="0.3">
      <c r="A7" s="100"/>
      <c r="B7" s="108"/>
      <c r="C7" s="55" t="s">
        <v>5</v>
      </c>
      <c r="D7" s="4">
        <v>6</v>
      </c>
      <c r="E7" s="118"/>
      <c r="F7" s="18">
        <v>1</v>
      </c>
      <c r="G7" s="32">
        <f t="shared" si="0"/>
        <v>6</v>
      </c>
      <c r="H7" s="20">
        <v>30.86</v>
      </c>
      <c r="I7" s="37">
        <f t="shared" si="1"/>
        <v>185.16</v>
      </c>
      <c r="J7" s="112"/>
    </row>
    <row r="8" spans="1:13" x14ac:dyDescent="0.3">
      <c r="A8" s="100"/>
      <c r="B8" s="108" t="s">
        <v>8</v>
      </c>
      <c r="C8" s="55" t="s">
        <v>4</v>
      </c>
      <c r="D8" s="5">
        <v>3</v>
      </c>
      <c r="E8" s="118"/>
      <c r="F8" s="18">
        <v>1</v>
      </c>
      <c r="G8" s="32">
        <f t="shared" si="0"/>
        <v>3</v>
      </c>
      <c r="H8" s="19">
        <v>30.71</v>
      </c>
      <c r="I8" s="37">
        <f t="shared" si="1"/>
        <v>92.13</v>
      </c>
      <c r="J8" s="112"/>
    </row>
    <row r="9" spans="1:13" x14ac:dyDescent="0.3">
      <c r="A9" s="100"/>
      <c r="B9" s="108"/>
      <c r="C9" s="55" t="s">
        <v>5</v>
      </c>
      <c r="D9" s="5">
        <v>3</v>
      </c>
      <c r="E9" s="118"/>
      <c r="F9" s="18">
        <v>1</v>
      </c>
      <c r="G9" s="32">
        <f t="shared" si="0"/>
        <v>3</v>
      </c>
      <c r="H9" s="20">
        <v>30.86</v>
      </c>
      <c r="I9" s="37">
        <f t="shared" si="1"/>
        <v>92.58</v>
      </c>
      <c r="J9" s="112"/>
    </row>
    <row r="10" spans="1:13" x14ac:dyDescent="0.3">
      <c r="A10" s="100"/>
      <c r="B10" s="108" t="s">
        <v>6</v>
      </c>
      <c r="C10" s="55" t="s">
        <v>4</v>
      </c>
      <c r="D10" s="4">
        <v>5</v>
      </c>
      <c r="E10" s="118"/>
      <c r="F10" s="18">
        <v>1</v>
      </c>
      <c r="G10" s="32">
        <f t="shared" si="0"/>
        <v>5</v>
      </c>
      <c r="H10" s="19">
        <v>30.71</v>
      </c>
      <c r="I10" s="37">
        <f t="shared" si="1"/>
        <v>153.55000000000001</v>
      </c>
      <c r="J10" s="112"/>
    </row>
    <row r="11" spans="1:13" x14ac:dyDescent="0.3">
      <c r="A11" s="100"/>
      <c r="B11" s="108"/>
      <c r="C11" s="55" t="s">
        <v>5</v>
      </c>
      <c r="D11" s="4">
        <v>5</v>
      </c>
      <c r="E11" s="118"/>
      <c r="F11" s="18">
        <v>1</v>
      </c>
      <c r="G11" s="32">
        <f t="shared" si="0"/>
        <v>5</v>
      </c>
      <c r="H11" s="20">
        <v>30.86</v>
      </c>
      <c r="I11" s="37">
        <f t="shared" si="1"/>
        <v>154.30000000000001</v>
      </c>
      <c r="J11" s="112"/>
    </row>
    <row r="12" spans="1:13" ht="41.4" x14ac:dyDescent="0.3">
      <c r="A12" s="100"/>
      <c r="B12" s="55" t="s">
        <v>9</v>
      </c>
      <c r="C12" s="55" t="s">
        <v>14</v>
      </c>
      <c r="D12" s="4">
        <v>8</v>
      </c>
      <c r="E12" s="118"/>
      <c r="F12" s="18">
        <v>1</v>
      </c>
      <c r="G12" s="32">
        <f t="shared" si="0"/>
        <v>8</v>
      </c>
      <c r="H12" s="20">
        <v>68.22</v>
      </c>
      <c r="I12" s="37">
        <f t="shared" si="1"/>
        <v>545.76</v>
      </c>
      <c r="J12" s="112"/>
    </row>
    <row r="13" spans="1:13" ht="41.4" x14ac:dyDescent="0.3">
      <c r="A13" s="100"/>
      <c r="B13" s="55" t="s">
        <v>10</v>
      </c>
      <c r="C13" s="55" t="s">
        <v>23</v>
      </c>
      <c r="D13" s="4">
        <v>8</v>
      </c>
      <c r="E13" s="118"/>
      <c r="F13" s="18">
        <v>1</v>
      </c>
      <c r="G13" s="32">
        <f t="shared" si="0"/>
        <v>8</v>
      </c>
      <c r="H13" s="20">
        <v>73.62</v>
      </c>
      <c r="I13" s="37">
        <f t="shared" si="1"/>
        <v>588.96</v>
      </c>
      <c r="J13" s="112"/>
    </row>
    <row r="14" spans="1:13" x14ac:dyDescent="0.3">
      <c r="A14" s="101"/>
      <c r="B14" s="45" t="s">
        <v>11</v>
      </c>
      <c r="C14" s="45" t="s">
        <v>15</v>
      </c>
      <c r="D14" s="57">
        <v>6</v>
      </c>
      <c r="E14" s="119"/>
      <c r="F14" s="21">
        <v>1</v>
      </c>
      <c r="G14" s="33">
        <f t="shared" si="0"/>
        <v>6</v>
      </c>
      <c r="H14" s="22">
        <v>60.03</v>
      </c>
      <c r="I14" s="38">
        <f t="shared" si="1"/>
        <v>360.18</v>
      </c>
      <c r="J14" s="112"/>
    </row>
    <row r="15" spans="1:13" x14ac:dyDescent="0.3">
      <c r="A15" s="98" t="s">
        <v>12</v>
      </c>
      <c r="B15" s="99" t="s">
        <v>3</v>
      </c>
      <c r="C15" s="52" t="s">
        <v>4</v>
      </c>
      <c r="D15" s="6">
        <v>8</v>
      </c>
      <c r="E15" s="120">
        <f>SUM(D15:D20)</f>
        <v>30</v>
      </c>
      <c r="F15" s="23">
        <v>3</v>
      </c>
      <c r="G15" s="23">
        <f t="shared" si="0"/>
        <v>24</v>
      </c>
      <c r="H15" s="24">
        <v>30.71</v>
      </c>
      <c r="I15" s="39">
        <f t="shared" si="1"/>
        <v>737.04</v>
      </c>
      <c r="J15" s="113">
        <f>SUM(I15:I20)</f>
        <v>2770.65</v>
      </c>
    </row>
    <row r="16" spans="1:13" x14ac:dyDescent="0.3">
      <c r="A16" s="98"/>
      <c r="B16" s="99"/>
      <c r="C16" s="52" t="s">
        <v>5</v>
      </c>
      <c r="D16" s="6">
        <v>8</v>
      </c>
      <c r="E16" s="121"/>
      <c r="F16" s="23">
        <v>3</v>
      </c>
      <c r="G16" s="23">
        <f t="shared" si="0"/>
        <v>24</v>
      </c>
      <c r="H16" s="25">
        <v>30.86</v>
      </c>
      <c r="I16" s="39">
        <f t="shared" si="1"/>
        <v>740.64</v>
      </c>
      <c r="J16" s="113"/>
    </row>
    <row r="17" spans="1:15" x14ac:dyDescent="0.3">
      <c r="A17" s="98"/>
      <c r="B17" s="99" t="s">
        <v>8</v>
      </c>
      <c r="C17" s="52" t="s">
        <v>4</v>
      </c>
      <c r="D17" s="6">
        <v>1</v>
      </c>
      <c r="E17" s="121"/>
      <c r="F17" s="23">
        <v>3</v>
      </c>
      <c r="G17" s="23">
        <f t="shared" si="0"/>
        <v>3</v>
      </c>
      <c r="H17" s="24">
        <v>30.71</v>
      </c>
      <c r="I17" s="39">
        <f t="shared" si="1"/>
        <v>92.13</v>
      </c>
      <c r="J17" s="113"/>
    </row>
    <row r="18" spans="1:15" x14ac:dyDescent="0.3">
      <c r="A18" s="98"/>
      <c r="B18" s="99"/>
      <c r="C18" s="52" t="s">
        <v>5</v>
      </c>
      <c r="D18" s="6">
        <v>1</v>
      </c>
      <c r="E18" s="121"/>
      <c r="F18" s="23">
        <v>3</v>
      </c>
      <c r="G18" s="23">
        <f t="shared" si="0"/>
        <v>3</v>
      </c>
      <c r="H18" s="25">
        <v>30.86</v>
      </c>
      <c r="I18" s="39">
        <f t="shared" si="1"/>
        <v>92.58</v>
      </c>
      <c r="J18" s="113"/>
    </row>
    <row r="19" spans="1:15" x14ac:dyDescent="0.3">
      <c r="A19" s="98"/>
      <c r="B19" s="99" t="s">
        <v>6</v>
      </c>
      <c r="C19" s="49" t="s">
        <v>4</v>
      </c>
      <c r="D19" s="6">
        <v>6</v>
      </c>
      <c r="E19" s="121"/>
      <c r="F19" s="23">
        <v>3</v>
      </c>
      <c r="G19" s="23">
        <f t="shared" si="0"/>
        <v>18</v>
      </c>
      <c r="H19" s="24">
        <v>30.71</v>
      </c>
      <c r="I19" s="39">
        <f t="shared" si="1"/>
        <v>552.78</v>
      </c>
      <c r="J19" s="113"/>
    </row>
    <row r="20" spans="1:15" x14ac:dyDescent="0.3">
      <c r="A20" s="98"/>
      <c r="B20" s="99"/>
      <c r="C20" s="49" t="s">
        <v>5</v>
      </c>
      <c r="D20" s="6">
        <v>6</v>
      </c>
      <c r="E20" s="122"/>
      <c r="F20" s="23">
        <v>3</v>
      </c>
      <c r="G20" s="23">
        <f t="shared" si="0"/>
        <v>18</v>
      </c>
      <c r="H20" s="25">
        <v>30.86</v>
      </c>
      <c r="I20" s="39">
        <f t="shared" si="1"/>
        <v>555.48</v>
      </c>
      <c r="J20" s="113"/>
    </row>
    <row r="21" spans="1:15" x14ac:dyDescent="0.3">
      <c r="A21" s="26" t="s">
        <v>13</v>
      </c>
      <c r="B21" s="46"/>
      <c r="C21" s="46"/>
      <c r="D21" s="28">
        <f>SUM(D2:D20)</f>
        <v>418</v>
      </c>
      <c r="E21" s="28"/>
      <c r="F21" s="29"/>
      <c r="G21" s="29">
        <f>SUM(G2:G20)</f>
        <v>265.5</v>
      </c>
      <c r="H21" s="27"/>
      <c r="I21" s="30"/>
      <c r="J21" s="40">
        <f>SUM(J2:J20)</f>
        <v>8991.0475000000006</v>
      </c>
    </row>
    <row r="23" spans="1:15" x14ac:dyDescent="0.3">
      <c r="A23" s="97" t="s">
        <v>24</v>
      </c>
      <c r="B23" s="97"/>
      <c r="C23" s="97"/>
      <c r="D23" s="97"/>
      <c r="E23" s="50"/>
      <c r="F23" s="51"/>
      <c r="G23" s="51"/>
      <c r="H23" s="51"/>
      <c r="I23" s="51"/>
      <c r="J23" s="51"/>
      <c r="K23" s="41"/>
    </row>
    <row r="24" spans="1:15" s="59" customFormat="1" ht="12.6" x14ac:dyDescent="0.3">
      <c r="A24" s="124" t="s">
        <v>30</v>
      </c>
      <c r="B24" s="124"/>
      <c r="C24" s="124"/>
      <c r="D24" s="124"/>
      <c r="E24" s="124"/>
      <c r="F24" s="124"/>
      <c r="G24" s="42"/>
      <c r="H24" s="42"/>
      <c r="I24" s="42"/>
      <c r="J24" s="42"/>
    </row>
    <row r="25" spans="1:15" s="58" customFormat="1" ht="12.6" x14ac:dyDescent="0.3">
      <c r="A25" s="125" t="s">
        <v>31</v>
      </c>
      <c r="B25" s="125"/>
      <c r="C25" s="125"/>
      <c r="D25" s="125"/>
      <c r="E25" s="125"/>
      <c r="F25" s="125"/>
      <c r="G25" s="42"/>
      <c r="H25" s="42"/>
      <c r="I25" s="42"/>
      <c r="J25" s="42"/>
    </row>
    <row r="26" spans="1:15" s="58" customFormat="1" ht="12.6" x14ac:dyDescent="0.3">
      <c r="A26" s="124" t="s">
        <v>32</v>
      </c>
      <c r="B26" s="124"/>
      <c r="C26" s="124"/>
      <c r="D26" s="124"/>
      <c r="E26" s="124"/>
      <c r="F26" s="124"/>
      <c r="G26" s="42"/>
      <c r="H26" s="42"/>
      <c r="I26" s="42"/>
      <c r="J26" s="42"/>
    </row>
    <row r="27" spans="1:15" s="58" customFormat="1" ht="12.6" x14ac:dyDescent="0.3">
      <c r="A27" s="124" t="s">
        <v>34</v>
      </c>
      <c r="B27" s="124"/>
      <c r="C27" s="124"/>
      <c r="D27" s="124"/>
      <c r="E27" s="124"/>
      <c r="F27" s="124"/>
      <c r="G27" s="42"/>
      <c r="H27" s="42"/>
      <c r="I27" s="42"/>
      <c r="J27" s="42"/>
    </row>
    <row r="28" spans="1:15" s="58" customFormat="1" ht="12.6" x14ac:dyDescent="0.3">
      <c r="A28" s="124" t="s">
        <v>33</v>
      </c>
      <c r="B28" s="124"/>
      <c r="C28" s="124"/>
      <c r="D28" s="124"/>
      <c r="E28" s="124"/>
      <c r="F28" s="124"/>
      <c r="G28" s="42"/>
      <c r="H28" s="42"/>
      <c r="I28" s="42"/>
      <c r="J28" s="42"/>
    </row>
    <row r="29" spans="1:15" s="58" customFormat="1" ht="12.6" x14ac:dyDescent="0.3">
      <c r="A29" s="60"/>
      <c r="B29" s="60"/>
      <c r="C29" s="60"/>
      <c r="D29" s="60"/>
      <c r="E29" s="60"/>
      <c r="F29" s="60"/>
      <c r="G29" s="42"/>
      <c r="H29" s="42"/>
      <c r="I29" s="42"/>
      <c r="J29" s="42"/>
    </row>
    <row r="30" spans="1:15" ht="27.6" x14ac:dyDescent="0.3">
      <c r="A30" s="81" t="s">
        <v>40</v>
      </c>
      <c r="B30" s="82"/>
      <c r="C30" s="83"/>
      <c r="D30" s="84"/>
      <c r="E30" s="85"/>
      <c r="J30" s="69"/>
      <c r="K30" s="69"/>
      <c r="L30" s="69"/>
      <c r="M30" s="69"/>
      <c r="N30" s="69"/>
      <c r="O30" s="69"/>
    </row>
    <row r="31" spans="1:15" x14ac:dyDescent="0.3">
      <c r="A31" s="126" t="s">
        <v>36</v>
      </c>
      <c r="B31" s="126"/>
      <c r="C31" s="86" t="s">
        <v>37</v>
      </c>
      <c r="D31" s="86" t="s">
        <v>38</v>
      </c>
      <c r="E31" s="86" t="s">
        <v>39</v>
      </c>
      <c r="F31" s="72"/>
      <c r="J31" s="69"/>
      <c r="K31" s="72"/>
      <c r="L31" s="71"/>
      <c r="M31" s="70"/>
      <c r="N31" s="71"/>
      <c r="O31" s="71"/>
    </row>
    <row r="32" spans="1:15" x14ac:dyDescent="0.3">
      <c r="A32" s="123" t="s">
        <v>16</v>
      </c>
      <c r="B32" s="123"/>
      <c r="C32" s="87">
        <v>70.489999999999995</v>
      </c>
      <c r="D32" s="88">
        <v>34</v>
      </c>
      <c r="E32" s="89">
        <f>C32*D32</f>
        <v>2396.66</v>
      </c>
      <c r="F32" s="74"/>
      <c r="J32" s="69"/>
      <c r="K32" s="75"/>
      <c r="L32" s="76"/>
      <c r="M32" s="77"/>
      <c r="N32" s="73"/>
      <c r="O32" s="78"/>
    </row>
    <row r="33" spans="1:15" x14ac:dyDescent="0.3">
      <c r="A33" s="123" t="s">
        <v>17</v>
      </c>
      <c r="B33" s="123"/>
      <c r="C33" s="87">
        <v>66.13</v>
      </c>
      <c r="D33" s="88">
        <v>29</v>
      </c>
      <c r="E33" s="89">
        <f t="shared" ref="E33:E36" si="2">C33*D33</f>
        <v>1917.77</v>
      </c>
      <c r="F33" s="74"/>
      <c r="J33" s="69"/>
      <c r="K33" s="75"/>
      <c r="L33" s="76"/>
      <c r="M33" s="77"/>
      <c r="N33" s="73"/>
      <c r="O33" s="78"/>
    </row>
    <row r="34" spans="1:15" x14ac:dyDescent="0.3">
      <c r="A34" s="123" t="s">
        <v>18</v>
      </c>
      <c r="B34" s="123"/>
      <c r="C34" s="90">
        <v>63.2</v>
      </c>
      <c r="D34" s="88">
        <v>35</v>
      </c>
      <c r="E34" s="89">
        <f t="shared" si="2"/>
        <v>2212</v>
      </c>
      <c r="F34" s="74"/>
      <c r="J34" s="69"/>
      <c r="K34" s="75"/>
      <c r="L34" s="79"/>
      <c r="M34" s="77"/>
      <c r="N34" s="73"/>
      <c r="O34" s="78"/>
    </row>
    <row r="35" spans="1:15" x14ac:dyDescent="0.3">
      <c r="A35" s="123" t="s">
        <v>19</v>
      </c>
      <c r="B35" s="123"/>
      <c r="C35" s="90">
        <v>56.69</v>
      </c>
      <c r="D35" s="88">
        <v>57</v>
      </c>
      <c r="E35" s="89">
        <f t="shared" si="2"/>
        <v>3231.33</v>
      </c>
      <c r="F35" s="74"/>
      <c r="J35" s="69"/>
      <c r="K35" s="75"/>
      <c r="L35" s="79"/>
      <c r="M35" s="77"/>
      <c r="N35" s="73"/>
      <c r="O35" s="78"/>
    </row>
    <row r="36" spans="1:15" x14ac:dyDescent="0.3">
      <c r="A36" s="123" t="s">
        <v>20</v>
      </c>
      <c r="B36" s="123"/>
      <c r="C36" s="91">
        <v>76.45</v>
      </c>
      <c r="D36" s="88">
        <v>6</v>
      </c>
      <c r="E36" s="89">
        <f t="shared" si="2"/>
        <v>458.70000000000005</v>
      </c>
      <c r="F36" s="74"/>
      <c r="J36" s="69"/>
      <c r="K36" s="75"/>
      <c r="L36" s="76"/>
      <c r="M36" s="77"/>
      <c r="N36" s="73"/>
      <c r="O36" s="78"/>
    </row>
    <row r="37" spans="1:15" x14ac:dyDescent="0.3">
      <c r="A37" s="92" t="s">
        <v>13</v>
      </c>
      <c r="B37" s="93"/>
      <c r="C37" s="94"/>
      <c r="D37" s="96">
        <f>SUM(D32:D36)</f>
        <v>161</v>
      </c>
      <c r="E37" s="95">
        <f>SUM(E32:E36)</f>
        <v>10216.460000000001</v>
      </c>
      <c r="F37" s="80"/>
      <c r="J37" s="69"/>
      <c r="K37" s="75"/>
      <c r="L37" s="76"/>
      <c r="M37" s="77"/>
      <c r="N37" s="73"/>
      <c r="O37" s="78"/>
    </row>
    <row r="38" spans="1:15" ht="14.4" x14ac:dyDescent="0.3">
      <c r="A38" s="67"/>
      <c r="B38" s="66"/>
      <c r="C38" s="63"/>
      <c r="D38" s="64"/>
      <c r="E38" s="65"/>
      <c r="F38" s="61"/>
      <c r="J38" s="69"/>
      <c r="K38" s="67"/>
      <c r="L38" s="66"/>
      <c r="M38" s="63"/>
      <c r="N38" s="64"/>
      <c r="O38" s="65"/>
    </row>
    <row r="39" spans="1:15" ht="14.4" x14ac:dyDescent="0.3">
      <c r="A39" s="67"/>
      <c r="B39" s="66"/>
      <c r="C39" s="63"/>
      <c r="D39" s="64"/>
      <c r="E39" s="65"/>
      <c r="F39" s="61"/>
      <c r="J39" s="69"/>
      <c r="K39" s="67"/>
      <c r="L39" s="66"/>
      <c r="M39" s="63"/>
      <c r="N39" s="64"/>
      <c r="O39" s="65"/>
    </row>
    <row r="40" spans="1:15" ht="28.8" customHeight="1" x14ac:dyDescent="0.3">
      <c r="A40" s="67"/>
      <c r="B40" s="66"/>
      <c r="C40" s="63"/>
      <c r="D40" s="64"/>
      <c r="E40" s="65"/>
      <c r="F40" s="61"/>
      <c r="J40" s="69"/>
      <c r="K40" s="67"/>
      <c r="L40" s="66"/>
      <c r="M40" s="63"/>
      <c r="N40" s="64"/>
      <c r="O40" s="65"/>
    </row>
    <row r="41" spans="1:15" ht="14.4" x14ac:dyDescent="0.3">
      <c r="A41" s="67"/>
      <c r="B41" s="62"/>
      <c r="C41" s="63"/>
      <c r="D41" s="64"/>
      <c r="E41" s="65"/>
      <c r="F41" s="68"/>
      <c r="J41" s="69"/>
      <c r="K41" s="67"/>
      <c r="L41" s="62"/>
      <c r="M41" s="63"/>
      <c r="N41" s="64"/>
      <c r="O41" s="65"/>
    </row>
    <row r="42" spans="1:15" ht="14.4" x14ac:dyDescent="0.3">
      <c r="A42" s="67"/>
      <c r="B42" s="62"/>
      <c r="C42" s="63"/>
      <c r="D42" s="64"/>
      <c r="E42" s="65"/>
      <c r="F42" s="61"/>
      <c r="J42" s="69"/>
      <c r="K42" s="67"/>
      <c r="L42" s="62"/>
      <c r="M42" s="63"/>
      <c r="N42" s="64"/>
      <c r="O42" s="65"/>
    </row>
  </sheetData>
  <mergeCells count="29">
    <mergeCell ref="A36:B36"/>
    <mergeCell ref="A27:F27"/>
    <mergeCell ref="A24:F24"/>
    <mergeCell ref="A25:F25"/>
    <mergeCell ref="A26:F26"/>
    <mergeCell ref="A28:F28"/>
    <mergeCell ref="A31:B31"/>
    <mergeCell ref="A32:B32"/>
    <mergeCell ref="A33:B33"/>
    <mergeCell ref="A34:B34"/>
    <mergeCell ref="A35:B35"/>
    <mergeCell ref="J2:J5"/>
    <mergeCell ref="J6:J14"/>
    <mergeCell ref="J15:J20"/>
    <mergeCell ref="B17:B18"/>
    <mergeCell ref="B19:B20"/>
    <mergeCell ref="E2:E5"/>
    <mergeCell ref="E6:E14"/>
    <mergeCell ref="E15:E20"/>
    <mergeCell ref="A23:D23"/>
    <mergeCell ref="A15:A20"/>
    <mergeCell ref="B15:B16"/>
    <mergeCell ref="A6:A14"/>
    <mergeCell ref="B2:B3"/>
    <mergeCell ref="A2:A5"/>
    <mergeCell ref="B4:B5"/>
    <mergeCell ref="B6:B7"/>
    <mergeCell ref="B8:B9"/>
    <mergeCell ref="B10:B11"/>
  </mergeCells>
  <hyperlinks>
    <hyperlink ref="A24:XFD24" r:id="rId1" display="Museum Curator: https://www.bls.gov/oes/current/oes254012.htm" xr:uid="{DFDEECD4-CC29-48EE-85D7-1C04B5C0C665}"/>
    <hyperlink ref="A25:F25" r:id="rId2" display="Librarian: https://www.bls.gov/oes/current/oes254022.htm" xr:uid="{F8579022-E40B-4D11-B6AE-FB36E724B1AB}"/>
    <hyperlink ref="A26:F26" r:id="rId3" display="General Operations Manager (Grantmaking and Giving Services): https://www.bls.gov/oes/current/oes111021.htm" xr:uid="{4BD9C3D2-19F6-4836-BC86-C076C6B5AD33}"/>
    <hyperlink ref="A27:F27" r:id="rId4" display="PR or Fundraising Manager (Business, Professional, Labor, Political, and Similar Orgs): https://www.bls.gov/oes/2019/may/oes112030.htm" xr:uid="{69D1CD7C-B1BE-4A2A-8ED7-CEDF20DD8E22}"/>
    <hyperlink ref="A28:F28" r:id="rId5" display="Chief Executive (State Government, excluding schools and hospitals): https://www.bls.gov/oes/current/oes111011.htm" xr:uid="{CA1F86AD-2CC7-46BE-BFF4-C4F3A451B54A}"/>
  </hyperlinks>
  <pageMargins left="0.7" right="0.7" top="0.75" bottom="0.75" header="0.3" footer="0.3"/>
  <pageSetup orientation="portrait" r:id="rId6"/>
  <ignoredErrors>
    <ignoredError sqref="E15 E6 E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Estimates</vt:lpstr>
    </vt:vector>
  </TitlesOfParts>
  <Manager/>
  <Company>Urban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Boyd, Claire</dc:creator>
  <cp:keywords/>
  <dc:description/>
  <cp:lastModifiedBy>Suzanne Mbollo</cp:lastModifiedBy>
  <cp:revision/>
  <dcterms:created xsi:type="dcterms:W3CDTF">2022-03-24T22:06:47Z</dcterms:created>
  <dcterms:modified xsi:type="dcterms:W3CDTF">2022-06-22T19:16:50Z</dcterms:modified>
  <cp:category/>
  <cp:contentStatus/>
</cp:coreProperties>
</file>