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APMDRD3FPMR\Info\Maryland\Riverdale\ITD\IMC\ICS - VS\0015\2022\IMB\"/>
    </mc:Choice>
  </mc:AlternateContent>
  <xr:revisionPtr revIDLastSave="0" documentId="13_ncr:1_{106A3375-C0B7-4B70-83CB-CCDEF8D0B2DB}" xr6:coauthVersionLast="46" xr6:coauthVersionMax="46" xr10:uidLastSave="{00000000-0000-0000-0000-000000000000}"/>
  <bookViews>
    <workbookView xWindow="-28920" yWindow="-120" windowWidth="29040" windowHeight="15840" tabRatio="807"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39" i="1"/>
  <c r="L38" i="1"/>
  <c r="L37" i="1"/>
  <c r="L36" i="1"/>
  <c r="L35" i="1"/>
  <c r="L34" i="1"/>
  <c r="L33" i="1"/>
  <c r="L32" i="1"/>
  <c r="L31" i="1"/>
  <c r="L30" i="1"/>
  <c r="L29" i="1"/>
  <c r="L28" i="1"/>
  <c r="L27" i="1"/>
  <c r="L26" i="1"/>
  <c r="L25" i="1"/>
  <c r="L24" i="1"/>
  <c r="L23" i="1"/>
  <c r="L22" i="1"/>
  <c r="L21" i="1"/>
  <c r="L20" i="1"/>
  <c r="L19" i="1"/>
  <c r="L18" i="1"/>
  <c r="L9" i="1" s="1"/>
  <c r="L17" i="1"/>
  <c r="L16" i="1"/>
  <c r="L15" i="1"/>
  <c r="L14" i="1"/>
  <c r="L8"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<sst xmlns="http://schemas.openxmlformats.org/spreadsheetml/2006/main" count="221" uniqueCount="102">
  <si>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</si>
  <si>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</si>
  <si>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</si>
  <si>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</si>
  <si>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</si>
  <si>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</si>
  <si>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</si>
  <si>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</si>
  <si>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</si>
  <si>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</si>
  <si>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</si>
  <si>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</si>
  <si>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</si>
  <si>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</si>
  <si>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</si>
  <si>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</si>
  <si>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</si>
  <si>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</si>
  <si>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</si>
  <si>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</si>
  <si>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</si>
  <si>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</si>
  <si>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</si>
  <si>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</si>
  <si>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</si>
  <si>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</si>
  <si>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</si>
  <si>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</si>
  <si>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</si>
  <si>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</si>
  <si>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</si>
  <si>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</si>
  <si>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Restricted, Prohibited, and Controlled Importation of Animal and Poultry Products and Byproducts into the United States</t>
  </si>
  <si>
    <t>0579-0015</t>
  </si>
  <si>
    <t>Renewal</t>
  </si>
  <si>
    <t>Dr. Nathaniel Koval</t>
  </si>
  <si>
    <t>301-851-3300</t>
  </si>
  <si>
    <t>Certificate from Inspector Stating Conveyance Has been Cleaned</t>
  </si>
  <si>
    <t>Approved Warehouse Request and Agreement to Handle Restricted Animal Byproducts (Hunting Trophies and Museum Specimens)</t>
  </si>
  <si>
    <t>Approved Establishment Request and Agreement to Handle Restricted Animal Byproducts (Hunting Trophies and Museum Specimens)</t>
  </si>
  <si>
    <t>Certificate of Importation of Eggs, other than Hatching Eggs</t>
  </si>
  <si>
    <t>Application for Permit to Import or Transport Controlled Material or Organisms or Vectors (Eggs)</t>
  </si>
  <si>
    <t>Marking Requirements (for Eggs from Regions with ND or HPAI)</t>
  </si>
  <si>
    <t>Seals</t>
  </si>
  <si>
    <t>Application for Permit to Import or Transport Controlled Material or Organisms or Vectors (Milk)</t>
  </si>
  <si>
    <t>Certificate of Origin for Milk and Milk Products from Regions free of FMD</t>
  </si>
  <si>
    <t>Place Placards on Vehicles and Statements on Manifest, Bill of Lading, or Waybills</t>
  </si>
  <si>
    <t>Certification of a National Government for Gelatin Derived from Horses, Swine, or Non-Bovine Ruminants</t>
  </si>
  <si>
    <t>Certificate Issued by a National Government for the Importation of Hides and Skins</t>
  </si>
  <si>
    <t>Certificate of a National Government for Import of Wool, Hair, Bristles</t>
  </si>
  <si>
    <t>Certificate of a National Government for Import of Glue Stock</t>
  </si>
  <si>
    <t>Permission to Permit to Import Stomachs of Ruminants or Swine</t>
  </si>
  <si>
    <t>Permission to Import Animal Manure</t>
  </si>
  <si>
    <t>Report of Emergency Unloading of Restricted Import Products</t>
  </si>
  <si>
    <t>Certificate from a National Government for Importation of Foreign Animal Casings</t>
  </si>
  <si>
    <t>Compliance Agreement (Handling/Disposing of Regulated Garbage</t>
  </si>
  <si>
    <t>Appeal of Denial or Cancellation of Compliance Agreement or Request for Hearing</t>
  </si>
  <si>
    <t>Application for Permit to Import or Transport Controlled Material or Organisms or Vectors</t>
  </si>
  <si>
    <t>9 CFR 94.5(c)(2)(ii)</t>
  </si>
  <si>
    <t>9 CFR 94.6(b)(2); 9 CFR 95.17</t>
  </si>
  <si>
    <t>9 CFR 94.6(b)(2)</t>
  </si>
  <si>
    <t>9 CFR 94.6(c)(1)</t>
  </si>
  <si>
    <t>9 CFR 94.6(c)(1), (3), (4)</t>
  </si>
  <si>
    <t>9 CFR 94.6(c)(1)(i)</t>
  </si>
  <si>
    <t>9 CFR 94.6(b)(4)</t>
  </si>
  <si>
    <t>9 CFR 94.16(d)</t>
  </si>
  <si>
    <t>9 CFR 95.36(a)</t>
  </si>
  <si>
    <t>9 CFR 94.26</t>
  </si>
  <si>
    <t>9 CFR 95.16(a)(3)(ii)</t>
  </si>
  <si>
    <t>9 CFR 95.18(c)</t>
  </si>
  <si>
    <t>9 CFR 95.20(c)</t>
  </si>
  <si>
    <t>9 CFR 95.30</t>
  </si>
  <si>
    <t>9 CFR 95.31</t>
  </si>
  <si>
    <t>9 CFR 95.36(b)</t>
  </si>
  <si>
    <t>9 CFR 96.3</t>
  </si>
  <si>
    <t>9 CFR 94.5(e)</t>
  </si>
  <si>
    <t>9 CFR 94.5(e)(4)</t>
  </si>
  <si>
    <t>9 CFR part 122</t>
  </si>
  <si>
    <t>none</t>
  </si>
  <si>
    <t>Info system</t>
  </si>
  <si>
    <t>VS 16-28</t>
  </si>
  <si>
    <t>VS 16-29</t>
  </si>
  <si>
    <t>VS 16-3</t>
  </si>
  <si>
    <t>PPQ 519</t>
  </si>
  <si>
    <t>FG</t>
  </si>
  <si>
    <t>I</t>
  </si>
  <si>
    <t>P1</t>
  </si>
  <si>
    <t>P3</t>
  </si>
  <si>
    <t>TP</t>
  </si>
  <si>
    <t>X</t>
  </si>
  <si>
    <t>E</t>
  </si>
  <si>
    <t>D</t>
  </si>
  <si>
    <t>Inspection of Facilities</t>
  </si>
  <si>
    <t>9 CFR 121.18</t>
  </si>
  <si>
    <t>S1</t>
  </si>
  <si>
    <t>Additional Information for Cell Cultures and Their Products</t>
  </si>
  <si>
    <t>9 CFR 121.6; 9 CFR 122.2; 9 CFR 122.3</t>
  </si>
  <si>
    <t>Info System</t>
  </si>
  <si>
    <t>APHIS–2022–0020</t>
  </si>
  <si>
    <t>87 FR 25440</t>
  </si>
  <si>
    <t>VS 16-7</t>
  </si>
  <si>
    <t>Application for Permit to Import or Transport Controlled Material or Organisms or Vectors (Controlled Bird Carcasses)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</si>
</sst>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sz val="11"/>
      <color rgb="FFC00000"/>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theme="0" tint="-0.499984740745262"/>
      </left>
      <right style="thin">
        <color theme="0" tint="-0.499984740745262"/>
      </right>
      <top style="thin">
        <color theme="0" tint="-0.499984740745262"/>
      </top>
      <bottom style="thick">
        <color theme="0" tint="-0.499984740745262"/>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95">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Fon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Font="1" applyBorder="1" applyAlignment="1">
      <alignment horizontal="center"/>
    </xf>
    <xf numFmtId="164" fontId="0" fillId="0" borderId="19" xfId="0" applyNumberFormat="1" applyFon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0" fillId="0" borderId="18" xfId="0" applyFont="1"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Fill="1" applyBorder="1" applyAlignment="1">
      <alignment horizontal="left" vertical="center"/>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14" fontId="9" fillId="0" borderId="11" xfId="0" applyNumberFormat="1" applyFont="1" applyFill="1" applyBorder="1" applyAlignment="1">
      <alignment horizontal="left" vertical="center" indent="1"/>
    </xf>
    <xf numFmtId="0" fontId="9" fillId="0" borderId="5" xfId="0" applyFont="1" applyFill="1" applyBorder="1" applyAlignment="1">
      <alignment horizontal="left" vertical="center"/>
    </xf>
    <xf numFmtId="0" fontId="9" fillId="0" borderId="5" xfId="0" applyFont="1" applyFill="1" applyBorder="1" applyAlignment="1">
      <alignment vertical="center"/>
    </xf>
    <xf numFmtId="0" fontId="0" fillId="0" borderId="15" xfId="0" applyFont="1" applyFill="1" applyBorder="1" applyAlignment="1">
      <alignment horizontal="left" indent="1"/>
    </xf>
    <xf numFmtId="0" fontId="0" fillId="0" borderId="18" xfId="0" applyFont="1" applyFill="1" applyBorder="1" applyAlignment="1">
      <alignment horizontal="left" indent="1"/>
    </xf>
    <xf numFmtId="14" fontId="0" fillId="0" borderId="18" xfId="0" applyNumberFormat="1" applyFont="1" applyFill="1" applyBorder="1" applyAlignment="1">
      <alignment horizontal="left" indent="1"/>
    </xf>
    <xf numFmtId="0" fontId="0" fillId="0" borderId="0" xfId="0" applyAlignment="1">
      <alignment vertical="center"/>
    </xf>
    <xf numFmtId="9" fontId="0" fillId="0" borderId="22" xfId="1" applyFont="1" applyFill="1" applyBorder="1" applyAlignment="1">
      <alignment horizontal="center"/>
    </xf>
    <xf numFmtId="0" fontId="4" fillId="0" borderId="25" xfId="0" applyFont="1" applyBorder="1" applyAlignment="1">
      <alignment horizontal="left"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4" fillId="0" borderId="25" xfId="0" applyNumberFormat="1" applyFont="1" applyBorder="1" applyAlignment="1">
      <alignment horizontal="center" vertical="center"/>
    </xf>
    <xf numFmtId="3" fontId="4" fillId="0" borderId="25" xfId="0" applyNumberFormat="1" applyFont="1" applyBorder="1" applyAlignment="1">
      <alignment horizontal="center" vertical="center"/>
    </xf>
    <xf numFmtId="2" fontId="4" fillId="0" borderId="25" xfId="0" applyNumberFormat="1" applyFont="1" applyBorder="1" applyAlignment="1">
      <alignment horizontal="center" vertical="center"/>
    </xf>
    <xf numFmtId="0" fontId="14" fillId="0" borderId="0" xfId="0" applyFont="1" applyFill="1"/>
    <xf numFmtId="0" fontId="0" fillId="0" borderId="0" xfId="0" applyFill="1"/>
    <xf numFmtId="2" fontId="0" fillId="0" borderId="19" xfId="0" applyNumberFormat="1" applyFont="1" applyBorder="1" applyAlignment="1">
      <alignment horizontal="center"/>
    </xf>
    <xf numFmtId="14" fontId="0" fillId="0" borderId="21" xfId="0" applyNumberFormat="1" applyFont="1" applyBorder="1" applyAlignment="1">
      <alignment horizontal="left" indent="1"/>
    </xf>
    <xf numFmtId="0" fontId="4" fillId="0" borderId="7" xfId="0" applyFont="1" applyFill="1" applyBorder="1" applyAlignment="1">
      <alignment horizontal="center" vertical="center" wrapText="1"/>
    </xf>
    <xf numFmtId="9" fontId="0" fillId="0" borderId="19" xfId="1" applyFont="1" applyFill="1" applyBorder="1" applyAlignment="1">
      <alignment horizont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wrapTex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Z39"/>
  <sheetViews>
    <sheetView tabSelected="1" zoomScale="80" zoomScaleNormal="80" zoomScaleSheetLayoutView="100" workbookViewId="0">
      <selection activeCell="A14" sqref="A14"/>
    </sheetView>
  </sheetViews>
  <sheetFormatPr defaultRowHeight="15" x14ac:dyDescent="0.25"/>
  <cols>
    <col min="1" max="1" width="40.7109375" style="58" customWidth="1"/>
    <col min="2" max="2" width="21.7109375" style="58" customWidth="1"/>
    <col min="3" max="4" width="12.7109375" style="64" customWidth="1"/>
    <col min="5" max="8" width="5.7109375" style="58" customWidth="1"/>
    <col min="9" max="12" width="15.7109375" style="59" customWidth="1"/>
  </cols>
  <sheetData>
    <row r="1" spans="1:19" ht="24" customHeight="1" thickBot="1" x14ac:dyDescent="0.3">
      <c r="A1" s="63" t="s">
        <v>27</v>
      </c>
      <c r="B1" s="67" t="s">
        <v>33</v>
      </c>
      <c r="C1" s="68"/>
      <c r="D1" s="68"/>
      <c r="E1" s="68"/>
      <c r="F1" s="68"/>
      <c r="G1" s="69"/>
      <c r="H1" s="69"/>
      <c r="I1" s="70"/>
      <c r="J1" s="70"/>
      <c r="K1" s="71" t="s">
        <v>3</v>
      </c>
      <c r="L1" s="72">
        <v>44802</v>
      </c>
    </row>
    <row r="2" spans="1:19" ht="45" customHeight="1" x14ac:dyDescent="0.25">
      <c r="A2" s="60" t="s">
        <v>26</v>
      </c>
      <c r="B2" s="66" t="s">
        <v>32</v>
      </c>
      <c r="C2" s="69"/>
      <c r="D2" s="30"/>
      <c r="E2" s="30"/>
      <c r="F2" s="30"/>
      <c r="G2" s="30"/>
      <c r="H2" s="30"/>
      <c r="I2" s="31"/>
      <c r="J2" s="29"/>
      <c r="K2" s="31"/>
      <c r="L2" s="32"/>
      <c r="N2" s="62"/>
    </row>
    <row r="3" spans="1:19" ht="36" customHeight="1" thickBot="1" x14ac:dyDescent="0.3">
      <c r="A3" s="61" t="s">
        <v>30</v>
      </c>
      <c r="B3" s="73"/>
      <c r="C3" s="74"/>
      <c r="D3" s="33"/>
      <c r="E3" s="33"/>
      <c r="F3" s="33"/>
      <c r="G3" s="33"/>
      <c r="H3" s="33"/>
      <c r="I3" s="34"/>
      <c r="J3" s="35"/>
      <c r="K3" s="34"/>
      <c r="L3" s="36"/>
    </row>
    <row r="4" spans="1:19" ht="21" customHeight="1" thickBot="1" x14ac:dyDescent="0.3">
      <c r="A4" s="38" t="s">
        <v>31</v>
      </c>
      <c r="B4" s="39"/>
      <c r="C4" s="40"/>
      <c r="D4" s="40"/>
      <c r="E4" s="41"/>
      <c r="F4" s="41"/>
      <c r="G4" s="41"/>
      <c r="H4" s="41"/>
      <c r="I4" s="41"/>
      <c r="J4" s="42"/>
      <c r="K4" s="43" t="s">
        <v>28</v>
      </c>
      <c r="L4" s="44"/>
      <c r="N4" s="62"/>
    </row>
    <row r="5" spans="1:19" x14ac:dyDescent="0.25">
      <c r="A5" s="27" t="s">
        <v>0</v>
      </c>
      <c r="B5" s="75" t="s">
        <v>34</v>
      </c>
      <c r="C5" s="17"/>
      <c r="D5" s="17"/>
      <c r="E5" s="17"/>
      <c r="F5" s="23"/>
      <c r="G5" s="23"/>
      <c r="H5" s="23"/>
      <c r="I5" s="24"/>
      <c r="J5" s="8"/>
      <c r="K5" s="9" t="s">
        <v>29</v>
      </c>
      <c r="L5" s="10">
        <f>SUMIF(G14:G39,"*X*",I14:I39)</f>
        <v>30902</v>
      </c>
      <c r="N5" s="57"/>
    </row>
    <row r="6" spans="1:19" x14ac:dyDescent="0.25">
      <c r="A6" s="26" t="s">
        <v>1</v>
      </c>
      <c r="B6" s="76" t="s">
        <v>35</v>
      </c>
      <c r="C6" s="18"/>
      <c r="D6" s="18"/>
      <c r="E6" s="18"/>
      <c r="F6" s="20"/>
      <c r="G6" s="20"/>
      <c r="H6" s="20"/>
      <c r="I6" s="21"/>
      <c r="J6" s="11"/>
      <c r="K6" s="12" t="s">
        <v>15</v>
      </c>
      <c r="L6" s="13">
        <f>SUM(J14:J39)</f>
        <v>64405</v>
      </c>
      <c r="N6" s="87"/>
      <c r="O6" s="87"/>
      <c r="P6" s="87"/>
      <c r="Q6" s="87"/>
      <c r="R6" s="87"/>
      <c r="S6" s="87"/>
    </row>
    <row r="7" spans="1:19" x14ac:dyDescent="0.25">
      <c r="A7" s="26" t="s">
        <v>2</v>
      </c>
      <c r="B7" s="76" t="s">
        <v>36</v>
      </c>
      <c r="C7" s="18"/>
      <c r="D7" s="18"/>
      <c r="E7" s="18"/>
      <c r="F7" s="20"/>
      <c r="G7" s="20"/>
      <c r="H7" s="20"/>
      <c r="I7" s="21"/>
      <c r="J7" s="11"/>
      <c r="K7" s="12" t="s">
        <v>16</v>
      </c>
      <c r="L7" s="91">
        <v>0.98</v>
      </c>
      <c r="N7" s="87"/>
      <c r="O7" s="87"/>
      <c r="P7" s="87"/>
      <c r="Q7" s="87"/>
      <c r="R7" s="87"/>
      <c r="S7" s="87"/>
    </row>
    <row r="8" spans="1:19" x14ac:dyDescent="0.25">
      <c r="A8" s="26" t="s">
        <v>3</v>
      </c>
      <c r="B8" s="77">
        <v>44614</v>
      </c>
      <c r="C8" s="18"/>
      <c r="D8" s="18"/>
      <c r="E8" s="18"/>
      <c r="F8" s="20"/>
      <c r="G8" s="20"/>
      <c r="H8" s="20"/>
      <c r="I8" s="21"/>
      <c r="J8" s="11"/>
      <c r="K8" s="12" t="s">
        <v>17</v>
      </c>
      <c r="L8" s="88">
        <f>L6/L5</f>
        <v>2.0841693094298104</v>
      </c>
    </row>
    <row r="9" spans="1:19" x14ac:dyDescent="0.25">
      <c r="A9" s="26" t="s">
        <v>4</v>
      </c>
      <c r="B9" s="37" t="s">
        <v>98</v>
      </c>
      <c r="C9" s="18"/>
      <c r="D9" s="18"/>
      <c r="E9" s="18"/>
      <c r="F9" s="20"/>
      <c r="G9" s="20"/>
      <c r="H9" s="20"/>
      <c r="I9" s="21"/>
      <c r="J9" s="11"/>
      <c r="K9" s="12" t="s">
        <v>18</v>
      </c>
      <c r="L9" s="13">
        <f>SUM(L14:L39)</f>
        <v>113354</v>
      </c>
    </row>
    <row r="10" spans="1:19" x14ac:dyDescent="0.25">
      <c r="A10" s="26" t="s">
        <v>5</v>
      </c>
      <c r="B10" s="37" t="s">
        <v>99</v>
      </c>
      <c r="C10" s="18"/>
      <c r="D10" s="18"/>
      <c r="E10" s="18"/>
      <c r="F10" s="20"/>
      <c r="G10" s="20"/>
      <c r="H10" s="20"/>
      <c r="I10" s="21"/>
      <c r="J10" s="11"/>
      <c r="K10" s="12" t="s">
        <v>19</v>
      </c>
      <c r="L10" s="14">
        <f>L9/L6</f>
        <v>1.7600186320937816</v>
      </c>
    </row>
    <row r="11" spans="1:19" ht="15.75" thickBot="1" x14ac:dyDescent="0.3">
      <c r="A11" s="28" t="s">
        <v>6</v>
      </c>
      <c r="B11" s="89">
        <v>44680</v>
      </c>
      <c r="C11" s="19"/>
      <c r="D11" s="19"/>
      <c r="E11" s="19"/>
      <c r="F11" s="22"/>
      <c r="G11" s="22"/>
      <c r="H11" s="22"/>
      <c r="I11" s="25"/>
      <c r="J11" s="15"/>
      <c r="K11" s="16" t="s">
        <v>20</v>
      </c>
      <c r="L11" s="79">
        <v>0</v>
      </c>
    </row>
    <row r="12" spans="1:19" ht="21" customHeight="1" thickBot="1" x14ac:dyDescent="0.3">
      <c r="A12" s="45" t="s">
        <v>25</v>
      </c>
      <c r="B12" s="46"/>
      <c r="C12" s="46"/>
      <c r="D12" s="46"/>
      <c r="E12" s="46"/>
      <c r="F12" s="46"/>
      <c r="G12" s="46"/>
      <c r="H12" s="46"/>
      <c r="I12" s="47"/>
      <c r="J12" s="47"/>
      <c r="K12" s="47"/>
      <c r="L12" s="48"/>
    </row>
    <row r="13" spans="1:19" ht="107.25" customHeight="1" thickBot="1" x14ac:dyDescent="0.3">
      <c r="A13" s="6" t="s">
        <v>7</v>
      </c>
      <c r="B13" s="6" t="s">
        <v>8</v>
      </c>
      <c r="C13" s="6" t="s">
        <v>13</v>
      </c>
      <c r="D13" s="6" t="s">
        <v>14</v>
      </c>
      <c r="E13" s="7" t="s">
        <v>9</v>
      </c>
      <c r="F13" s="7" t="s">
        <v>12</v>
      </c>
      <c r="G13" s="7" t="s">
        <v>11</v>
      </c>
      <c r="H13" s="7" t="s">
        <v>10</v>
      </c>
      <c r="I13" s="65" t="s">
        <v>24</v>
      </c>
      <c r="J13" s="6" t="s">
        <v>21</v>
      </c>
      <c r="K13" s="65" t="s">
        <v>22</v>
      </c>
      <c r="L13" s="6" t="s">
        <v>23</v>
      </c>
      <c r="M13" s="1"/>
    </row>
    <row r="14" spans="1:19" ht="39.950000000000003" customHeight="1" x14ac:dyDescent="0.25">
      <c r="A14" s="49" t="s">
        <v>37</v>
      </c>
      <c r="B14" s="50" t="s">
        <v>58</v>
      </c>
      <c r="C14" s="4" t="s">
        <v>78</v>
      </c>
      <c r="D14" s="4" t="s">
        <v>79</v>
      </c>
      <c r="E14" s="4" t="s">
        <v>90</v>
      </c>
      <c r="F14" s="55" t="s">
        <v>84</v>
      </c>
      <c r="G14" s="4"/>
      <c r="H14" s="4" t="s">
        <v>85</v>
      </c>
      <c r="I14" s="5">
        <v>210</v>
      </c>
      <c r="J14" s="5">
        <v>210</v>
      </c>
      <c r="K14" s="53">
        <v>0.1</v>
      </c>
      <c r="L14" s="5">
        <f t="shared" ref="L14:L39" si="0">ROUNDUP(J14*K14,0)</f>
        <v>21</v>
      </c>
    </row>
    <row r="15" spans="1:19" ht="39.950000000000003" customHeight="1" x14ac:dyDescent="0.25">
      <c r="A15" s="49" t="s">
        <v>38</v>
      </c>
      <c r="B15" s="52" t="s">
        <v>59</v>
      </c>
      <c r="C15" s="52" t="s">
        <v>80</v>
      </c>
      <c r="D15" s="52" t="s">
        <v>79</v>
      </c>
      <c r="E15" s="2" t="s">
        <v>90</v>
      </c>
      <c r="F15" s="56" t="s">
        <v>86</v>
      </c>
      <c r="G15" s="2"/>
      <c r="H15" s="2" t="s">
        <v>85</v>
      </c>
      <c r="I15" s="3">
        <v>4</v>
      </c>
      <c r="J15" s="3">
        <v>4</v>
      </c>
      <c r="K15" s="54">
        <v>1</v>
      </c>
      <c r="L15" s="5">
        <f t="shared" si="0"/>
        <v>4</v>
      </c>
    </row>
    <row r="16" spans="1:19" ht="53.25" customHeight="1" x14ac:dyDescent="0.25">
      <c r="A16" s="49" t="s">
        <v>39</v>
      </c>
      <c r="B16" s="52" t="s">
        <v>59</v>
      </c>
      <c r="C16" s="52" t="s">
        <v>81</v>
      </c>
      <c r="D16" s="52" t="s">
        <v>79</v>
      </c>
      <c r="E16" s="2" t="s">
        <v>90</v>
      </c>
      <c r="F16" s="56" t="s">
        <v>86</v>
      </c>
      <c r="G16" s="2"/>
      <c r="H16" s="2" t="s">
        <v>85</v>
      </c>
      <c r="I16" s="3">
        <v>67</v>
      </c>
      <c r="J16" s="3">
        <v>67</v>
      </c>
      <c r="K16" s="54">
        <v>0.1</v>
      </c>
      <c r="L16" s="5">
        <f t="shared" si="0"/>
        <v>7</v>
      </c>
    </row>
    <row r="17" spans="1:12" ht="39.950000000000003" customHeight="1" x14ac:dyDescent="0.25">
      <c r="A17" s="51" t="s">
        <v>101</v>
      </c>
      <c r="B17" s="52" t="s">
        <v>60</v>
      </c>
      <c r="C17" s="52" t="s">
        <v>82</v>
      </c>
      <c r="D17" s="52" t="s">
        <v>79</v>
      </c>
      <c r="E17" s="2" t="s">
        <v>90</v>
      </c>
      <c r="F17" s="56" t="s">
        <v>87</v>
      </c>
      <c r="G17" s="2"/>
      <c r="H17" s="2" t="s">
        <v>85</v>
      </c>
      <c r="I17" s="3">
        <v>2126</v>
      </c>
      <c r="J17" s="3">
        <v>2126</v>
      </c>
      <c r="K17" s="54">
        <v>1</v>
      </c>
      <c r="L17" s="5">
        <f t="shared" si="0"/>
        <v>2126</v>
      </c>
    </row>
    <row r="18" spans="1:12" ht="39.950000000000003" customHeight="1" x14ac:dyDescent="0.25">
      <c r="A18" s="51" t="s">
        <v>40</v>
      </c>
      <c r="B18" s="52" t="s">
        <v>61</v>
      </c>
      <c r="C18" s="52" t="s">
        <v>78</v>
      </c>
      <c r="D18" s="52" t="s">
        <v>79</v>
      </c>
      <c r="E18" s="92" t="s">
        <v>91</v>
      </c>
      <c r="F18" s="56" t="s">
        <v>84</v>
      </c>
      <c r="G18" s="2"/>
      <c r="H18" s="2" t="s">
        <v>85</v>
      </c>
      <c r="I18" s="3">
        <v>1993</v>
      </c>
      <c r="J18" s="3">
        <v>1993</v>
      </c>
      <c r="K18" s="54">
        <v>1</v>
      </c>
      <c r="L18" s="5">
        <f t="shared" si="0"/>
        <v>1993</v>
      </c>
    </row>
    <row r="19" spans="1:12" ht="39.950000000000003" customHeight="1" x14ac:dyDescent="0.25">
      <c r="A19" s="51" t="s">
        <v>41</v>
      </c>
      <c r="B19" s="52" t="s">
        <v>62</v>
      </c>
      <c r="C19" s="52" t="s">
        <v>82</v>
      </c>
      <c r="D19" s="52" t="s">
        <v>79</v>
      </c>
      <c r="E19" s="92" t="s">
        <v>90</v>
      </c>
      <c r="F19" s="56" t="s">
        <v>87</v>
      </c>
      <c r="G19" s="2"/>
      <c r="H19" s="2" t="s">
        <v>85</v>
      </c>
      <c r="I19" s="3">
        <v>1993</v>
      </c>
      <c r="J19" s="3">
        <v>1993</v>
      </c>
      <c r="K19" s="54">
        <v>1</v>
      </c>
      <c r="L19" s="5">
        <f t="shared" si="0"/>
        <v>1993</v>
      </c>
    </row>
    <row r="20" spans="1:12" ht="39.950000000000003" customHeight="1" x14ac:dyDescent="0.25">
      <c r="A20" s="51" t="s">
        <v>42</v>
      </c>
      <c r="B20" s="52" t="s">
        <v>63</v>
      </c>
      <c r="C20" s="52" t="s">
        <v>78</v>
      </c>
      <c r="D20" s="52" t="s">
        <v>79</v>
      </c>
      <c r="E20" s="92"/>
      <c r="F20" s="56" t="s">
        <v>84</v>
      </c>
      <c r="G20" s="2"/>
      <c r="H20" s="2" t="s">
        <v>88</v>
      </c>
      <c r="I20" s="3">
        <v>1</v>
      </c>
      <c r="J20" s="3">
        <v>1</v>
      </c>
      <c r="K20" s="54">
        <v>1</v>
      </c>
      <c r="L20" s="5">
        <f t="shared" si="0"/>
        <v>1</v>
      </c>
    </row>
    <row r="21" spans="1:12" ht="39.950000000000003" customHeight="1" x14ac:dyDescent="0.25">
      <c r="A21" s="51" t="s">
        <v>43</v>
      </c>
      <c r="B21" s="52" t="s">
        <v>63</v>
      </c>
      <c r="C21" s="52" t="s">
        <v>78</v>
      </c>
      <c r="D21" s="52" t="s">
        <v>79</v>
      </c>
      <c r="E21" s="92" t="s">
        <v>91</v>
      </c>
      <c r="F21" s="56" t="s">
        <v>84</v>
      </c>
      <c r="G21" s="2"/>
      <c r="H21" s="2" t="s">
        <v>88</v>
      </c>
      <c r="I21" s="3">
        <v>1</v>
      </c>
      <c r="J21" s="3">
        <v>1</v>
      </c>
      <c r="K21" s="54">
        <v>1</v>
      </c>
      <c r="L21" s="5">
        <f t="shared" si="0"/>
        <v>1</v>
      </c>
    </row>
    <row r="22" spans="1:12" ht="39.950000000000003" customHeight="1" x14ac:dyDescent="0.25">
      <c r="A22" s="51" t="s">
        <v>44</v>
      </c>
      <c r="B22" s="52" t="s">
        <v>64</v>
      </c>
      <c r="C22" s="52" t="s">
        <v>82</v>
      </c>
      <c r="D22" s="52" t="s">
        <v>79</v>
      </c>
      <c r="E22" s="92" t="s">
        <v>90</v>
      </c>
      <c r="F22" s="56" t="s">
        <v>87</v>
      </c>
      <c r="G22" s="2" t="s">
        <v>89</v>
      </c>
      <c r="H22" s="2" t="s">
        <v>85</v>
      </c>
      <c r="I22" s="3">
        <v>2103</v>
      </c>
      <c r="J22" s="3">
        <v>2103</v>
      </c>
      <c r="K22" s="54">
        <v>1</v>
      </c>
      <c r="L22" s="5">
        <f t="shared" si="0"/>
        <v>2103</v>
      </c>
    </row>
    <row r="23" spans="1:12" ht="39.950000000000003" customHeight="1" x14ac:dyDescent="0.25">
      <c r="A23" s="51" t="s">
        <v>45</v>
      </c>
      <c r="B23" s="52" t="s">
        <v>65</v>
      </c>
      <c r="C23" s="52" t="s">
        <v>78</v>
      </c>
      <c r="D23" s="52" t="s">
        <v>79</v>
      </c>
      <c r="E23" s="2" t="s">
        <v>90</v>
      </c>
      <c r="F23" s="56" t="s">
        <v>84</v>
      </c>
      <c r="G23" s="2" t="s">
        <v>89</v>
      </c>
      <c r="H23" s="2" t="s">
        <v>85</v>
      </c>
      <c r="I23" s="3">
        <v>25660</v>
      </c>
      <c r="J23" s="3">
        <v>25660</v>
      </c>
      <c r="K23" s="54">
        <v>2</v>
      </c>
      <c r="L23" s="5">
        <f t="shared" si="0"/>
        <v>51320</v>
      </c>
    </row>
    <row r="24" spans="1:12" ht="39.950000000000003" customHeight="1" x14ac:dyDescent="0.25">
      <c r="A24" s="51" t="s">
        <v>46</v>
      </c>
      <c r="B24" s="52" t="s">
        <v>66</v>
      </c>
      <c r="C24" s="52" t="s">
        <v>78</v>
      </c>
      <c r="D24" s="52" t="s">
        <v>79</v>
      </c>
      <c r="E24" s="92" t="s">
        <v>91</v>
      </c>
      <c r="F24" s="56" t="s">
        <v>86</v>
      </c>
      <c r="G24" s="2"/>
      <c r="H24" s="2" t="s">
        <v>85</v>
      </c>
      <c r="I24" s="3">
        <v>1</v>
      </c>
      <c r="J24" s="3">
        <v>1</v>
      </c>
      <c r="K24" s="54">
        <v>1</v>
      </c>
      <c r="L24" s="5">
        <f t="shared" si="0"/>
        <v>1</v>
      </c>
    </row>
    <row r="25" spans="1:12" ht="39.950000000000003" customHeight="1" x14ac:dyDescent="0.25">
      <c r="A25" s="51" t="s">
        <v>47</v>
      </c>
      <c r="B25" s="52" t="s">
        <v>67</v>
      </c>
      <c r="C25" s="52" t="s">
        <v>78</v>
      </c>
      <c r="D25" s="52" t="s">
        <v>79</v>
      </c>
      <c r="E25" s="92" t="s">
        <v>90</v>
      </c>
      <c r="F25" s="56" t="s">
        <v>84</v>
      </c>
      <c r="G25" s="2"/>
      <c r="H25" s="2" t="s">
        <v>85</v>
      </c>
      <c r="I25" s="3">
        <v>116</v>
      </c>
      <c r="J25" s="3">
        <v>5486</v>
      </c>
      <c r="K25" s="54">
        <v>1</v>
      </c>
      <c r="L25" s="5">
        <f t="shared" si="0"/>
        <v>5486</v>
      </c>
    </row>
    <row r="26" spans="1:12" ht="39.950000000000003" customHeight="1" x14ac:dyDescent="0.25">
      <c r="A26" s="51" t="s">
        <v>48</v>
      </c>
      <c r="B26" s="52" t="s">
        <v>68</v>
      </c>
      <c r="C26" s="52" t="s">
        <v>78</v>
      </c>
      <c r="D26" s="52" t="s">
        <v>79</v>
      </c>
      <c r="E26" s="92" t="s">
        <v>90</v>
      </c>
      <c r="F26" s="56" t="s">
        <v>84</v>
      </c>
      <c r="G26" s="2"/>
      <c r="H26" s="2" t="s">
        <v>85</v>
      </c>
      <c r="I26" s="3">
        <v>7</v>
      </c>
      <c r="J26" s="3">
        <v>14</v>
      </c>
      <c r="K26" s="54">
        <v>2</v>
      </c>
      <c r="L26" s="5">
        <f t="shared" si="0"/>
        <v>28</v>
      </c>
    </row>
    <row r="27" spans="1:12" ht="39.950000000000003" customHeight="1" x14ac:dyDescent="0.25">
      <c r="A27" s="51" t="s">
        <v>49</v>
      </c>
      <c r="B27" s="52" t="s">
        <v>69</v>
      </c>
      <c r="C27" s="52" t="s">
        <v>78</v>
      </c>
      <c r="D27" s="52" t="s">
        <v>79</v>
      </c>
      <c r="E27" s="92" t="s">
        <v>90</v>
      </c>
      <c r="F27" s="56" t="s">
        <v>84</v>
      </c>
      <c r="G27" s="2"/>
      <c r="H27" s="2" t="s">
        <v>85</v>
      </c>
      <c r="I27" s="3">
        <v>17</v>
      </c>
      <c r="J27" s="3">
        <v>1054</v>
      </c>
      <c r="K27" s="54">
        <v>2</v>
      </c>
      <c r="L27" s="5">
        <f t="shared" si="0"/>
        <v>2108</v>
      </c>
    </row>
    <row r="28" spans="1:12" ht="39.950000000000003" customHeight="1" x14ac:dyDescent="0.25">
      <c r="A28" s="51" t="s">
        <v>50</v>
      </c>
      <c r="B28" s="52" t="s">
        <v>70</v>
      </c>
      <c r="C28" s="52" t="s">
        <v>78</v>
      </c>
      <c r="D28" s="52" t="s">
        <v>79</v>
      </c>
      <c r="E28" s="92" t="s">
        <v>90</v>
      </c>
      <c r="F28" s="56" t="s">
        <v>84</v>
      </c>
      <c r="G28" s="2"/>
      <c r="H28" s="2" t="s">
        <v>85</v>
      </c>
      <c r="I28" s="3">
        <v>15</v>
      </c>
      <c r="J28" s="3">
        <v>2355</v>
      </c>
      <c r="K28" s="54">
        <v>2</v>
      </c>
      <c r="L28" s="5">
        <f t="shared" si="0"/>
        <v>4710</v>
      </c>
    </row>
    <row r="29" spans="1:12" ht="39.950000000000003" customHeight="1" x14ac:dyDescent="0.25">
      <c r="A29" s="51" t="s">
        <v>51</v>
      </c>
      <c r="B29" s="52" t="s">
        <v>71</v>
      </c>
      <c r="C29" s="52" t="s">
        <v>82</v>
      </c>
      <c r="D29" s="52" t="s">
        <v>79</v>
      </c>
      <c r="E29" s="92" t="s">
        <v>90</v>
      </c>
      <c r="F29" s="56" t="s">
        <v>86</v>
      </c>
      <c r="G29" s="2"/>
      <c r="H29" s="2" t="s">
        <v>85</v>
      </c>
      <c r="I29" s="3">
        <v>568</v>
      </c>
      <c r="J29" s="3">
        <v>568</v>
      </c>
      <c r="K29" s="54">
        <v>1</v>
      </c>
      <c r="L29" s="5">
        <f t="shared" si="0"/>
        <v>568</v>
      </c>
    </row>
    <row r="30" spans="1:12" ht="39.950000000000003" customHeight="1" x14ac:dyDescent="0.25">
      <c r="A30" s="51" t="s">
        <v>52</v>
      </c>
      <c r="B30" s="52" t="s">
        <v>72</v>
      </c>
      <c r="C30" s="52" t="s">
        <v>82</v>
      </c>
      <c r="D30" s="52" t="s">
        <v>79</v>
      </c>
      <c r="E30" s="92" t="s">
        <v>90</v>
      </c>
      <c r="F30" s="56" t="s">
        <v>86</v>
      </c>
      <c r="G30" s="2"/>
      <c r="H30" s="2" t="s">
        <v>85</v>
      </c>
      <c r="I30" s="3">
        <v>62</v>
      </c>
      <c r="J30" s="3">
        <v>62</v>
      </c>
      <c r="K30" s="54">
        <v>1</v>
      </c>
      <c r="L30" s="5">
        <f t="shared" si="0"/>
        <v>62</v>
      </c>
    </row>
    <row r="31" spans="1:12" ht="39.950000000000003" customHeight="1" x14ac:dyDescent="0.25">
      <c r="A31" s="51" t="s">
        <v>53</v>
      </c>
      <c r="B31" s="52" t="s">
        <v>73</v>
      </c>
      <c r="C31" s="52" t="s">
        <v>78</v>
      </c>
      <c r="D31" s="52" t="s">
        <v>79</v>
      </c>
      <c r="E31" s="92"/>
      <c r="F31" s="56" t="s">
        <v>86</v>
      </c>
      <c r="G31" s="2"/>
      <c r="H31" s="2" t="s">
        <v>85</v>
      </c>
      <c r="I31" s="3">
        <v>4</v>
      </c>
      <c r="J31" s="3">
        <v>4</v>
      </c>
      <c r="K31" s="54">
        <v>1</v>
      </c>
      <c r="L31" s="5">
        <f t="shared" si="0"/>
        <v>4</v>
      </c>
    </row>
    <row r="32" spans="1:12" ht="39.950000000000003" customHeight="1" x14ac:dyDescent="0.25">
      <c r="A32" s="51" t="s">
        <v>54</v>
      </c>
      <c r="B32" s="52" t="s">
        <v>74</v>
      </c>
      <c r="C32" s="52" t="s">
        <v>78</v>
      </c>
      <c r="D32" s="52" t="s">
        <v>79</v>
      </c>
      <c r="E32" s="92" t="s">
        <v>90</v>
      </c>
      <c r="F32" s="56" t="s">
        <v>84</v>
      </c>
      <c r="G32" s="2"/>
      <c r="H32" s="2" t="s">
        <v>85</v>
      </c>
      <c r="I32" s="3">
        <v>8666</v>
      </c>
      <c r="J32" s="3">
        <v>17322</v>
      </c>
      <c r="K32" s="54">
        <v>2</v>
      </c>
      <c r="L32" s="5">
        <f t="shared" si="0"/>
        <v>34644</v>
      </c>
    </row>
    <row r="33" spans="1:26" ht="39.950000000000003" customHeight="1" x14ac:dyDescent="0.25">
      <c r="A33" s="51" t="s">
        <v>55</v>
      </c>
      <c r="B33" s="52" t="s">
        <v>75</v>
      </c>
      <c r="C33" s="52" t="s">
        <v>83</v>
      </c>
      <c r="D33" s="52" t="s">
        <v>79</v>
      </c>
      <c r="E33" s="92" t="s">
        <v>90</v>
      </c>
      <c r="F33" s="56" t="s">
        <v>86</v>
      </c>
      <c r="G33" s="2"/>
      <c r="H33" s="2" t="s">
        <v>85</v>
      </c>
      <c r="I33" s="3">
        <v>84</v>
      </c>
      <c r="J33" s="3">
        <v>84</v>
      </c>
      <c r="K33" s="54">
        <v>1.25</v>
      </c>
      <c r="L33" s="5">
        <f t="shared" si="0"/>
        <v>105</v>
      </c>
    </row>
    <row r="34" spans="1:26" ht="39.950000000000003" customHeight="1" x14ac:dyDescent="0.25">
      <c r="A34" s="51" t="s">
        <v>56</v>
      </c>
      <c r="B34" s="52" t="s">
        <v>76</v>
      </c>
      <c r="C34" s="52" t="s">
        <v>78</v>
      </c>
      <c r="D34" s="52" t="s">
        <v>79</v>
      </c>
      <c r="E34" s="92" t="s">
        <v>90</v>
      </c>
      <c r="F34" s="56" t="s">
        <v>86</v>
      </c>
      <c r="G34" s="2"/>
      <c r="H34" s="2" t="s">
        <v>85</v>
      </c>
      <c r="I34" s="3">
        <v>14</v>
      </c>
      <c r="J34" s="3">
        <v>14</v>
      </c>
      <c r="K34" s="54">
        <v>1</v>
      </c>
      <c r="L34" s="5">
        <f t="shared" si="0"/>
        <v>14</v>
      </c>
    </row>
    <row r="35" spans="1:26" ht="39.950000000000003" customHeight="1" thickBot="1" x14ac:dyDescent="0.3">
      <c r="A35" s="80" t="s">
        <v>57</v>
      </c>
      <c r="B35" s="81" t="s">
        <v>77</v>
      </c>
      <c r="C35" s="81" t="s">
        <v>82</v>
      </c>
      <c r="D35" s="81" t="s">
        <v>79</v>
      </c>
      <c r="E35" s="93" t="s">
        <v>91</v>
      </c>
      <c r="F35" s="83" t="s">
        <v>86</v>
      </c>
      <c r="G35" s="82" t="s">
        <v>89</v>
      </c>
      <c r="H35" s="82" t="s">
        <v>85</v>
      </c>
      <c r="I35" s="84">
        <v>3075</v>
      </c>
      <c r="J35" s="84">
        <v>3075</v>
      </c>
      <c r="K35" s="85">
        <v>1.6</v>
      </c>
      <c r="L35" s="84">
        <f t="shared" si="0"/>
        <v>4920</v>
      </c>
      <c r="N35" s="86"/>
      <c r="O35" s="86"/>
      <c r="P35" s="86"/>
      <c r="Q35" s="86"/>
      <c r="R35" s="86"/>
      <c r="S35" s="86"/>
      <c r="T35" s="86"/>
      <c r="U35" s="86"/>
      <c r="V35" s="86"/>
      <c r="W35" s="86"/>
      <c r="X35" s="86"/>
      <c r="Y35" s="87"/>
      <c r="Z35" s="87"/>
    </row>
    <row r="36" spans="1:26" ht="39.950000000000003" customHeight="1" thickTop="1" x14ac:dyDescent="0.25">
      <c r="A36" s="49" t="s">
        <v>92</v>
      </c>
      <c r="B36" s="50" t="s">
        <v>93</v>
      </c>
      <c r="C36" s="50" t="s">
        <v>78</v>
      </c>
      <c r="D36" s="50"/>
      <c r="E36" s="94" t="s">
        <v>91</v>
      </c>
      <c r="F36" s="55" t="s">
        <v>86</v>
      </c>
      <c r="G36" s="4"/>
      <c r="H36" s="4" t="s">
        <v>85</v>
      </c>
      <c r="I36" s="5">
        <v>60</v>
      </c>
      <c r="J36" s="5">
        <v>60</v>
      </c>
      <c r="K36" s="53">
        <v>8</v>
      </c>
      <c r="L36" s="5">
        <f t="shared" si="0"/>
        <v>480</v>
      </c>
      <c r="M36" s="78"/>
      <c r="N36" s="87"/>
      <c r="O36" s="87"/>
      <c r="P36" s="87"/>
      <c r="Q36" s="87"/>
      <c r="R36" s="87"/>
      <c r="S36" s="87"/>
      <c r="T36" s="87"/>
      <c r="U36" s="87"/>
      <c r="V36" s="87"/>
      <c r="W36" s="87"/>
      <c r="X36" s="87"/>
      <c r="Y36" s="87"/>
      <c r="Z36" s="87"/>
    </row>
    <row r="37" spans="1:26" ht="39.950000000000003" customHeight="1" x14ac:dyDescent="0.25">
      <c r="A37" s="51" t="s">
        <v>92</v>
      </c>
      <c r="B37" s="52" t="s">
        <v>93</v>
      </c>
      <c r="C37" s="52" t="s">
        <v>78</v>
      </c>
      <c r="D37" s="52"/>
      <c r="E37" s="90" t="s">
        <v>91</v>
      </c>
      <c r="F37" s="56" t="s">
        <v>87</v>
      </c>
      <c r="G37" s="2"/>
      <c r="H37" s="2" t="s">
        <v>85</v>
      </c>
      <c r="I37" s="3">
        <v>15</v>
      </c>
      <c r="J37" s="3">
        <v>15</v>
      </c>
      <c r="K37" s="54">
        <v>8</v>
      </c>
      <c r="L37" s="5">
        <f t="shared" si="0"/>
        <v>120</v>
      </c>
      <c r="M37" s="78"/>
    </row>
    <row r="38" spans="1:26" ht="39.950000000000003" customHeight="1" x14ac:dyDescent="0.25">
      <c r="A38" s="51" t="s">
        <v>92</v>
      </c>
      <c r="B38" s="52" t="s">
        <v>93</v>
      </c>
      <c r="C38" s="52" t="s">
        <v>78</v>
      </c>
      <c r="D38" s="52"/>
      <c r="E38" s="90" t="s">
        <v>91</v>
      </c>
      <c r="F38" s="56" t="s">
        <v>94</v>
      </c>
      <c r="G38" s="2" t="s">
        <v>89</v>
      </c>
      <c r="H38" s="2" t="s">
        <v>85</v>
      </c>
      <c r="I38" s="3">
        <v>64</v>
      </c>
      <c r="J38" s="3">
        <v>64</v>
      </c>
      <c r="K38" s="54">
        <v>8</v>
      </c>
      <c r="L38" s="5">
        <f t="shared" si="0"/>
        <v>512</v>
      </c>
      <c r="M38" s="78"/>
    </row>
    <row r="39" spans="1:26" ht="39.950000000000003" customHeight="1" x14ac:dyDescent="0.25">
      <c r="A39" s="51" t="s">
        <v>95</v>
      </c>
      <c r="B39" s="52" t="s">
        <v>96</v>
      </c>
      <c r="C39" s="52" t="s">
        <v>100</v>
      </c>
      <c r="D39" s="52" t="s">
        <v>97</v>
      </c>
      <c r="E39" s="90" t="s">
        <v>91</v>
      </c>
      <c r="F39" s="56" t="s">
        <v>86</v>
      </c>
      <c r="G39" s="2"/>
      <c r="H39" s="2" t="s">
        <v>85</v>
      </c>
      <c r="I39" s="3">
        <v>69</v>
      </c>
      <c r="J39" s="3">
        <v>69</v>
      </c>
      <c r="K39" s="54">
        <v>0.33</v>
      </c>
      <c r="L39" s="5">
        <f t="shared" si="0"/>
        <v>23</v>
      </c>
      <c r="M39" s="78"/>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2022-02-28T20:07:45Z</cp:lastPrinted>
  <dcterms:created xsi:type="dcterms:W3CDTF">2021-07-01T18:06:57Z</dcterms:created>
  <dcterms:modified xsi:type="dcterms:W3CDTF">2022-08-29T17:39:01Z</dcterms:modified>
</cp:coreProperties>
</file>