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coi\nietp\1 IASP PGM\FY23 SOLICIT\"/>
    </mc:Choice>
  </mc:AlternateContent>
  <bookViews>
    <workbookView xWindow="0" yWindow="0" windowWidth="29010" windowHeight="12660" tabRatio="750"/>
  </bookViews>
  <sheets>
    <sheet name="Privacy Act-Agency Disclosure" sheetId="25" r:id="rId1"/>
    <sheet name="Recruitment - Basic " sheetId="18" r:id="rId2"/>
    <sheet name="Recruitment -Student Ranking" sheetId="24" r:id="rId3"/>
    <sheet name="Retention - Annex I" sheetId="26" r:id="rId4"/>
    <sheet name="Capacity Building - Annex II" sheetId="23" r:id="rId5"/>
  </sheets>
  <calcPr calcId="162913"/>
</workbook>
</file>

<file path=xl/calcChain.xml><?xml version="1.0" encoding="utf-8"?>
<calcChain xmlns="http://schemas.openxmlformats.org/spreadsheetml/2006/main">
  <c r="F44" i="23" l="1"/>
  <c r="F56" i="18"/>
  <c r="D60" i="18" l="1"/>
  <c r="N32" i="18" l="1"/>
  <c r="L32" i="18"/>
  <c r="J32" i="18"/>
  <c r="H32" i="18"/>
  <c r="F32" i="18"/>
  <c r="D32" i="18"/>
  <c r="T19" i="18"/>
  <c r="R19" i="18"/>
  <c r="P19" i="18"/>
  <c r="N19" i="18"/>
  <c r="L19" i="18"/>
  <c r="J19" i="18"/>
  <c r="H19" i="18"/>
  <c r="F19" i="18"/>
  <c r="M36" i="18"/>
  <c r="K36" i="18"/>
  <c r="I36" i="18"/>
  <c r="G36" i="18"/>
  <c r="E36" i="18"/>
  <c r="C36" i="18"/>
  <c r="S24" i="18"/>
  <c r="Q24" i="18"/>
  <c r="O24" i="18"/>
  <c r="M24" i="18"/>
  <c r="K24" i="18"/>
  <c r="I24" i="18"/>
  <c r="G24" i="18"/>
  <c r="E24" i="18"/>
  <c r="C24" i="18"/>
  <c r="J9" i="18"/>
  <c r="D19" i="18" s="1"/>
  <c r="N35" i="18"/>
  <c r="L35" i="18"/>
  <c r="J35" i="18"/>
  <c r="N34" i="18"/>
  <c r="L34" i="18"/>
  <c r="J34" i="18"/>
  <c r="N33" i="18"/>
  <c r="L33" i="18"/>
  <c r="J33" i="18"/>
  <c r="N31" i="18"/>
  <c r="L31" i="18"/>
  <c r="J31" i="18"/>
  <c r="F35" i="18"/>
  <c r="F34" i="18"/>
  <c r="F33" i="18"/>
  <c r="F31" i="18"/>
  <c r="R23" i="18"/>
  <c r="R22" i="18"/>
  <c r="R21" i="18"/>
  <c r="R20" i="18"/>
  <c r="R18" i="18"/>
  <c r="L23" i="18"/>
  <c r="L22" i="18"/>
  <c r="L21" i="18"/>
  <c r="L20" i="18"/>
  <c r="L18" i="18"/>
  <c r="F23" i="18"/>
  <c r="F22" i="18"/>
  <c r="F21" i="18"/>
  <c r="F20" i="18"/>
  <c r="F18" i="18"/>
  <c r="F36" i="18" l="1"/>
  <c r="L36" i="18"/>
  <c r="N36" i="18"/>
  <c r="J36" i="18"/>
  <c r="F24" i="18"/>
  <c r="R24" i="18"/>
  <c r="L24" i="18"/>
  <c r="H35" i="18" l="1"/>
  <c r="D35" i="18"/>
  <c r="H34" i="18"/>
  <c r="D34" i="18"/>
  <c r="H33" i="18"/>
  <c r="D33" i="18"/>
  <c r="H31" i="18"/>
  <c r="D31" i="18"/>
  <c r="F40" i="18"/>
  <c r="F41" i="18"/>
  <c r="T23" i="18"/>
  <c r="P23" i="18"/>
  <c r="T22" i="18"/>
  <c r="P22" i="18"/>
  <c r="T21" i="18"/>
  <c r="P21" i="18"/>
  <c r="T20" i="18"/>
  <c r="P20" i="18"/>
  <c r="T18" i="18"/>
  <c r="P18" i="18"/>
  <c r="N23" i="18"/>
  <c r="J23" i="18"/>
  <c r="N22" i="18"/>
  <c r="J22" i="18"/>
  <c r="N21" i="18"/>
  <c r="J21" i="18"/>
  <c r="N20" i="18"/>
  <c r="J20" i="18"/>
  <c r="N18" i="18"/>
  <c r="J18" i="18"/>
  <c r="H23" i="18"/>
  <c r="H22" i="18"/>
  <c r="H21" i="18"/>
  <c r="H20" i="18"/>
  <c r="H18" i="18"/>
  <c r="D23" i="18"/>
  <c r="D22" i="18"/>
  <c r="D21" i="18"/>
  <c r="D20" i="18"/>
  <c r="D18" i="18"/>
  <c r="D24" i="18" l="1"/>
  <c r="D36" i="18"/>
  <c r="J24" i="18"/>
  <c r="H36" i="18"/>
  <c r="P24" i="18"/>
  <c r="N24" i="18"/>
  <c r="T24" i="18"/>
  <c r="H24" i="18"/>
  <c r="B2" i="26" l="1"/>
  <c r="B2" i="24"/>
  <c r="F44" i="18"/>
  <c r="J44" i="18" s="1"/>
  <c r="L44" i="18" s="1"/>
  <c r="F45" i="18"/>
  <c r="J45" i="18" s="1"/>
  <c r="L45" i="18" s="1"/>
  <c r="F46" i="18"/>
  <c r="I41" i="18"/>
  <c r="I42" i="18"/>
  <c r="I43" i="18"/>
  <c r="I44" i="18"/>
  <c r="I45" i="18"/>
  <c r="I46" i="18"/>
  <c r="I40" i="18"/>
  <c r="J46" i="18"/>
  <c r="L46" i="18" s="1"/>
  <c r="C12" i="26"/>
  <c r="D10" i="26"/>
  <c r="D9" i="26"/>
  <c r="D8" i="26"/>
  <c r="F31" i="26"/>
  <c r="F32" i="26" s="1"/>
  <c r="N30" i="26"/>
  <c r="N31" i="26" s="1"/>
  <c r="C26" i="26"/>
  <c r="C25" i="26"/>
  <c r="C24" i="26"/>
  <c r="C23" i="26"/>
  <c r="M18" i="26"/>
  <c r="L18" i="26"/>
  <c r="K18" i="26"/>
  <c r="K25" i="26" s="1"/>
  <c r="F18" i="26"/>
  <c r="D26" i="26" s="1"/>
  <c r="F26" i="26" s="1"/>
  <c r="M17" i="26"/>
  <c r="L17" i="26"/>
  <c r="K17" i="26"/>
  <c r="K24" i="26" s="1"/>
  <c r="F17" i="26"/>
  <c r="D25" i="26" s="1"/>
  <c r="F25" i="26" s="1"/>
  <c r="M16" i="26"/>
  <c r="N16" i="26" s="1"/>
  <c r="L23" i="26" s="1"/>
  <c r="N23" i="26" s="1"/>
  <c r="L16" i="26"/>
  <c r="K16" i="26"/>
  <c r="K23" i="26" s="1"/>
  <c r="F16" i="26"/>
  <c r="D24" i="26" s="1"/>
  <c r="F24" i="26" s="1"/>
  <c r="M15" i="26"/>
  <c r="L15" i="26"/>
  <c r="K15" i="26"/>
  <c r="K22" i="26" s="1"/>
  <c r="F15" i="26"/>
  <c r="D23" i="26" s="1"/>
  <c r="G12" i="26"/>
  <c r="E12" i="26"/>
  <c r="N11" i="26"/>
  <c r="M11" i="26"/>
  <c r="L11" i="26"/>
  <c r="O10" i="26"/>
  <c r="M10" i="26"/>
  <c r="H10" i="26"/>
  <c r="F10" i="26"/>
  <c r="O9" i="26"/>
  <c r="M9" i="26"/>
  <c r="H9" i="26"/>
  <c r="F9" i="26"/>
  <c r="O8" i="26"/>
  <c r="O11" i="26" s="1"/>
  <c r="M8" i="26"/>
  <c r="H8" i="26"/>
  <c r="H12" i="26" s="1"/>
  <c r="F8" i="26"/>
  <c r="F12" i="26" l="1"/>
  <c r="N15" i="26"/>
  <c r="L22" i="26" s="1"/>
  <c r="D12" i="26"/>
  <c r="P15" i="26"/>
  <c r="R15" i="26" s="1"/>
  <c r="R17" i="26" s="1"/>
  <c r="N43" i="26" s="1"/>
  <c r="N18" i="26"/>
  <c r="L25" i="26" s="1"/>
  <c r="N25" i="26" s="1"/>
  <c r="N17" i="26"/>
  <c r="L24" i="26" s="1"/>
  <c r="N24" i="26" s="1"/>
  <c r="F23" i="26"/>
  <c r="F27" i="26" s="1"/>
  <c r="D27" i="26"/>
  <c r="F19" i="26"/>
  <c r="B2" i="23"/>
  <c r="D39" i="26" l="1"/>
  <c r="F39" i="26" s="1"/>
  <c r="F34" i="26"/>
  <c r="N19" i="26"/>
  <c r="L26" i="26"/>
  <c r="N22" i="26"/>
  <c r="N26" i="26" s="1"/>
  <c r="F42" i="26" l="1"/>
  <c r="N33" i="26"/>
  <c r="L36" i="26"/>
  <c r="N36" i="26" s="1"/>
  <c r="N41" i="26" s="1"/>
  <c r="N45" i="26" s="1"/>
  <c r="F51" i="18"/>
  <c r="F52" i="18"/>
  <c r="F42" i="18"/>
  <c r="F43" i="18"/>
  <c r="J43" i="18" s="1"/>
  <c r="L43" i="18" s="1"/>
  <c r="F47" i="18" l="1"/>
  <c r="F50" i="18"/>
  <c r="F53" i="18" s="1"/>
  <c r="L29" i="23" l="1"/>
  <c r="F29" i="23"/>
  <c r="L28" i="23"/>
  <c r="F28" i="23"/>
  <c r="L27" i="23"/>
  <c r="F27" i="23"/>
  <c r="L26" i="23"/>
  <c r="F26" i="23"/>
  <c r="L25" i="23"/>
  <c r="F25" i="23"/>
  <c r="L12" i="23"/>
  <c r="J20" i="23" s="1"/>
  <c r="L20" i="23" s="1"/>
  <c r="F12" i="23"/>
  <c r="D20" i="23" s="1"/>
  <c r="F20" i="23" s="1"/>
  <c r="L11" i="23"/>
  <c r="J19" i="23" s="1"/>
  <c r="L19" i="23" s="1"/>
  <c r="F11" i="23"/>
  <c r="D19" i="23" s="1"/>
  <c r="F19" i="23" s="1"/>
  <c r="L10" i="23"/>
  <c r="J18" i="23" s="1"/>
  <c r="L18" i="23" s="1"/>
  <c r="F10" i="23"/>
  <c r="D18" i="23" s="1"/>
  <c r="F18" i="23" s="1"/>
  <c r="L9" i="23"/>
  <c r="F9" i="23"/>
  <c r="D17" i="23" s="1"/>
  <c r="L30" i="23" l="1"/>
  <c r="F30" i="23"/>
  <c r="L13" i="23"/>
  <c r="J17" i="23"/>
  <c r="L17" i="23" s="1"/>
  <c r="F17" i="23"/>
  <c r="F21" i="23" s="1"/>
  <c r="D21" i="23"/>
  <c r="L21" i="23"/>
  <c r="L33" i="23" s="1"/>
  <c r="J37" i="23" s="1"/>
  <c r="F13" i="23"/>
  <c r="F33" i="23" l="1"/>
  <c r="D37" i="23" s="1"/>
  <c r="J21" i="23"/>
  <c r="L37" i="23"/>
  <c r="L41" i="23" s="1"/>
  <c r="F37" i="23"/>
  <c r="F41" i="23" s="1"/>
  <c r="J40" i="18"/>
  <c r="L40" i="18" s="1"/>
  <c r="J41" i="18"/>
  <c r="L41" i="18" s="1"/>
  <c r="J42" i="18"/>
  <c r="L42" i="18" s="1"/>
  <c r="L47" i="18" l="1"/>
  <c r="F60" i="18" l="1"/>
  <c r="F64" i="18" l="1"/>
</calcChain>
</file>

<file path=xl/sharedStrings.xml><?xml version="1.0" encoding="utf-8"?>
<sst xmlns="http://schemas.openxmlformats.org/spreadsheetml/2006/main" count="321" uniqueCount="135">
  <si>
    <t>DIRECT COSTS</t>
  </si>
  <si>
    <t>Students</t>
  </si>
  <si>
    <t># of students</t>
  </si>
  <si>
    <t>Stipend</t>
  </si>
  <si>
    <t>Books</t>
  </si>
  <si>
    <t>Total</t>
  </si>
  <si>
    <t>A</t>
  </si>
  <si>
    <t>Faculty and Staff</t>
  </si>
  <si>
    <t>$$</t>
  </si>
  <si>
    <t>PI</t>
  </si>
  <si>
    <t>Faculty 2</t>
  </si>
  <si>
    <t>B</t>
  </si>
  <si>
    <t>C</t>
  </si>
  <si>
    <t>Fringe Benefits</t>
  </si>
  <si>
    <t>D</t>
  </si>
  <si>
    <t>Total Direct Costs</t>
  </si>
  <si>
    <t>E</t>
  </si>
  <si>
    <t>A+B+C+D</t>
  </si>
  <si>
    <t>INDIRECT COSTS</t>
  </si>
  <si>
    <t>F&amp;A</t>
  </si>
  <si>
    <t>F</t>
  </si>
  <si>
    <t>TOTAL</t>
  </si>
  <si>
    <t>G</t>
  </si>
  <si>
    <t xml:space="preserve">Tuition  </t>
  </si>
  <si>
    <t>#</t>
  </si>
  <si>
    <t>Cost</t>
  </si>
  <si>
    <t>Name</t>
  </si>
  <si>
    <t>Position:</t>
  </si>
  <si>
    <t>Rate</t>
  </si>
  <si>
    <t>Percent Rate</t>
  </si>
  <si>
    <t>Other*</t>
  </si>
  <si>
    <t>BASIC (Recruitment Scholarships)</t>
  </si>
  <si>
    <t>FILL IN ONLY THE YELLOW SHADDED BLOCKS</t>
  </si>
  <si>
    <t>Admin 1</t>
  </si>
  <si>
    <t>Admin 2</t>
  </si>
  <si>
    <t># Months</t>
  </si>
  <si>
    <t>ANNEX 2  CAPACITY</t>
  </si>
  <si>
    <t>Project Name</t>
  </si>
  <si>
    <t>Outreach to DoD</t>
  </si>
  <si>
    <t>Outreach to Academia</t>
  </si>
  <si>
    <t>Months</t>
  </si>
  <si>
    <t>Faculty 3</t>
  </si>
  <si>
    <t>Faculty 4</t>
  </si>
  <si>
    <t>Other</t>
  </si>
  <si>
    <t xml:space="preserve">Equipment </t>
  </si>
  <si>
    <t>Travel</t>
  </si>
  <si>
    <t>Admin</t>
  </si>
  <si>
    <t>A+B+C</t>
  </si>
  <si>
    <t>D+E</t>
  </si>
  <si>
    <t>Grand Total</t>
  </si>
  <si>
    <t>Basic Recruitment Student Endorsement and Ranking</t>
  </si>
  <si>
    <t>Numerically Ranked</t>
  </si>
  <si>
    <t>Student Breakout</t>
  </si>
  <si>
    <t>In-State</t>
  </si>
  <si>
    <t>Out-of-State</t>
  </si>
  <si>
    <t>PRIVACY ACT STATEMENT:</t>
  </si>
  <si>
    <t>AGENCY DISCLOSURE NOTICE:</t>
  </si>
  <si>
    <t>Faculty Travel to CySP event</t>
  </si>
  <si>
    <t>ENTER INSTITUTION NAME</t>
  </si>
  <si>
    <t>Tot. Dir. Costs (may not include particpant costs, or dissertation costs.)</t>
  </si>
  <si>
    <t>Each institution handles the issuance of laptops differently.  In order to accomdate those differences, the laptop allowance is identified in two locations.  Pick the one location that works best for your institution.</t>
  </si>
  <si>
    <t>Laptop*</t>
  </si>
  <si>
    <t>Student Laptop*</t>
  </si>
  <si>
    <t>LAPTOPS*</t>
  </si>
  <si>
    <t>ADD MORE ROWS IF NEEDED</t>
  </si>
  <si>
    <r>
      <t xml:space="preserve">Student Name
</t>
    </r>
    <r>
      <rPr>
        <b/>
        <sz val="14"/>
        <rFont val="Calibri"/>
        <family val="2"/>
        <scheme val="minor"/>
      </rPr>
      <t>(LAST NAME, First Name)</t>
    </r>
  </si>
  <si>
    <t>CURRENT ANNEX 1 STUDENTS</t>
  </si>
  <si>
    <t>FILL IN ONLY THE GREY-PURPLE BLOCKS</t>
  </si>
  <si>
    <t>Masters</t>
  </si>
  <si>
    <t>PhD</t>
  </si>
  <si>
    <t xml:space="preserve">Tuition </t>
  </si>
  <si>
    <t xml:space="preserve"> Fees</t>
  </si>
  <si>
    <t>Tot. Dir. Costs</t>
  </si>
  <si>
    <t>Max Student Option</t>
  </si>
  <si>
    <r>
      <rPr>
        <b/>
        <sz val="16"/>
        <rFont val="Calibri"/>
        <family val="2"/>
        <scheme val="minor"/>
      </rPr>
      <t xml:space="preserve">**Student travel </t>
    </r>
    <r>
      <rPr>
        <sz val="16"/>
        <rFont val="Calibri"/>
        <family val="2"/>
        <scheme val="minor"/>
      </rPr>
      <t xml:space="preserve">is only for students who are required to be on campus one weekend a month per residency requirements of the degree program.  Students are not eligible for funding if they choose to be on campus and are not required to be there as part of the degree program.  </t>
    </r>
    <r>
      <rPr>
        <b/>
        <sz val="16"/>
        <rFont val="Calibri"/>
        <family val="2"/>
        <scheme val="minor"/>
      </rPr>
      <t xml:space="preserve">For example:  Student A is required to be on campus as part of his/her cohort in a Doctoral Program. 
NOTE:  Students must follow: 
</t>
    </r>
    <r>
      <rPr>
        <sz val="14"/>
        <rFont val="Calibri"/>
        <family val="2"/>
        <scheme val="minor"/>
      </rPr>
      <t>* the posted Government Per Diem or University Per Diem rates
* the posted Government Travel Process or University Travel Process
* Students who are within 50 miles of the campus are not authorized travel funding</t>
    </r>
  </si>
  <si>
    <t xml:space="preserve">Admin 2 </t>
  </si>
  <si>
    <t>Other - note, student related items added above</t>
  </si>
  <si>
    <t># trips</t>
  </si>
  <si>
    <t>amount</t>
  </si>
  <si>
    <t>Student Travel**</t>
  </si>
  <si>
    <t>Travel Faculty</t>
  </si>
  <si>
    <t>B+C+D</t>
  </si>
  <si>
    <t>SEE NOTE</t>
  </si>
  <si>
    <t>Admin Option</t>
  </si>
  <si>
    <t xml:space="preserve">GRAND TOTAL OF ANNEX I STUDENTS </t>
  </si>
  <si>
    <t>*value will change once a percent factor is applied.</t>
  </si>
  <si>
    <t>Total Option</t>
  </si>
  <si>
    <t>F&amp;A NOTE:</t>
  </si>
  <si>
    <t xml:space="preserve">F&amp;A Percent calculation is on what your university is authorized to charge on. In this form it is based upon "C", but this may not be applicable to all of the universities. </t>
  </si>
  <si>
    <t>CURRENT STUDENT NAMES:</t>
  </si>
  <si>
    <t>YEAR</t>
  </si>
  <si>
    <t>ANTICIPATED GRAD DATE</t>
  </si>
  <si>
    <t>ORIGINAL AWARD DATE</t>
  </si>
  <si>
    <t>If you particpate in ANNEX I (NDU Partnership) and  accept new students this funding year,  indicate the number of students you can accept below.  If a student selects your school and option will be exercised based on the figures below.</t>
  </si>
  <si>
    <t>OPTION - STUDENT OPTIONS - MAXIMUM NUMBER - NDU PARTNERSHIPS ONLY</t>
  </si>
  <si>
    <t>Retention Scholarships - Annex 1</t>
  </si>
  <si>
    <t>Community College</t>
  </si>
  <si>
    <t>Community College Partner</t>
  </si>
  <si>
    <t>Other Staff</t>
  </si>
  <si>
    <t>If partnering with a Community College CAE, you may add an additional trip for the Community College PI</t>
  </si>
  <si>
    <t>Must state what other is.</t>
  </si>
  <si>
    <t>PLEASE DOUBLE CHECK ALL CALCULATIONS!!!</t>
  </si>
  <si>
    <t>It is the CAE's responsbility to validate F&amp;A rates are currently being charged on the correct items.</t>
  </si>
  <si>
    <t>Authority for collecting information requested on the DoD Cyber Scholarship Program Application is contained in 5 U.S.C. Section 4101-4121, 10 U.S.C. §2200, Executive Order 13111, Executive Order 11348, as amended, and DoD Directive 8500.2. DoD’s Blanket Routine Uses (found at Appendix C of 32 CFR Part 310) and the specific uses found in GNSA27 apply to this information. The requested information will be used to determine eligibility for the DoD Cyber Scholarship Program. Disclosure of the requested information is voluntary. However, failure to provide the requested information will prevent the processing of your application and the determination of your eligibility for the DoD Cyber Scholarship Program.</t>
  </si>
  <si>
    <t>Fees / Health Insurance</t>
  </si>
  <si>
    <t xml:space="preserve">NEW </t>
  </si>
  <si>
    <t xml:space="preserve">Undergraduate </t>
  </si>
  <si>
    <t>Graduate</t>
  </si>
  <si>
    <t>NEW DoD CySP APPLICANTS</t>
  </si>
  <si>
    <t>Instructions for New DoD CySP Applicants</t>
  </si>
  <si>
    <t>Instructions for Returning DoD CySP Applicants</t>
  </si>
  <si>
    <t>RETURNING DoD CySP Scholars</t>
  </si>
  <si>
    <t>RETURNING</t>
  </si>
  <si>
    <t>New DoD CySP Applicants</t>
  </si>
  <si>
    <t>Number of Students</t>
  </si>
  <si>
    <t>• Only identify students that you endorsed as either "Highly Recommended or Recommended" through the AVUE tool
• Please indicate the degree program for each student submitted through the AVUE tool (for dual programs: place an X in both Undergrad and Grad)
• Please indicate if the student requires In-State or Out-of State tuition.  If your university does not charge different rates, select In-State</t>
  </si>
  <si>
    <t xml:space="preserve">• Only use this section for returning DoD CySP Scholars
• Please indicate the degree program for each Returning Scholars
• Please indicate if the student requires In-State or Out-of-State tuition.  If your university does not charge different rates, select In-State
 </t>
  </si>
  <si>
    <t>Undergraduate</t>
  </si>
  <si>
    <t>Returning DoD Scholars</t>
  </si>
  <si>
    <t>Student Costs</t>
  </si>
  <si>
    <t>C+D</t>
  </si>
  <si>
    <t>Online</t>
  </si>
  <si>
    <t>Tuition</t>
  </si>
  <si>
    <t>Enter number of credits for full-time enrollment</t>
  </si>
  <si>
    <t>Additional Credits</t>
  </si>
  <si>
    <t>If requesting additional credits please provide the cost per credit</t>
  </si>
  <si>
    <t>Total Amount</t>
  </si>
  <si>
    <t>Tuition Calculations</t>
  </si>
  <si>
    <t>Fees per credit</t>
  </si>
  <si>
    <t xml:space="preserve"> (This number will be used to determine tuition in line 17 and 29)</t>
  </si>
  <si>
    <t xml:space="preserve"> (This number will be used to determine additional tuition in line 18 and 30) (Use per credit cost X additional credits requested as the calculation.  Example:  $590 + $78 X 12 = $8016)</t>
  </si>
  <si>
    <t># Additional of Credits</t>
  </si>
  <si>
    <t>Name of Students</t>
  </si>
  <si>
    <t>Scholar Security Cert Fee</t>
  </si>
  <si>
    <t xml:space="preserve">AGENCY DISCLOSURE NOTICE
The public reporting burden for this collection of information, 0704-0486, is estimated to average 44 hours per response, including the time for reviewing instructions, searching existing data sources, gathering and maintaining the data needed, and completing and reviewing the collection of information. Send comments regarding the burden estimate or burden reduction suggestions to the Department of Defense, Washington Headquarters Services, at whs.mc-alex.esd.mbx.dd-dod-information-collections@mail.mil. Respondents should be aware that notwithstanding any other provision of law, no person shall be subject to any penalty for failing to comply with a collection of information if it does not display a currently valid OMB control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</si>
</sst>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4" formatCode="_(&quot;$&quot;* #,##0.00_);_(&quot;$&quot;* \(#,##0.00\);_(&quot;$&quot;* &quot;-&quot;??_);_(@_)"/>
    <numFmt numFmtId="164" formatCode="0.000"/>
    <numFmt numFmtId="165" formatCode="0.0"/>
    <numFmt numFmtId="166" formatCode="&quot;$&quot;#,##0.00"/>
    <numFmt numFmtId="167" formatCode="_(&quot;$&quot;* #,##0.00_);_(&quot;$&quot;* \(#,##0.00\);_(&quot;$&quot;* &quot;-&quot;_);_(@_)"/>
  </numFmts>
  <fonts count="70" x14ac:knownFonts="1">
    <font>
      <sz val="10"/>
      <name val="Arial"/>
    </font>
    <font>
      <sz val="10"/>
      <name val="Arial"/>
      <family val="2"/>
    </font>
    <font>
      <b/>
      <sz val="16"/>
      <name val="Calibri"/>
      <family val="2"/>
      <scheme val="minor"/>
    </font>
    <font>
      <sz val="12"/>
      <name val="Calibri"/>
      <family val="2"/>
      <scheme val="minor"/>
    </font>
    <font>
      <b/>
      <sz val="14"/>
      <name val="Calibri"/>
      <family val="2"/>
      <scheme val="minor"/>
    </font>
    <font>
      <sz val="10"/>
      <name val="Calibri"/>
      <family val="2"/>
      <scheme val="minor"/>
    </font>
    <font>
      <b/>
      <u/>
      <sz val="12"/>
      <color indexed="10"/>
      <name val="Calibri"/>
      <family val="2"/>
      <scheme val="minor"/>
    </font>
    <font>
      <b/>
      <sz val="12"/>
      <name val="Calibri"/>
      <family val="2"/>
      <scheme val="minor"/>
    </font>
    <font>
      <b/>
      <sz val="12"/>
      <color theme="4" tint="-0.499984740745262"/>
      <name val="Calibri"/>
      <family val="2"/>
      <scheme val="minor"/>
    </font>
    <font>
      <b/>
      <sz val="12"/>
      <color rgb="FF0066FF"/>
      <name val="Calibri"/>
      <family val="2"/>
      <scheme val="minor"/>
    </font>
    <font>
      <b/>
      <sz val="12"/>
      <color rgb="FFC00000"/>
      <name val="Calibri"/>
      <family val="2"/>
      <scheme val="minor"/>
    </font>
    <font>
      <sz val="12"/>
      <color indexed="10"/>
      <name val="Calibri"/>
      <family val="2"/>
      <scheme val="minor"/>
    </font>
    <font>
      <b/>
      <u/>
      <sz val="12"/>
      <color indexed="53"/>
      <name val="Calibri"/>
      <family val="2"/>
      <scheme val="minor"/>
    </font>
    <font>
      <b/>
      <sz val="10"/>
      <color rgb="FFC00000"/>
      <name val="Calibri"/>
      <family val="2"/>
      <scheme val="minor"/>
    </font>
    <font>
      <sz val="10"/>
      <color rgb="FFC00000"/>
      <name val="Calibri"/>
      <family val="2"/>
      <scheme val="minor"/>
    </font>
    <font>
      <b/>
      <u/>
      <sz val="14"/>
      <color indexed="53"/>
      <name val="Calibri"/>
      <family val="2"/>
      <scheme val="minor"/>
    </font>
    <font>
      <b/>
      <sz val="10"/>
      <name val="Calibri"/>
      <family val="2"/>
      <scheme val="minor"/>
    </font>
    <font>
      <b/>
      <sz val="18"/>
      <name val="Calibri"/>
      <family val="2"/>
      <scheme val="minor"/>
    </font>
    <font>
      <b/>
      <sz val="20"/>
      <name val="Calibri"/>
      <family val="2"/>
      <scheme val="minor"/>
    </font>
    <font>
      <b/>
      <sz val="12"/>
      <color indexed="10"/>
      <name val="Calibri"/>
      <family val="2"/>
      <scheme val="minor"/>
    </font>
    <font>
      <b/>
      <u/>
      <sz val="10"/>
      <color indexed="10"/>
      <name val="Calibri"/>
      <family val="2"/>
      <scheme val="minor"/>
    </font>
    <font>
      <u/>
      <sz val="12"/>
      <name val="Calibri"/>
      <family val="2"/>
      <scheme val="minor"/>
    </font>
    <font>
      <u val="singleAccounting"/>
      <sz val="12"/>
      <name val="Calibri"/>
      <family val="2"/>
      <scheme val="minor"/>
    </font>
    <font>
      <b/>
      <sz val="10"/>
      <color indexed="10"/>
      <name val="Calibri"/>
      <family val="2"/>
      <scheme val="minor"/>
    </font>
    <font>
      <sz val="12"/>
      <color indexed="40"/>
      <name val="Calibri"/>
      <family val="2"/>
      <scheme val="minor"/>
    </font>
    <font>
      <b/>
      <sz val="10"/>
      <color indexed="40"/>
      <name val="Calibri"/>
      <family val="2"/>
      <scheme val="minor"/>
    </font>
    <font>
      <b/>
      <sz val="12"/>
      <color indexed="41"/>
      <name val="Calibri"/>
      <family val="2"/>
      <scheme val="minor"/>
    </font>
    <font>
      <b/>
      <u/>
      <sz val="12"/>
      <name val="Calibri"/>
      <family val="2"/>
      <scheme val="minor"/>
    </font>
    <font>
      <sz val="12"/>
      <color indexed="11"/>
      <name val="Calibri"/>
      <family val="2"/>
      <scheme val="minor"/>
    </font>
    <font>
      <u/>
      <sz val="12"/>
      <color indexed="11"/>
      <name val="Calibri"/>
      <family val="2"/>
      <scheme val="minor"/>
    </font>
    <font>
      <b/>
      <sz val="12"/>
      <color indexed="40"/>
      <name val="Calibri"/>
      <family val="2"/>
      <scheme val="minor"/>
    </font>
    <font>
      <b/>
      <u/>
      <sz val="14"/>
      <color indexed="10"/>
      <name val="Calibri"/>
      <family val="2"/>
      <scheme val="minor"/>
    </font>
    <font>
      <sz val="12"/>
      <color indexed="48"/>
      <name val="Calibri"/>
      <family val="2"/>
      <scheme val="minor"/>
    </font>
    <font>
      <b/>
      <i/>
      <sz val="12"/>
      <color rgb="FFC00000"/>
      <name val="Calibri"/>
      <family val="2"/>
      <scheme val="minor"/>
    </font>
    <font>
      <b/>
      <sz val="12"/>
      <color rgb="FF0070C0"/>
      <name val="Calibri"/>
      <family val="2"/>
      <scheme val="minor"/>
    </font>
    <font>
      <b/>
      <sz val="14"/>
      <color indexed="10"/>
      <name val="Calibri"/>
      <family val="2"/>
      <scheme val="minor"/>
    </font>
    <font>
      <sz val="14"/>
      <color rgb="FFFF0000"/>
      <name val="Calibri"/>
      <family val="2"/>
      <scheme val="minor"/>
    </font>
    <font>
      <sz val="12"/>
      <color indexed="17"/>
      <name val="Calibri"/>
      <family val="2"/>
      <scheme val="minor"/>
    </font>
    <font>
      <u/>
      <sz val="12"/>
      <color indexed="17"/>
      <name val="Calibri"/>
      <family val="2"/>
      <scheme val="minor"/>
    </font>
    <font>
      <b/>
      <i/>
      <sz val="12"/>
      <color indexed="10"/>
      <name val="Calibri"/>
      <family val="2"/>
      <scheme val="minor"/>
    </font>
    <font>
      <b/>
      <sz val="16"/>
      <color rgb="FFFF0000"/>
      <name val="Calibri"/>
      <family val="2"/>
      <scheme val="minor"/>
    </font>
    <font>
      <b/>
      <sz val="16"/>
      <name val="Arial"/>
      <family val="2"/>
    </font>
    <font>
      <sz val="16"/>
      <name val="Arial"/>
      <family val="2"/>
    </font>
    <font>
      <sz val="11"/>
      <name val="Arial"/>
      <family val="2"/>
    </font>
    <font>
      <b/>
      <sz val="22"/>
      <name val="Calibri"/>
      <family val="2"/>
      <scheme val="minor"/>
    </font>
    <font>
      <b/>
      <sz val="16"/>
      <color indexed="48"/>
      <name val="Calibri"/>
      <family val="2"/>
      <scheme val="minor"/>
    </font>
    <font>
      <sz val="20"/>
      <name val="Calibri"/>
      <family val="2"/>
      <scheme val="minor"/>
    </font>
    <font>
      <b/>
      <sz val="12"/>
      <color theme="1" tint="4.9989318521683403E-2"/>
      <name val="Calibri"/>
      <family val="2"/>
      <scheme val="minor"/>
    </font>
    <font>
      <sz val="14"/>
      <name val="Calibri"/>
      <family val="2"/>
      <scheme val="minor"/>
    </font>
    <font>
      <sz val="14"/>
      <color indexed="48"/>
      <name val="Calibri"/>
      <family val="2"/>
      <scheme val="minor"/>
    </font>
    <font>
      <sz val="16"/>
      <name val="Calibri"/>
      <family val="2"/>
      <scheme val="minor"/>
    </font>
    <font>
      <b/>
      <sz val="12"/>
      <color rgb="FFFF0000"/>
      <name val="Calibri"/>
      <family val="2"/>
      <scheme val="minor"/>
    </font>
    <font>
      <b/>
      <i/>
      <sz val="12"/>
      <color rgb="FFFF0000"/>
      <name val="Calibri"/>
      <family val="2"/>
      <scheme val="minor"/>
    </font>
    <font>
      <sz val="12"/>
      <color rgb="FFFF0000"/>
      <name val="Calibri"/>
      <family val="2"/>
      <scheme val="minor"/>
    </font>
    <font>
      <b/>
      <sz val="14"/>
      <color indexed="48"/>
      <name val="Calibri"/>
      <family val="2"/>
      <scheme val="minor"/>
    </font>
    <font>
      <b/>
      <i/>
      <sz val="10"/>
      <color indexed="10"/>
      <name val="Calibri"/>
      <family val="2"/>
      <scheme val="minor"/>
    </font>
    <font>
      <b/>
      <sz val="26"/>
      <name val="Calibri"/>
      <family val="2"/>
      <scheme val="minor"/>
    </font>
    <font>
      <b/>
      <sz val="36"/>
      <name val="Calibri"/>
      <family val="2"/>
      <scheme val="minor"/>
    </font>
    <font>
      <b/>
      <sz val="11"/>
      <name val="Calibri"/>
      <family val="2"/>
      <scheme val="minor"/>
    </font>
    <font>
      <sz val="28"/>
      <name val="Calibri"/>
      <family val="2"/>
      <scheme val="minor"/>
    </font>
    <font>
      <b/>
      <sz val="24"/>
      <name val="Calibri"/>
      <family val="2"/>
      <scheme val="minor"/>
    </font>
    <font>
      <b/>
      <sz val="16"/>
      <color theme="0"/>
      <name val="Calibri"/>
      <family val="2"/>
      <scheme val="minor"/>
    </font>
    <font>
      <b/>
      <i/>
      <sz val="14"/>
      <name val="Calibri"/>
      <family val="2"/>
      <scheme val="minor"/>
    </font>
    <font>
      <b/>
      <sz val="12"/>
      <color rgb="FF0000FF"/>
      <name val="Calibri"/>
      <family val="2"/>
      <scheme val="minor"/>
    </font>
    <font>
      <sz val="12"/>
      <color rgb="FF0000FF"/>
      <name val="Calibri"/>
      <family val="2"/>
      <scheme val="minor"/>
    </font>
    <font>
      <b/>
      <sz val="16"/>
      <color rgb="FF0000FF"/>
      <name val="Calibri"/>
      <family val="2"/>
    </font>
    <font>
      <b/>
      <i/>
      <sz val="16"/>
      <name val="Calibri"/>
      <family val="2"/>
      <scheme val="minor"/>
    </font>
    <font>
      <i/>
      <sz val="16"/>
      <name val="Calibri"/>
      <family val="2"/>
      <scheme val="minor"/>
    </font>
    <font>
      <b/>
      <i/>
      <sz val="18"/>
      <name val="Calibri"/>
      <family val="2"/>
      <scheme val="minor"/>
    </font>
    <font>
      <i/>
      <sz val="14"/>
      <name val="Calibri"/>
      <family val="2"/>
      <scheme val="minor"/>
    </font>
  </fonts>
  <fills count="32">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99"/>
        <bgColor indexed="64"/>
      </patternFill>
    </fill>
    <fill>
      <patternFill patternType="solid">
        <fgColor rgb="FF00FFFF"/>
        <bgColor indexed="64"/>
      </patternFill>
    </fill>
    <fill>
      <patternFill patternType="solid">
        <fgColor rgb="FFFFFF00"/>
        <bgColor indexed="64"/>
      </patternFill>
    </fill>
    <fill>
      <patternFill patternType="solid">
        <fgColor rgb="FF00B05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8BE9FF"/>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92D050"/>
        <bgColor indexed="64"/>
      </patternFill>
    </fill>
    <fill>
      <patternFill patternType="solid">
        <fgColor indexed="40"/>
        <bgColor indexed="64"/>
      </patternFill>
    </fill>
    <fill>
      <patternFill patternType="solid">
        <fgColor indexed="42"/>
        <bgColor indexed="64"/>
      </patternFill>
    </fill>
    <fill>
      <patternFill patternType="solid">
        <fgColor indexed="31"/>
        <bgColor indexed="64"/>
      </patternFill>
    </fill>
    <fill>
      <patternFill patternType="solid">
        <fgColor theme="8" tint="0.39997558519241921"/>
        <bgColor indexed="64"/>
      </patternFill>
    </fill>
    <fill>
      <patternFill patternType="solid">
        <fgColor indexed="44"/>
        <bgColor indexed="64"/>
      </patternFill>
    </fill>
    <fill>
      <patternFill patternType="solid">
        <fgColor rgb="FFFF99FF"/>
        <bgColor indexed="64"/>
      </patternFill>
    </fill>
    <fill>
      <patternFill patternType="solid">
        <fgColor rgb="FF8FFFFF"/>
        <bgColor indexed="64"/>
      </patternFill>
    </fill>
    <fill>
      <patternFill patternType="solid">
        <fgColor theme="4" tint="0.79998168889431442"/>
        <bgColor indexed="64"/>
      </patternFill>
    </fill>
    <fill>
      <patternFill patternType="solid">
        <fgColor rgb="FFFFCCFF"/>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9"/>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7"/>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7" tint="0.39997558519241921"/>
        <bgColor indexed="64"/>
      </patternFill>
    </fill>
  </fills>
  <borders count="178">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hair">
        <color indexed="64"/>
      </top>
      <bottom style="hair">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diagonal/>
    </border>
    <border>
      <left style="thick">
        <color indexed="64"/>
      </left>
      <right/>
      <top style="hair">
        <color indexed="64"/>
      </top>
      <bottom style="hair">
        <color indexed="64"/>
      </bottom>
      <diagonal/>
    </border>
    <border>
      <left style="thick">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ck">
        <color indexed="64"/>
      </right>
      <top/>
      <bottom style="thick">
        <color indexed="64"/>
      </bottom>
      <diagonal/>
    </border>
    <border>
      <left/>
      <right/>
      <top style="hair">
        <color indexed="64"/>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hair">
        <color indexed="64"/>
      </left>
      <right style="hair">
        <color indexed="64"/>
      </right>
      <top/>
      <bottom style="hair">
        <color indexed="64"/>
      </bottom>
      <diagonal/>
    </border>
    <border>
      <left/>
      <right style="medium">
        <color indexed="64"/>
      </right>
      <top style="hair">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medium">
        <color indexed="64"/>
      </right>
      <top style="medium">
        <color indexed="64"/>
      </top>
      <bottom style="medium">
        <color indexed="64"/>
      </bottom>
      <diagonal/>
    </border>
    <border>
      <left style="slantDashDot">
        <color rgb="FF00B050"/>
      </left>
      <right/>
      <top style="slantDashDot">
        <color rgb="FF00B050"/>
      </top>
      <bottom/>
      <diagonal/>
    </border>
    <border>
      <left/>
      <right/>
      <top style="slantDashDot">
        <color rgb="FF00B050"/>
      </top>
      <bottom/>
      <diagonal/>
    </border>
    <border>
      <left/>
      <right style="slantDashDot">
        <color rgb="FF00B050"/>
      </right>
      <top style="slantDashDot">
        <color rgb="FF00B050"/>
      </top>
      <bottom/>
      <diagonal/>
    </border>
    <border>
      <left style="slantDashDot">
        <color rgb="FF00B050"/>
      </left>
      <right/>
      <top/>
      <bottom/>
      <diagonal/>
    </border>
    <border>
      <left/>
      <right style="slantDashDot">
        <color rgb="FF00B050"/>
      </right>
      <top/>
      <bottom/>
      <diagonal/>
    </border>
    <border>
      <left/>
      <right style="slantDashDot">
        <color rgb="FF00B050"/>
      </right>
      <top style="thick">
        <color indexed="64"/>
      </top>
      <bottom/>
      <diagonal/>
    </border>
    <border>
      <left/>
      <right style="slantDashDot">
        <color rgb="FF00B050"/>
      </right>
      <top style="hair">
        <color indexed="64"/>
      </top>
      <bottom style="hair">
        <color indexed="64"/>
      </bottom>
      <diagonal/>
    </border>
    <border>
      <left/>
      <right style="slantDashDot">
        <color rgb="FF00B050"/>
      </right>
      <top style="hair">
        <color indexed="64"/>
      </top>
      <bottom style="medium">
        <color indexed="64"/>
      </bottom>
      <diagonal/>
    </border>
    <border>
      <left/>
      <right style="slantDashDot">
        <color rgb="FF00B050"/>
      </right>
      <top/>
      <bottom style="thick">
        <color indexed="64"/>
      </bottom>
      <diagonal/>
    </border>
    <border>
      <left style="thick">
        <color indexed="64"/>
      </left>
      <right style="slantDashDot">
        <color rgb="FF00B050"/>
      </right>
      <top style="thick">
        <color indexed="64"/>
      </top>
      <bottom style="thick">
        <color indexed="64"/>
      </bottom>
      <diagonal/>
    </border>
    <border>
      <left/>
      <right style="slantDashDot">
        <color rgb="FF00B050"/>
      </right>
      <top style="hair">
        <color indexed="64"/>
      </top>
      <bottom/>
      <diagonal/>
    </border>
    <border>
      <left style="slantDashDot">
        <color rgb="FF00B050"/>
      </left>
      <right/>
      <top/>
      <bottom style="slantDashDot">
        <color rgb="FF00B050"/>
      </bottom>
      <diagonal/>
    </border>
    <border>
      <left/>
      <right/>
      <top/>
      <bottom style="slantDashDot">
        <color rgb="FF00B050"/>
      </bottom>
      <diagonal/>
    </border>
    <border>
      <left/>
      <right style="slantDashDot">
        <color rgb="FF00B050"/>
      </right>
      <top/>
      <bottom style="slantDashDot">
        <color rgb="FF00B050"/>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ck">
        <color indexed="10"/>
      </left>
      <right/>
      <top style="thick">
        <color indexed="10"/>
      </top>
      <bottom style="medium">
        <color indexed="64"/>
      </bottom>
      <diagonal/>
    </border>
    <border>
      <left/>
      <right/>
      <top style="thick">
        <color indexed="10"/>
      </top>
      <bottom style="medium">
        <color indexed="64"/>
      </bottom>
      <diagonal/>
    </border>
    <border>
      <left/>
      <right style="thick">
        <color indexed="10"/>
      </right>
      <top style="thick">
        <color indexed="10"/>
      </top>
      <bottom style="medium">
        <color indexed="64"/>
      </bottom>
      <diagonal/>
    </border>
    <border>
      <left style="thick">
        <color indexed="10"/>
      </left>
      <right/>
      <top style="medium">
        <color indexed="64"/>
      </top>
      <bottom/>
      <diagonal/>
    </border>
    <border>
      <left/>
      <right style="thick">
        <color indexed="10"/>
      </right>
      <top style="medium">
        <color indexed="64"/>
      </top>
      <bottom/>
      <diagonal/>
    </border>
    <border>
      <left style="thick">
        <color indexed="10"/>
      </left>
      <right/>
      <top/>
      <bottom style="medium">
        <color indexed="64"/>
      </bottom>
      <diagonal/>
    </border>
    <border>
      <left/>
      <right style="thick">
        <color indexed="10"/>
      </right>
      <top/>
      <bottom style="medium">
        <color indexed="64"/>
      </bottom>
      <diagonal/>
    </border>
    <border>
      <left style="thick">
        <color indexed="64"/>
      </left>
      <right style="thin">
        <color indexed="55"/>
      </right>
      <top style="thick">
        <color indexed="64"/>
      </top>
      <bottom/>
      <diagonal/>
    </border>
    <border>
      <left style="thick">
        <color indexed="10"/>
      </left>
      <right/>
      <top/>
      <bottom/>
      <diagonal/>
    </border>
    <border>
      <left style="medium">
        <color indexed="64"/>
      </left>
      <right style="medium">
        <color indexed="64"/>
      </right>
      <top style="medium">
        <color indexed="64"/>
      </top>
      <bottom/>
      <diagonal/>
    </border>
    <border>
      <left/>
      <right style="thick">
        <color indexed="10"/>
      </right>
      <top/>
      <bottom/>
      <diagonal/>
    </border>
    <border>
      <left style="thick">
        <color indexed="64"/>
      </left>
      <right style="thin">
        <color indexed="55"/>
      </right>
      <top style="hair">
        <color indexed="64"/>
      </top>
      <bottom style="hair">
        <color indexed="64"/>
      </bottom>
      <diagonal/>
    </border>
    <border>
      <left/>
      <right style="thin">
        <color indexed="55"/>
      </right>
      <top style="hair">
        <color indexed="64"/>
      </top>
      <bottom style="hair">
        <color indexed="64"/>
      </bottom>
      <diagonal/>
    </border>
    <border>
      <left style="medium">
        <color indexed="64"/>
      </left>
      <right style="thin">
        <color indexed="55"/>
      </right>
      <top style="medium">
        <color indexed="64"/>
      </top>
      <bottom style="hair">
        <color indexed="64"/>
      </bottom>
      <diagonal/>
    </border>
    <border>
      <left style="thick">
        <color indexed="64"/>
      </left>
      <right style="thin">
        <color indexed="55"/>
      </right>
      <top/>
      <bottom style="hair">
        <color indexed="64"/>
      </bottom>
      <diagonal/>
    </border>
    <border>
      <left style="thin">
        <color indexed="55"/>
      </left>
      <right/>
      <top style="medium">
        <color indexed="64"/>
      </top>
      <bottom/>
      <diagonal/>
    </border>
    <border>
      <left style="medium">
        <color indexed="64"/>
      </left>
      <right style="thin">
        <color indexed="55"/>
      </right>
      <top style="hair">
        <color indexed="64"/>
      </top>
      <bottom style="hair">
        <color indexed="64"/>
      </bottom>
      <diagonal/>
    </border>
    <border>
      <left style="thin">
        <color indexed="55"/>
      </left>
      <right/>
      <top/>
      <bottom/>
      <diagonal/>
    </border>
    <border>
      <left style="medium">
        <color indexed="64"/>
      </left>
      <right style="thin">
        <color indexed="55"/>
      </right>
      <top style="hair">
        <color indexed="64"/>
      </top>
      <bottom style="medium">
        <color indexed="64"/>
      </bottom>
      <diagonal/>
    </border>
    <border>
      <left/>
      <right style="thick">
        <color indexed="64"/>
      </right>
      <top/>
      <bottom style="medium">
        <color indexed="64"/>
      </bottom>
      <diagonal/>
    </border>
    <border>
      <left style="thick">
        <color indexed="64"/>
      </left>
      <right style="thin">
        <color indexed="55"/>
      </right>
      <top style="hair">
        <color indexed="64"/>
      </top>
      <bottom style="medium">
        <color indexed="64"/>
      </bottom>
      <diagonal/>
    </border>
    <border>
      <left style="thin">
        <color indexed="55"/>
      </left>
      <right/>
      <top/>
      <bottom style="medium">
        <color indexed="64"/>
      </bottom>
      <diagonal/>
    </border>
    <border>
      <left/>
      <right style="thick">
        <color indexed="64"/>
      </right>
      <top style="hair">
        <color indexed="64"/>
      </top>
      <bottom style="hair">
        <color indexed="64"/>
      </bottom>
      <diagonal/>
    </border>
    <border>
      <left/>
      <right style="medium">
        <color indexed="64"/>
      </right>
      <top style="hair">
        <color indexed="64"/>
      </top>
      <bottom style="thick">
        <color indexed="64"/>
      </bottom>
      <diagonal/>
    </border>
    <border>
      <left/>
      <right style="thick">
        <color indexed="64"/>
      </right>
      <top style="hair">
        <color indexed="64"/>
      </top>
      <bottom style="thick">
        <color indexed="64"/>
      </bottom>
      <diagonal/>
    </border>
    <border>
      <left/>
      <right style="thick">
        <color indexed="64"/>
      </right>
      <top style="hair">
        <color indexed="64"/>
      </top>
      <bottom style="medium">
        <color indexed="64"/>
      </bottom>
      <diagonal/>
    </border>
    <border>
      <left/>
      <right style="medium">
        <color indexed="64"/>
      </right>
      <top style="hair">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right style="thick">
        <color indexed="64"/>
      </right>
      <top style="hair">
        <color indexed="64"/>
      </top>
      <bottom/>
      <diagonal/>
    </border>
    <border>
      <left style="thick">
        <color indexed="12"/>
      </left>
      <right/>
      <top style="thick">
        <color indexed="12"/>
      </top>
      <bottom/>
      <diagonal/>
    </border>
    <border>
      <left/>
      <right/>
      <top style="thick">
        <color indexed="12"/>
      </top>
      <bottom/>
      <diagonal/>
    </border>
    <border>
      <left/>
      <right style="thick">
        <color indexed="12"/>
      </right>
      <top style="thick">
        <color indexed="12"/>
      </top>
      <bottom/>
      <diagonal/>
    </border>
    <border>
      <left style="thick">
        <color indexed="12"/>
      </left>
      <right/>
      <top/>
      <bottom/>
      <diagonal/>
    </border>
    <border>
      <left/>
      <right style="thick">
        <color indexed="12"/>
      </right>
      <top/>
      <bottom/>
      <diagonal/>
    </border>
    <border>
      <left style="thick">
        <color indexed="12"/>
      </left>
      <right/>
      <top/>
      <bottom style="thick">
        <color indexed="12"/>
      </bottom>
      <diagonal/>
    </border>
    <border>
      <left/>
      <right/>
      <top/>
      <bottom style="thick">
        <color indexed="12"/>
      </bottom>
      <diagonal/>
    </border>
    <border>
      <left/>
      <right style="thick">
        <color indexed="12"/>
      </right>
      <top/>
      <bottom style="thick">
        <color indexed="12"/>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slantDashDot">
        <color rgb="FF00B0F0"/>
      </left>
      <right/>
      <top style="slantDashDot">
        <color rgb="FF00B0F0"/>
      </top>
      <bottom/>
      <diagonal/>
    </border>
    <border>
      <left/>
      <right/>
      <top style="slantDashDot">
        <color rgb="FF00B0F0"/>
      </top>
      <bottom/>
      <diagonal/>
    </border>
    <border>
      <left/>
      <right style="slantDashDot">
        <color rgb="FF00B0F0"/>
      </right>
      <top style="slantDashDot">
        <color rgb="FF00B0F0"/>
      </top>
      <bottom/>
      <diagonal/>
    </border>
    <border>
      <left style="slantDashDot">
        <color rgb="FF00B0F0"/>
      </left>
      <right/>
      <top/>
      <bottom/>
      <diagonal/>
    </border>
    <border>
      <left/>
      <right style="slantDashDot">
        <color rgb="FF00B0F0"/>
      </right>
      <top/>
      <bottom/>
      <diagonal/>
    </border>
    <border>
      <left/>
      <right style="slantDashDot">
        <color rgb="FF00B0F0"/>
      </right>
      <top style="thick">
        <color indexed="64"/>
      </top>
      <bottom/>
      <diagonal/>
    </border>
    <border>
      <left/>
      <right style="slantDashDot">
        <color rgb="FF00B0F0"/>
      </right>
      <top style="hair">
        <color indexed="64"/>
      </top>
      <bottom style="hair">
        <color indexed="64"/>
      </bottom>
      <diagonal/>
    </border>
    <border>
      <left/>
      <right style="slantDashDot">
        <color rgb="FF00B0F0"/>
      </right>
      <top style="hair">
        <color indexed="64"/>
      </top>
      <bottom style="medium">
        <color indexed="64"/>
      </bottom>
      <diagonal/>
    </border>
    <border>
      <left/>
      <right style="slantDashDot">
        <color rgb="FF00B0F0"/>
      </right>
      <top/>
      <bottom style="thick">
        <color indexed="64"/>
      </bottom>
      <diagonal/>
    </border>
    <border>
      <left style="thick">
        <color indexed="64"/>
      </left>
      <right style="slantDashDot">
        <color rgb="FF00B0F0"/>
      </right>
      <top style="thick">
        <color indexed="64"/>
      </top>
      <bottom style="thick">
        <color indexed="64"/>
      </bottom>
      <diagonal/>
    </border>
    <border>
      <left/>
      <right style="slantDashDot">
        <color rgb="FF00B0F0"/>
      </right>
      <top style="hair">
        <color indexed="64"/>
      </top>
      <bottom/>
      <diagonal/>
    </border>
    <border>
      <left style="slantDashDot">
        <color rgb="FF00B0F0"/>
      </left>
      <right/>
      <top/>
      <bottom style="slantDashDot">
        <color rgb="FF00B0F0"/>
      </bottom>
      <diagonal/>
    </border>
    <border>
      <left/>
      <right/>
      <top/>
      <bottom style="slantDashDot">
        <color rgb="FF00B0F0"/>
      </bottom>
      <diagonal/>
    </border>
    <border>
      <left/>
      <right style="slantDashDot">
        <color rgb="FF00B0F0"/>
      </right>
      <top/>
      <bottom style="slantDashDot">
        <color rgb="FF00B0F0"/>
      </bottom>
      <diagonal/>
    </border>
    <border>
      <left/>
      <right/>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ck">
        <color rgb="FF7030A0"/>
      </left>
      <right style="thin">
        <color rgb="FF7030A0"/>
      </right>
      <top style="hair">
        <color rgb="FF7030A0"/>
      </top>
      <bottom style="hair">
        <color rgb="FF7030A0"/>
      </bottom>
      <diagonal/>
    </border>
    <border>
      <left style="thin">
        <color rgb="FF7030A0"/>
      </left>
      <right style="thin">
        <color rgb="FF7030A0"/>
      </right>
      <top style="hair">
        <color rgb="FF7030A0"/>
      </top>
      <bottom style="hair">
        <color rgb="FF7030A0"/>
      </bottom>
      <diagonal/>
    </border>
    <border>
      <left style="thin">
        <color rgb="FF7030A0"/>
      </left>
      <right style="thick">
        <color rgb="FF7030A0"/>
      </right>
      <top style="hair">
        <color rgb="FF7030A0"/>
      </top>
      <bottom style="hair">
        <color rgb="FF7030A0"/>
      </bottom>
      <diagonal/>
    </border>
    <border>
      <left style="thick">
        <color rgb="FF7030A0"/>
      </left>
      <right style="thin">
        <color rgb="FF7030A0"/>
      </right>
      <top style="hair">
        <color rgb="FF7030A0"/>
      </top>
      <bottom style="thick">
        <color rgb="FF7030A0"/>
      </bottom>
      <diagonal/>
    </border>
    <border>
      <left style="thin">
        <color rgb="FF7030A0"/>
      </left>
      <right style="thin">
        <color rgb="FF7030A0"/>
      </right>
      <top style="hair">
        <color rgb="FF7030A0"/>
      </top>
      <bottom style="thick">
        <color rgb="FF7030A0"/>
      </bottom>
      <diagonal/>
    </border>
    <border>
      <left style="thin">
        <color rgb="FF7030A0"/>
      </left>
      <right style="thick">
        <color rgb="FF7030A0"/>
      </right>
      <top style="hair">
        <color rgb="FF7030A0"/>
      </top>
      <bottom style="thick">
        <color rgb="FF7030A0"/>
      </bottom>
      <diagonal/>
    </border>
    <border>
      <left style="hair">
        <color indexed="64"/>
      </left>
      <right/>
      <top/>
      <bottom style="hair">
        <color indexed="64"/>
      </bottom>
      <diagonal/>
    </border>
    <border>
      <left style="thick">
        <color theme="9" tint="-0.499984740745262"/>
      </left>
      <right style="thin">
        <color rgb="FF7030A0"/>
      </right>
      <top style="hair">
        <color rgb="FF7030A0"/>
      </top>
      <bottom style="hair">
        <color rgb="FF7030A0"/>
      </bottom>
      <diagonal/>
    </border>
    <border>
      <left style="thick">
        <color theme="9" tint="-0.499984740745262"/>
      </left>
      <right style="thin">
        <color rgb="FF7030A0"/>
      </right>
      <top style="hair">
        <color rgb="FF7030A0"/>
      </top>
      <bottom style="thick">
        <color theme="9" tint="-0.499984740745262"/>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ck">
        <color rgb="FF7030A0"/>
      </left>
      <right/>
      <top style="thick">
        <color rgb="FF7030A0"/>
      </top>
      <bottom style="hair">
        <color rgb="FF7030A0"/>
      </bottom>
      <diagonal/>
    </border>
    <border>
      <left/>
      <right/>
      <top style="thick">
        <color rgb="FF7030A0"/>
      </top>
      <bottom style="hair">
        <color rgb="FF7030A0"/>
      </bottom>
      <diagonal/>
    </border>
    <border>
      <left style="thin">
        <color rgb="FF7030A0"/>
      </left>
      <right/>
      <top style="hair">
        <color rgb="FF7030A0"/>
      </top>
      <bottom style="hair">
        <color rgb="FF7030A0"/>
      </bottom>
      <diagonal/>
    </border>
    <border>
      <left style="thin">
        <color rgb="FF7030A0"/>
      </left>
      <right/>
      <top style="hair">
        <color rgb="FF7030A0"/>
      </top>
      <bottom style="thick">
        <color rgb="FF7030A0"/>
      </bottom>
      <diagonal/>
    </border>
    <border>
      <left/>
      <right style="thin">
        <color rgb="FF7030A0"/>
      </right>
      <top style="hair">
        <color rgb="FF7030A0"/>
      </top>
      <bottom style="hair">
        <color rgb="FF7030A0"/>
      </bottom>
      <diagonal/>
    </border>
    <border>
      <left/>
      <right style="thin">
        <color rgb="FF7030A0"/>
      </right>
      <top style="hair">
        <color rgb="FF7030A0"/>
      </top>
      <bottom style="thick">
        <color rgb="FF7030A0"/>
      </bottom>
      <diagonal/>
    </border>
    <border>
      <left style="thick">
        <color rgb="FF7030A0"/>
      </left>
      <right/>
      <top/>
      <bottom style="hair">
        <color rgb="FF7030A0"/>
      </bottom>
      <diagonal/>
    </border>
    <border>
      <left/>
      <right/>
      <top/>
      <bottom style="hair">
        <color rgb="FF7030A0"/>
      </bottom>
      <diagonal/>
    </border>
    <border>
      <left/>
      <right style="thick">
        <color rgb="FF7030A0"/>
      </right>
      <top/>
      <bottom style="hair">
        <color rgb="FF7030A0"/>
      </bottom>
      <diagonal/>
    </border>
    <border>
      <left style="thick">
        <color rgb="FF7030A0"/>
      </left>
      <right/>
      <top/>
      <bottom/>
      <diagonal/>
    </border>
    <border>
      <left style="thick">
        <color theme="9" tint="-0.499984740745262"/>
      </left>
      <right/>
      <top style="thick">
        <color theme="9" tint="-0.499984740745262"/>
      </top>
      <bottom style="hair">
        <color rgb="FF7030A0"/>
      </bottom>
      <diagonal/>
    </border>
    <border>
      <left/>
      <right/>
      <top style="thick">
        <color theme="9" tint="-0.499984740745262"/>
      </top>
      <bottom style="hair">
        <color rgb="FF7030A0"/>
      </bottom>
      <diagonal/>
    </border>
    <border>
      <left style="thin">
        <color theme="9" tint="-0.499984740745262"/>
      </left>
      <right style="thick">
        <color theme="9" tint="-0.499984740745262"/>
      </right>
      <top style="hair">
        <color rgb="FF7030A0"/>
      </top>
      <bottom style="thick">
        <color theme="9" tint="-0.499984740745262"/>
      </bottom>
      <diagonal/>
    </border>
    <border>
      <left style="thin">
        <color rgb="FF7030A0"/>
      </left>
      <right/>
      <top style="hair">
        <color rgb="FF7030A0"/>
      </top>
      <bottom style="thick">
        <color theme="9" tint="-0.499984740745262"/>
      </bottom>
      <diagonal/>
    </border>
    <border>
      <left style="thin">
        <color theme="9" tint="-0.499984740745262"/>
      </left>
      <right style="thin">
        <color theme="9" tint="-0.499984740745262"/>
      </right>
      <top style="hair">
        <color rgb="FF7030A0"/>
      </top>
      <bottom style="hair">
        <color rgb="FF7030A0"/>
      </bottom>
      <diagonal/>
    </border>
    <border>
      <left style="thin">
        <color theme="9" tint="-0.499984740745262"/>
      </left>
      <right style="thick">
        <color theme="9" tint="-0.499984740745262"/>
      </right>
      <top style="hair">
        <color rgb="FF7030A0"/>
      </top>
      <bottom style="hair">
        <color rgb="FF7030A0"/>
      </bottom>
      <diagonal/>
    </border>
    <border>
      <left style="thin">
        <color theme="9" tint="-0.499984740745262"/>
      </left>
      <right style="thin">
        <color theme="9" tint="-0.499984740745262"/>
      </right>
      <top style="hair">
        <color rgb="FF7030A0"/>
      </top>
      <bottom style="thick">
        <color theme="9" tint="-0.499984740745262"/>
      </bottom>
      <diagonal/>
    </border>
    <border>
      <left style="thin">
        <color theme="9" tint="-0.499984740745262"/>
      </left>
      <right/>
      <top style="hair">
        <color rgb="FF7030A0"/>
      </top>
      <bottom style="hair">
        <color rgb="FF7030A0"/>
      </bottom>
      <diagonal/>
    </border>
    <border>
      <left style="thin">
        <color theme="9" tint="-0.499984740745262"/>
      </left>
      <right/>
      <top style="hair">
        <color rgb="FF7030A0"/>
      </top>
      <bottom style="thick">
        <color theme="9" tint="-0.499984740745262"/>
      </bottom>
      <diagonal/>
    </border>
    <border>
      <left style="thick">
        <color theme="9" tint="-0.499984740745262"/>
      </left>
      <right/>
      <top/>
      <bottom style="thick">
        <color theme="9" tint="-0.499984740745262"/>
      </bottom>
      <diagonal/>
    </border>
    <border>
      <left/>
      <right/>
      <top/>
      <bottom style="thick">
        <color theme="9" tint="-0.499984740745262"/>
      </bottom>
      <diagonal/>
    </border>
    <border>
      <left/>
      <right style="thick">
        <color theme="9" tint="-0.499984740745262"/>
      </right>
      <top style="thick">
        <color theme="9" tint="-0.499984740745262"/>
      </top>
      <bottom style="hair">
        <color rgb="FF7030A0"/>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bottom/>
      <diagonal/>
    </border>
    <border>
      <left style="thin">
        <color rgb="FF7030A0"/>
      </left>
      <right style="thick">
        <color rgb="FF7030A0"/>
      </right>
      <top style="hair">
        <color rgb="FF7030A0"/>
      </top>
      <bottom/>
      <diagonal/>
    </border>
    <border>
      <left style="thick">
        <color rgb="FF7030A0"/>
      </left>
      <right/>
      <top style="hair">
        <color rgb="FF7030A0"/>
      </top>
      <bottom style="hair">
        <color rgb="FF7030A0"/>
      </bottom>
      <diagonal/>
    </border>
    <border>
      <left/>
      <right style="thick">
        <color rgb="FF7030A0"/>
      </right>
      <top style="hair">
        <color rgb="FF7030A0"/>
      </top>
      <bottom style="hair">
        <color rgb="FF7030A0"/>
      </bottom>
      <diagonal/>
    </border>
    <border>
      <left style="thick">
        <color theme="9" tint="-0.499984740745262"/>
      </left>
      <right/>
      <top style="hair">
        <color rgb="FF7030A0"/>
      </top>
      <bottom style="hair">
        <color rgb="FF7030A0"/>
      </bottom>
      <diagonal/>
    </border>
    <border>
      <left/>
      <right style="thin">
        <color theme="9" tint="-0.499984740745262"/>
      </right>
      <top style="hair">
        <color rgb="FF7030A0"/>
      </top>
      <bottom style="hair">
        <color rgb="FF7030A0"/>
      </bottom>
      <diagonal/>
    </border>
    <border>
      <left/>
      <right style="thick">
        <color theme="9" tint="-0.499984740745262"/>
      </right>
      <top style="hair">
        <color rgb="FF7030A0"/>
      </top>
      <bottom style="hair">
        <color rgb="FF7030A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86">
    <xf numFmtId="0" fontId="0" fillId="0" borderId="0" xfId="0"/>
    <xf numFmtId="0" fontId="3" fillId="0" borderId="0" xfId="0" applyFont="1"/>
    <xf numFmtId="0" fontId="4" fillId="0" borderId="0" xfId="0" applyFont="1" applyAlignment="1">
      <alignment horizontal="left"/>
    </xf>
    <xf numFmtId="0" fontId="3" fillId="0" borderId="0" xfId="0" applyFont="1" applyFill="1"/>
    <xf numFmtId="0" fontId="5" fillId="0" borderId="0" xfId="0" applyFont="1"/>
    <xf numFmtId="0" fontId="2" fillId="0" borderId="0" xfId="0" applyFont="1" applyFill="1" applyBorder="1" applyAlignment="1">
      <alignment horizontal="center"/>
    </xf>
    <xf numFmtId="0" fontId="6" fillId="0" borderId="0" xfId="0" applyFont="1"/>
    <xf numFmtId="0" fontId="7" fillId="2" borderId="0" xfId="0" applyFont="1" applyFill="1"/>
    <xf numFmtId="0" fontId="3" fillId="2" borderId="0" xfId="0" applyFont="1" applyFill="1"/>
    <xf numFmtId="44" fontId="3" fillId="2" borderId="0" xfId="0" applyNumberFormat="1" applyFont="1" applyFill="1"/>
    <xf numFmtId="0" fontId="7" fillId="0" borderId="0" xfId="0" applyFont="1"/>
    <xf numFmtId="0" fontId="8" fillId="0" borderId="0" xfId="0" applyFont="1"/>
    <xf numFmtId="0" fontId="8" fillId="0" borderId="26" xfId="0" applyFont="1" applyBorder="1" applyAlignment="1">
      <alignment horizontal="center"/>
    </xf>
    <xf numFmtId="0" fontId="8" fillId="0" borderId="22" xfId="0" applyFont="1" applyBorder="1" applyAlignment="1">
      <alignment horizontal="center"/>
    </xf>
    <xf numFmtId="0" fontId="9" fillId="0" borderId="23" xfId="0" applyFont="1" applyBorder="1" applyAlignment="1">
      <alignment horizontal="center"/>
    </xf>
    <xf numFmtId="0" fontId="3" fillId="3" borderId="29" xfId="0" applyFont="1" applyFill="1" applyBorder="1"/>
    <xf numFmtId="0" fontId="3" fillId="3" borderId="4" xfId="0" applyFont="1" applyFill="1" applyBorder="1"/>
    <xf numFmtId="44" fontId="3" fillId="3" borderId="4" xfId="1" applyFont="1" applyFill="1" applyBorder="1"/>
    <xf numFmtId="44" fontId="3" fillId="0" borderId="30" xfId="0" applyNumberFormat="1" applyFont="1" applyBorder="1"/>
    <xf numFmtId="0" fontId="3" fillId="0" borderId="15" xfId="0" applyFont="1" applyBorder="1"/>
    <xf numFmtId="0" fontId="3" fillId="3" borderId="31" xfId="0" applyFont="1" applyFill="1" applyBorder="1"/>
    <xf numFmtId="0" fontId="3" fillId="3" borderId="11" xfId="0" applyFont="1" applyFill="1" applyBorder="1"/>
    <xf numFmtId="44" fontId="3" fillId="3" borderId="11" xfId="1" applyFont="1" applyFill="1" applyBorder="1"/>
    <xf numFmtId="0" fontId="3" fillId="0" borderId="0" xfId="0" applyFont="1" applyAlignment="1">
      <alignment horizontal="right"/>
    </xf>
    <xf numFmtId="0" fontId="3" fillId="0" borderId="13" xfId="0" applyFont="1" applyBorder="1"/>
    <xf numFmtId="0" fontId="3" fillId="0" borderId="0" xfId="0" applyFont="1" applyBorder="1"/>
    <xf numFmtId="0" fontId="3" fillId="0" borderId="14" xfId="0" applyFont="1" applyBorder="1"/>
    <xf numFmtId="44" fontId="3" fillId="0" borderId="25" xfId="0" applyNumberFormat="1" applyFont="1" applyBorder="1"/>
    <xf numFmtId="0" fontId="5" fillId="2" borderId="0" xfId="0" applyFont="1" applyFill="1"/>
    <xf numFmtId="44" fontId="5" fillId="2" borderId="0" xfId="0" applyNumberFormat="1" applyFont="1" applyFill="1"/>
    <xf numFmtId="10" fontId="3" fillId="0" borderId="0" xfId="0" applyNumberFormat="1" applyFont="1"/>
    <xf numFmtId="0" fontId="3" fillId="0" borderId="26" xfId="0" applyFont="1" applyFill="1" applyBorder="1"/>
    <xf numFmtId="0" fontId="10" fillId="0" borderId="22" xfId="0" applyFont="1" applyBorder="1" applyAlignment="1">
      <alignment horizontal="center"/>
    </xf>
    <xf numFmtId="0" fontId="5" fillId="0" borderId="0" xfId="0" applyFont="1" applyFill="1"/>
    <xf numFmtId="44" fontId="3" fillId="0" borderId="4" xfId="1" applyFont="1" applyBorder="1"/>
    <xf numFmtId="10" fontId="3" fillId="3" borderId="4" xfId="0" applyNumberFormat="1" applyFont="1" applyFill="1" applyBorder="1"/>
    <xf numFmtId="10" fontId="3" fillId="3" borderId="11" xfId="0" applyNumberFormat="1" applyFont="1" applyFill="1" applyBorder="1"/>
    <xf numFmtId="2" fontId="3" fillId="0" borderId="0" xfId="0" applyNumberFormat="1" applyFont="1" applyBorder="1"/>
    <xf numFmtId="0" fontId="11" fillId="2" borderId="0" xfId="0" applyFont="1" applyFill="1"/>
    <xf numFmtId="0" fontId="11" fillId="2" borderId="0" xfId="0" applyFont="1" applyFill="1" applyBorder="1" applyAlignment="1">
      <alignment horizontal="center"/>
    </xf>
    <xf numFmtId="0" fontId="11" fillId="2" borderId="0" xfId="0" applyFont="1" applyFill="1" applyBorder="1"/>
    <xf numFmtId="44" fontId="11" fillId="2" borderId="0" xfId="0" applyNumberFormat="1" applyFont="1" applyFill="1" applyBorder="1"/>
    <xf numFmtId="0" fontId="3" fillId="2" borderId="0" xfId="0" applyFont="1" applyFill="1" applyBorder="1"/>
    <xf numFmtId="0" fontId="7" fillId="0" borderId="0" xfId="0" applyFont="1" applyFill="1"/>
    <xf numFmtId="42" fontId="3" fillId="0" borderId="0" xfId="0" applyNumberFormat="1" applyFont="1" applyBorder="1"/>
    <xf numFmtId="165" fontId="3" fillId="0" borderId="0" xfId="0" applyNumberFormat="1" applyFont="1" applyBorder="1"/>
    <xf numFmtId="0" fontId="12" fillId="0" borderId="0" xfId="0" applyFont="1"/>
    <xf numFmtId="44" fontId="3" fillId="0" borderId="0" xfId="0" applyNumberFormat="1" applyFont="1"/>
    <xf numFmtId="0" fontId="3" fillId="0" borderId="13" xfId="0" applyFont="1" applyFill="1" applyBorder="1"/>
    <xf numFmtId="9" fontId="3" fillId="3" borderId="11" xfId="2" applyFont="1" applyFill="1" applyBorder="1" applyAlignment="1">
      <alignment horizontal="right"/>
    </xf>
    <xf numFmtId="44" fontId="3" fillId="0" borderId="28" xfId="0" applyNumberFormat="1" applyFont="1" applyBorder="1"/>
    <xf numFmtId="0" fontId="15" fillId="0" borderId="0" xfId="0" applyFont="1" applyFill="1"/>
    <xf numFmtId="44" fontId="3" fillId="0" borderId="0" xfId="0" applyNumberFormat="1" applyFont="1" applyFill="1"/>
    <xf numFmtId="44" fontId="16" fillId="0" borderId="0" xfId="1" applyNumberFormat="1" applyFont="1" applyFill="1" applyBorder="1"/>
    <xf numFmtId="164" fontId="16" fillId="0" borderId="0" xfId="0" applyNumberFormat="1" applyFont="1" applyFill="1" applyBorder="1"/>
    <xf numFmtId="44" fontId="16" fillId="0" borderId="0" xfId="1" applyFont="1" applyFill="1" applyBorder="1"/>
    <xf numFmtId="44" fontId="17" fillId="0" borderId="0" xfId="1" applyFont="1" applyFill="1" applyBorder="1" applyAlignment="1">
      <alignment horizontal="center" wrapText="1"/>
    </xf>
    <xf numFmtId="0" fontId="3" fillId="0" borderId="0" xfId="0" applyFont="1" applyFill="1" applyBorder="1"/>
    <xf numFmtId="0" fontId="11" fillId="0" borderId="0" xfId="0" applyFont="1" applyFill="1" applyBorder="1"/>
    <xf numFmtId="0" fontId="19" fillId="0" borderId="0" xfId="0" applyFont="1" applyFill="1" applyBorder="1" applyAlignment="1">
      <alignment horizontal="right"/>
    </xf>
    <xf numFmtId="0" fontId="7" fillId="0" borderId="0" xfId="0" applyFont="1" applyFill="1" applyBorder="1"/>
    <xf numFmtId="44" fontId="7" fillId="0" borderId="0" xfId="1" applyFont="1" applyFill="1" applyBorder="1"/>
    <xf numFmtId="44" fontId="3" fillId="0" borderId="0" xfId="1" applyFont="1" applyFill="1" applyBorder="1"/>
    <xf numFmtId="0" fontId="3" fillId="0" borderId="0" xfId="0" applyFont="1" applyFill="1" applyBorder="1" applyAlignment="1">
      <alignment wrapText="1"/>
    </xf>
    <xf numFmtId="0" fontId="5" fillId="0" borderId="0" xfId="0" applyFont="1" applyFill="1" applyBorder="1" applyAlignment="1">
      <alignment wrapText="1"/>
    </xf>
    <xf numFmtId="0" fontId="3" fillId="0" borderId="0" xfId="0" applyFont="1" applyFill="1" applyBorder="1" applyAlignment="1">
      <alignment horizontal="right"/>
    </xf>
    <xf numFmtId="0" fontId="19" fillId="0" borderId="0" xfId="0" applyFont="1" applyFill="1" applyBorder="1"/>
    <xf numFmtId="0" fontId="6" fillId="0" borderId="0" xfId="0" applyFont="1" applyFill="1" applyBorder="1" applyAlignment="1">
      <alignment horizontal="center"/>
    </xf>
    <xf numFmtId="0" fontId="12" fillId="0" borderId="0" xfId="0" applyFont="1" applyFill="1" applyBorder="1" applyAlignment="1">
      <alignment horizontal="center"/>
    </xf>
    <xf numFmtId="42" fontId="3" fillId="0" borderId="0" xfId="0" applyNumberFormat="1" applyFont="1" applyFill="1" applyBorder="1"/>
    <xf numFmtId="0" fontId="5" fillId="0" borderId="0" xfId="0" applyFont="1" applyFill="1" applyBorder="1"/>
    <xf numFmtId="10" fontId="3" fillId="0" borderId="0" xfId="0" applyNumberFormat="1" applyFont="1" applyFill="1" applyBorder="1"/>
    <xf numFmtId="0" fontId="20" fillId="0" borderId="0" xfId="0" applyFont="1" applyFill="1" applyBorder="1"/>
    <xf numFmtId="2" fontId="3" fillId="0" borderId="0" xfId="0" applyNumberFormat="1" applyFont="1" applyFill="1" applyBorder="1"/>
    <xf numFmtId="0" fontId="21" fillId="0" borderId="0" xfId="0" applyFont="1" applyFill="1" applyBorder="1"/>
    <xf numFmtId="42" fontId="22" fillId="0" borderId="0" xfId="0" applyNumberFormat="1" applyFont="1" applyFill="1" applyBorder="1"/>
    <xf numFmtId="0" fontId="19" fillId="0" borderId="0" xfId="0" applyFont="1" applyFill="1" applyBorder="1" applyAlignment="1">
      <alignment horizontal="center"/>
    </xf>
    <xf numFmtId="165" fontId="19" fillId="0" borderId="0" xfId="0" applyNumberFormat="1" applyFont="1" applyFill="1" applyBorder="1" applyAlignment="1">
      <alignment horizontal="center"/>
    </xf>
    <xf numFmtId="165" fontId="3" fillId="0" borderId="0" xfId="0" applyNumberFormat="1" applyFont="1" applyFill="1" applyBorder="1"/>
    <xf numFmtId="44" fontId="3" fillId="0" borderId="0" xfId="0" applyNumberFormat="1" applyFont="1" applyFill="1" applyBorder="1"/>
    <xf numFmtId="0" fontId="12" fillId="0" borderId="0" xfId="0" applyFont="1" applyFill="1" applyBorder="1"/>
    <xf numFmtId="0" fontId="19" fillId="0" borderId="0" xfId="0" applyFont="1" applyFill="1" applyBorder="1" applyAlignment="1">
      <alignment horizontal="left"/>
    </xf>
    <xf numFmtId="0" fontId="23" fillId="0" borderId="0" xfId="0" applyFont="1" applyFill="1" applyBorder="1" applyAlignment="1">
      <alignment horizontal="right"/>
    </xf>
    <xf numFmtId="37" fontId="24" fillId="0" borderId="0" xfId="0" applyNumberFormat="1" applyFont="1" applyFill="1" applyBorder="1"/>
    <xf numFmtId="44" fontId="24" fillId="0" borderId="0" xfId="0" applyNumberFormat="1" applyFont="1" applyFill="1" applyBorder="1"/>
    <xf numFmtId="44" fontId="25" fillId="0" borderId="0" xfId="0" applyNumberFormat="1" applyFont="1" applyFill="1" applyBorder="1"/>
    <xf numFmtId="0" fontId="16" fillId="0" borderId="0" xfId="0" applyFont="1" applyFill="1" applyBorder="1"/>
    <xf numFmtId="0" fontId="25" fillId="0" borderId="0" xfId="0" applyFont="1" applyFill="1" applyBorder="1"/>
    <xf numFmtId="0" fontId="24" fillId="0" borderId="0" xfId="0" applyFont="1" applyFill="1" applyBorder="1"/>
    <xf numFmtId="0" fontId="4" fillId="0" borderId="0" xfId="0" applyFont="1" applyFill="1" applyBorder="1" applyAlignment="1">
      <alignment horizontal="center"/>
    </xf>
    <xf numFmtId="0" fontId="6" fillId="0" borderId="0" xfId="0" applyFont="1" applyFill="1" applyBorder="1"/>
    <xf numFmtId="0" fontId="26" fillId="0" borderId="0" xfId="0" applyFont="1" applyFill="1" applyBorder="1"/>
    <xf numFmtId="0" fontId="27" fillId="0" borderId="0" xfId="0" applyFont="1" applyFill="1" applyBorder="1"/>
    <xf numFmtId="0" fontId="28" fillId="0" borderId="0" xfId="0" applyFont="1" applyFill="1" applyBorder="1"/>
    <xf numFmtId="0" fontId="29" fillId="0" borderId="0" xfId="0" applyFont="1" applyFill="1" applyBorder="1"/>
    <xf numFmtId="164" fontId="25" fillId="0" borderId="0" xfId="0" applyNumberFormat="1" applyFont="1" applyFill="1" applyBorder="1"/>
    <xf numFmtId="164" fontId="30" fillId="0" borderId="0" xfId="0" applyNumberFormat="1" applyFont="1" applyFill="1" applyBorder="1" applyAlignment="1">
      <alignment wrapText="1"/>
    </xf>
    <xf numFmtId="0" fontId="7" fillId="0" borderId="27" xfId="0" applyFont="1" applyBorder="1" applyAlignment="1">
      <alignment horizontal="right"/>
    </xf>
    <xf numFmtId="0" fontId="31" fillId="0" borderId="0" xfId="0" applyFont="1"/>
    <xf numFmtId="0" fontId="2" fillId="2" borderId="0" xfId="0" applyFont="1" applyFill="1" applyAlignment="1">
      <alignment vertical="center"/>
    </xf>
    <xf numFmtId="0" fontId="4" fillId="5" borderId="0" xfId="0" applyFont="1" applyFill="1"/>
    <xf numFmtId="0" fontId="5" fillId="0" borderId="0" xfId="0" applyFont="1" applyBorder="1"/>
    <xf numFmtId="44" fontId="3" fillId="0" borderId="4" xfId="1" applyFont="1" applyFill="1" applyBorder="1"/>
    <xf numFmtId="2" fontId="3" fillId="0" borderId="4" xfId="0" applyNumberFormat="1" applyFont="1" applyBorder="1"/>
    <xf numFmtId="2" fontId="3" fillId="0" borderId="20" xfId="0" applyNumberFormat="1" applyFont="1" applyBorder="1"/>
    <xf numFmtId="0" fontId="32" fillId="0" borderId="0" xfId="0" applyFont="1"/>
    <xf numFmtId="0" fontId="7" fillId="2" borderId="33" xfId="0" applyFont="1" applyFill="1" applyBorder="1"/>
    <xf numFmtId="0" fontId="7" fillId="2" borderId="34" xfId="0" applyFont="1" applyFill="1" applyBorder="1"/>
    <xf numFmtId="0" fontId="26" fillId="2" borderId="34" xfId="0" applyFont="1" applyFill="1" applyBorder="1"/>
    <xf numFmtId="0" fontId="26" fillId="2" borderId="35" xfId="0" applyFont="1" applyFill="1" applyBorder="1"/>
    <xf numFmtId="0" fontId="27" fillId="0" borderId="36" xfId="0" applyFont="1" applyBorder="1"/>
    <xf numFmtId="0" fontId="7" fillId="2" borderId="36" xfId="0" applyFont="1" applyFill="1" applyBorder="1"/>
    <xf numFmtId="0" fontId="3" fillId="2" borderId="37" xfId="0" applyFont="1" applyFill="1" applyBorder="1"/>
    <xf numFmtId="0" fontId="34" fillId="0" borderId="1" xfId="0" applyFont="1" applyBorder="1" applyAlignment="1">
      <alignment horizontal="center"/>
    </xf>
    <xf numFmtId="0" fontId="34" fillId="0" borderId="2" xfId="0" applyFont="1" applyBorder="1" applyAlignment="1">
      <alignment horizontal="center"/>
    </xf>
    <xf numFmtId="0" fontId="35" fillId="0" borderId="36" xfId="0" applyFont="1" applyBorder="1"/>
    <xf numFmtId="0" fontId="9" fillId="0" borderId="38" xfId="0" applyFont="1" applyBorder="1" applyAlignment="1">
      <alignment horizontal="center"/>
    </xf>
    <xf numFmtId="0" fontId="3" fillId="3" borderId="9" xfId="0" applyFont="1" applyFill="1" applyBorder="1"/>
    <xf numFmtId="0" fontId="3" fillId="0" borderId="36" xfId="0" applyFont="1" applyBorder="1"/>
    <xf numFmtId="166" fontId="3" fillId="0" borderId="39" xfId="0" applyNumberFormat="1" applyFont="1" applyBorder="1"/>
    <xf numFmtId="0" fontId="3" fillId="3" borderId="10" xfId="0" applyFont="1" applyFill="1" applyBorder="1"/>
    <xf numFmtId="166" fontId="3" fillId="0" borderId="40" xfId="0" applyNumberFormat="1" applyFont="1" applyBorder="1"/>
    <xf numFmtId="0" fontId="3" fillId="0" borderId="5" xfId="0" applyFont="1" applyBorder="1"/>
    <xf numFmtId="0" fontId="3" fillId="0" borderId="36" xfId="0" applyFont="1" applyBorder="1" applyAlignment="1">
      <alignment horizontal="right"/>
    </xf>
    <xf numFmtId="166" fontId="3" fillId="0" borderId="37" xfId="0" applyNumberFormat="1" applyFont="1" applyBorder="1"/>
    <xf numFmtId="0" fontId="3" fillId="0" borderId="6" xfId="0" applyFont="1" applyBorder="1"/>
    <xf numFmtId="0" fontId="3" fillId="0" borderId="7" xfId="0" applyFont="1" applyBorder="1"/>
    <xf numFmtId="166" fontId="3" fillId="0" borderId="41" xfId="0" applyNumberFormat="1" applyFont="1" applyBorder="1"/>
    <xf numFmtId="0" fontId="5" fillId="2" borderId="0" xfId="0" applyFont="1" applyFill="1" applyBorder="1"/>
    <xf numFmtId="166" fontId="5" fillId="2" borderId="37" xfId="0" applyNumberFormat="1" applyFont="1" applyFill="1" applyBorder="1"/>
    <xf numFmtId="0" fontId="3" fillId="0" borderId="1" xfId="0" applyFont="1" applyFill="1" applyBorder="1"/>
    <xf numFmtId="0" fontId="10" fillId="0" borderId="2" xfId="0" applyFont="1" applyBorder="1" applyAlignment="1">
      <alignment horizontal="center"/>
    </xf>
    <xf numFmtId="10" fontId="3" fillId="0" borderId="36" xfId="0" applyNumberFormat="1" applyFont="1" applyBorder="1"/>
    <xf numFmtId="0" fontId="21" fillId="0" borderId="36" xfId="0" applyFont="1" applyBorder="1"/>
    <xf numFmtId="166" fontId="3" fillId="2" borderId="37" xfId="0" applyNumberFormat="1" applyFont="1" applyFill="1" applyBorder="1"/>
    <xf numFmtId="0" fontId="10" fillId="0" borderId="1" xfId="0" applyFont="1" applyFill="1" applyBorder="1" applyAlignment="1">
      <alignment horizontal="center"/>
    </xf>
    <xf numFmtId="0" fontId="10" fillId="0" borderId="2" xfId="0" applyFont="1" applyFill="1" applyBorder="1" applyAlignment="1">
      <alignment horizontal="center"/>
    </xf>
    <xf numFmtId="0" fontId="7" fillId="0" borderId="36" xfId="0" applyFont="1" applyFill="1" applyBorder="1"/>
    <xf numFmtId="0" fontId="3" fillId="3" borderId="9" xfId="0" applyFont="1" applyFill="1" applyBorder="1" applyAlignment="1">
      <alignment horizontal="center"/>
    </xf>
    <xf numFmtId="0" fontId="37" fillId="0" borderId="0" xfId="0" applyFont="1" applyFill="1" applyBorder="1"/>
    <xf numFmtId="0" fontId="36" fillId="0" borderId="36" xfId="0" applyFont="1" applyFill="1" applyBorder="1"/>
    <xf numFmtId="0" fontId="3" fillId="3" borderId="10" xfId="0" applyFont="1" applyFill="1" applyBorder="1" applyAlignment="1">
      <alignment horizontal="center"/>
    </xf>
    <xf numFmtId="0" fontId="38" fillId="0" borderId="0" xfId="0" applyFont="1" applyFill="1" applyBorder="1"/>
    <xf numFmtId="166" fontId="3" fillId="0" borderId="42" xfId="0" applyNumberFormat="1" applyFont="1" applyBorder="1"/>
    <xf numFmtId="0" fontId="7" fillId="2" borderId="0" xfId="0" applyFont="1" applyFill="1" applyBorder="1"/>
    <xf numFmtId="0" fontId="23" fillId="0" borderId="2" xfId="0" applyFont="1" applyBorder="1" applyAlignment="1">
      <alignment horizontal="right"/>
    </xf>
    <xf numFmtId="0" fontId="39" fillId="0" borderId="0" xfId="0" applyFont="1" applyFill="1" applyBorder="1"/>
    <xf numFmtId="166" fontId="32" fillId="0" borderId="43" xfId="0" applyNumberFormat="1" applyFont="1" applyBorder="1"/>
    <xf numFmtId="44" fontId="3" fillId="0" borderId="41" xfId="0" applyNumberFormat="1" applyFont="1" applyBorder="1"/>
    <xf numFmtId="0" fontId="12" fillId="0" borderId="36" xfId="0" applyFont="1" applyFill="1" applyBorder="1"/>
    <xf numFmtId="0" fontId="3" fillId="0" borderId="37" xfId="0" applyFont="1" applyFill="1" applyBorder="1"/>
    <xf numFmtId="0" fontId="3" fillId="2" borderId="36" xfId="0" applyFont="1" applyFill="1" applyBorder="1"/>
    <xf numFmtId="164" fontId="16" fillId="0" borderId="44" xfId="0" applyNumberFormat="1" applyFont="1" applyFill="1" applyBorder="1"/>
    <xf numFmtId="0" fontId="3" fillId="0" borderId="45" xfId="0" applyFont="1" applyFill="1" applyBorder="1"/>
    <xf numFmtId="164" fontId="25" fillId="0" borderId="45" xfId="0" applyNumberFormat="1" applyFont="1" applyFill="1" applyBorder="1"/>
    <xf numFmtId="0" fontId="5" fillId="0" borderId="45" xfId="0" applyFont="1" applyFill="1" applyBorder="1"/>
    <xf numFmtId="0" fontId="5" fillId="0" borderId="46" xfId="0" applyFont="1" applyBorder="1"/>
    <xf numFmtId="0" fontId="40" fillId="0" borderId="0" xfId="0" applyFont="1"/>
    <xf numFmtId="0" fontId="10" fillId="0" borderId="0" xfId="0" applyFont="1"/>
    <xf numFmtId="0" fontId="18" fillId="0" borderId="0" xfId="0" applyFont="1" applyFill="1" applyBorder="1" applyAlignment="1">
      <alignment vertical="center" wrapText="1"/>
    </xf>
    <xf numFmtId="0" fontId="5" fillId="0" borderId="0" xfId="0" applyNumberFormat="1" applyFont="1" applyFill="1" applyBorder="1" applyAlignment="1">
      <alignment horizontal="center"/>
    </xf>
    <xf numFmtId="49" fontId="5" fillId="0" borderId="0" xfId="0" applyNumberFormat="1" applyFont="1"/>
    <xf numFmtId="0" fontId="0" fillId="6" borderId="0" xfId="0" applyFill="1"/>
    <xf numFmtId="0" fontId="41" fillId="6" borderId="0" xfId="0" applyFont="1" applyFill="1"/>
    <xf numFmtId="0" fontId="42" fillId="6" borderId="0" xfId="0" applyFont="1" applyFill="1"/>
    <xf numFmtId="44" fontId="7" fillId="0" borderId="0" xfId="1" applyFont="1" applyFill="1" applyBorder="1" applyAlignment="1">
      <alignment horizontal="center"/>
    </xf>
    <xf numFmtId="0" fontId="3" fillId="4" borderId="29" xfId="0" applyFont="1" applyFill="1" applyBorder="1" applyAlignment="1">
      <alignment horizontal="center" vertical="center"/>
    </xf>
    <xf numFmtId="42" fontId="3" fillId="4" borderId="4" xfId="0" applyNumberFormat="1" applyFont="1" applyFill="1" applyBorder="1" applyAlignment="1">
      <alignment horizontal="center" vertical="center"/>
    </xf>
    <xf numFmtId="0" fontId="3" fillId="4" borderId="4" xfId="0" applyFont="1" applyFill="1" applyBorder="1" applyAlignment="1">
      <alignment vertical="top"/>
    </xf>
    <xf numFmtId="0" fontId="3" fillId="4" borderId="30" xfId="0" applyFont="1" applyFill="1" applyBorder="1" applyAlignment="1">
      <alignment vertical="top" wrapText="1"/>
    </xf>
    <xf numFmtId="0" fontId="33" fillId="0" borderId="2" xfId="0" applyFont="1" applyBorder="1" applyAlignment="1">
      <alignment wrapText="1"/>
    </xf>
    <xf numFmtId="166" fontId="3" fillId="0" borderId="11" xfId="1" applyNumberFormat="1" applyFont="1" applyFill="1" applyBorder="1"/>
    <xf numFmtId="0" fontId="17" fillId="0" borderId="0" xfId="0" applyFont="1" applyFill="1" applyBorder="1" applyAlignment="1"/>
    <xf numFmtId="166" fontId="45" fillId="0" borderId="37" xfId="0" applyNumberFormat="1" applyFont="1" applyFill="1" applyBorder="1"/>
    <xf numFmtId="166" fontId="44" fillId="10" borderId="18" xfId="1" applyNumberFormat="1" applyFont="1" applyFill="1" applyBorder="1" applyAlignment="1">
      <alignment horizontal="center" wrapText="1"/>
    </xf>
    <xf numFmtId="0" fontId="46" fillId="0" borderId="50" xfId="0" applyFont="1" applyBorder="1"/>
    <xf numFmtId="0" fontId="46" fillId="0" borderId="47" xfId="0" applyFont="1" applyBorder="1"/>
    <xf numFmtId="0" fontId="46" fillId="0" borderId="51" xfId="0" applyFont="1" applyBorder="1"/>
    <xf numFmtId="0" fontId="46" fillId="0" borderId="49" xfId="0" applyFont="1" applyBorder="1"/>
    <xf numFmtId="0" fontId="46" fillId="0" borderId="52" xfId="0" applyFont="1" applyBorder="1"/>
    <xf numFmtId="0" fontId="46" fillId="0" borderId="54" xfId="0" applyFont="1" applyBorder="1"/>
    <xf numFmtId="44" fontId="5" fillId="0" borderId="0" xfId="1" applyFont="1" applyFill="1" applyBorder="1"/>
    <xf numFmtId="0" fontId="10" fillId="0" borderId="0" xfId="0" applyFont="1" applyFill="1" applyBorder="1" applyAlignment="1">
      <alignment horizontal="center"/>
    </xf>
    <xf numFmtId="0" fontId="8" fillId="0" borderId="0" xfId="0" applyFont="1" applyFill="1" applyBorder="1" applyAlignment="1">
      <alignment horizontal="center"/>
    </xf>
    <xf numFmtId="0" fontId="9" fillId="0" borderId="0" xfId="0" applyFont="1" applyFill="1" applyBorder="1" applyAlignment="1">
      <alignment horizontal="center"/>
    </xf>
    <xf numFmtId="44" fontId="3" fillId="0" borderId="0" xfId="1" applyNumberFormat="1" applyFont="1" applyFill="1" applyBorder="1"/>
    <xf numFmtId="44" fontId="9" fillId="0" borderId="0" xfId="0" applyNumberFormat="1" applyFont="1" applyFill="1" applyBorder="1" applyAlignment="1">
      <alignment horizontal="center"/>
    </xf>
    <xf numFmtId="0" fontId="3" fillId="0" borderId="0" xfId="0" applyFont="1" applyFill="1" applyBorder="1" applyAlignment="1">
      <alignment horizontal="center" vertical="center"/>
    </xf>
    <xf numFmtId="9" fontId="3" fillId="0" borderId="0" xfId="2" applyFont="1" applyFill="1" applyBorder="1" applyAlignment="1">
      <alignment horizontal="right"/>
    </xf>
    <xf numFmtId="0" fontId="18" fillId="0" borderId="0" xfId="0" applyFont="1" applyFill="1" applyBorder="1" applyAlignment="1">
      <alignment wrapText="1"/>
    </xf>
    <xf numFmtId="0" fontId="3" fillId="0" borderId="4" xfId="0" applyFont="1" applyFill="1" applyBorder="1"/>
    <xf numFmtId="0" fontId="3" fillId="13" borderId="12" xfId="0" applyFont="1" applyFill="1" applyBorder="1"/>
    <xf numFmtId="0" fontId="46" fillId="0" borderId="60" xfId="0" applyNumberFormat="1" applyFont="1" applyBorder="1" applyAlignment="1">
      <alignment horizontal="center"/>
    </xf>
    <xf numFmtId="0" fontId="46" fillId="0" borderId="53" xfId="0" applyNumberFormat="1" applyFont="1" applyBorder="1" applyAlignment="1">
      <alignment horizontal="center"/>
    </xf>
    <xf numFmtId="0" fontId="46" fillId="0" borderId="0" xfId="0" applyFont="1" applyBorder="1"/>
    <xf numFmtId="0" fontId="46" fillId="0" borderId="0" xfId="0" applyNumberFormat="1" applyFont="1" applyBorder="1" applyAlignment="1">
      <alignment horizontal="center"/>
    </xf>
    <xf numFmtId="0" fontId="3" fillId="15" borderId="0" xfId="0" applyFont="1" applyFill="1"/>
    <xf numFmtId="0" fontId="7" fillId="0" borderId="71" xfId="0" applyFont="1" applyFill="1" applyBorder="1" applyAlignment="1">
      <alignment horizontal="center"/>
    </xf>
    <xf numFmtId="0" fontId="7" fillId="0" borderId="2" xfId="0" applyFont="1" applyBorder="1" applyAlignment="1">
      <alignment horizontal="center" vertical="top"/>
    </xf>
    <xf numFmtId="0" fontId="3" fillId="16" borderId="72" xfId="0" applyFont="1" applyFill="1" applyBorder="1"/>
    <xf numFmtId="0" fontId="3" fillId="16" borderId="73" xfId="0" applyFont="1" applyFill="1" applyBorder="1"/>
    <xf numFmtId="0" fontId="7" fillId="16" borderId="18" xfId="0" applyFont="1" applyFill="1" applyBorder="1" applyAlignment="1">
      <alignment horizontal="center"/>
    </xf>
    <xf numFmtId="0" fontId="7" fillId="2" borderId="17" xfId="0" applyFont="1" applyFill="1" applyBorder="1"/>
    <xf numFmtId="44" fontId="7" fillId="16" borderId="18" xfId="1" applyFont="1" applyFill="1" applyBorder="1" applyAlignment="1">
      <alignment horizontal="center" vertical="top"/>
    </xf>
    <xf numFmtId="0" fontId="5" fillId="16" borderId="0" xfId="0" applyFont="1" applyFill="1" applyBorder="1"/>
    <xf numFmtId="0" fontId="5" fillId="16" borderId="74" xfId="0" applyFont="1" applyFill="1" applyBorder="1"/>
    <xf numFmtId="44" fontId="3" fillId="3" borderId="75" xfId="1" applyFont="1" applyFill="1" applyBorder="1"/>
    <xf numFmtId="44" fontId="3" fillId="0" borderId="8" xfId="1" applyFont="1" applyBorder="1"/>
    <xf numFmtId="44" fontId="3" fillId="3" borderId="76" xfId="1" applyFont="1" applyFill="1" applyBorder="1"/>
    <xf numFmtId="0" fontId="3" fillId="0" borderId="13" xfId="0" applyFont="1" applyFill="1" applyBorder="1" applyAlignment="1">
      <alignment wrapText="1"/>
    </xf>
    <xf numFmtId="44" fontId="3" fillId="16" borderId="77" xfId="1" applyFont="1" applyFill="1" applyBorder="1"/>
    <xf numFmtId="44" fontId="3" fillId="16" borderId="8" xfId="1" applyFont="1" applyFill="1" applyBorder="1"/>
    <xf numFmtId="44" fontId="3" fillId="16" borderId="78" xfId="1" applyFont="1" applyFill="1" applyBorder="1"/>
    <xf numFmtId="44" fontId="3" fillId="16" borderId="80" xfId="1" applyFont="1" applyFill="1" applyBorder="1"/>
    <xf numFmtId="44" fontId="3" fillId="16" borderId="75" xfId="1" applyFont="1" applyFill="1" applyBorder="1"/>
    <xf numFmtId="44" fontId="3" fillId="0" borderId="75" xfId="1" applyFont="1" applyFill="1" applyBorder="1"/>
    <xf numFmtId="44" fontId="3" fillId="0" borderId="76" xfId="1" applyFont="1" applyFill="1" applyBorder="1"/>
    <xf numFmtId="44" fontId="3" fillId="0" borderId="82" xfId="1" applyFont="1" applyFill="1" applyBorder="1"/>
    <xf numFmtId="44" fontId="3" fillId="16" borderId="83" xfId="1" applyFont="1" applyFill="1" applyBorder="1"/>
    <xf numFmtId="44" fontId="3" fillId="0" borderId="84" xfId="1" applyFont="1" applyFill="1" applyBorder="1"/>
    <xf numFmtId="0" fontId="5" fillId="0" borderId="0" xfId="0" applyFont="1" applyAlignment="1">
      <alignment wrapText="1"/>
    </xf>
    <xf numFmtId="44" fontId="3" fillId="0" borderId="83" xfId="1" applyFont="1" applyBorder="1"/>
    <xf numFmtId="44" fontId="3" fillId="0" borderId="20" xfId="1" applyFont="1" applyFill="1" applyBorder="1"/>
    <xf numFmtId="0" fontId="3" fillId="16" borderId="14" xfId="0" applyFont="1" applyFill="1" applyBorder="1" applyAlignment="1">
      <alignment wrapText="1"/>
    </xf>
    <xf numFmtId="44" fontId="3" fillId="16" borderId="15" xfId="1" applyFont="1" applyFill="1" applyBorder="1"/>
    <xf numFmtId="44" fontId="3" fillId="0" borderId="83" xfId="1" applyFont="1" applyFill="1" applyBorder="1"/>
    <xf numFmtId="44" fontId="3" fillId="0" borderId="6" xfId="1" applyFont="1" applyFill="1" applyBorder="1"/>
    <xf numFmtId="44" fontId="3" fillId="0" borderId="19" xfId="1" applyFont="1" applyFill="1" applyBorder="1"/>
    <xf numFmtId="44" fontId="3" fillId="0" borderId="7" xfId="1" applyFont="1" applyFill="1" applyBorder="1"/>
    <xf numFmtId="44" fontId="7" fillId="0" borderId="19" xfId="1" applyFont="1" applyFill="1" applyBorder="1"/>
    <xf numFmtId="0" fontId="3" fillId="16" borderId="0" xfId="0" applyFont="1" applyFill="1" applyBorder="1"/>
    <xf numFmtId="0" fontId="7" fillId="15" borderId="0" xfId="0" applyFont="1" applyFill="1"/>
    <xf numFmtId="0" fontId="47" fillId="16" borderId="1" xfId="0" applyFont="1" applyFill="1" applyBorder="1" applyAlignment="1">
      <alignment horizontal="center"/>
    </xf>
    <xf numFmtId="0" fontId="47" fillId="16" borderId="2" xfId="0" applyFont="1" applyFill="1" applyBorder="1" applyAlignment="1">
      <alignment horizontal="center"/>
    </xf>
    <xf numFmtId="0" fontId="47" fillId="16" borderId="3" xfId="0" applyFont="1" applyFill="1" applyBorder="1" applyAlignment="1">
      <alignment horizontal="center"/>
    </xf>
    <xf numFmtId="0" fontId="47" fillId="16" borderId="0" xfId="0" applyFont="1" applyFill="1" applyBorder="1" applyAlignment="1">
      <alignment horizontal="center"/>
    </xf>
    <xf numFmtId="0" fontId="47" fillId="16" borderId="16" xfId="0" applyFont="1" applyFill="1" applyBorder="1" applyAlignment="1">
      <alignment horizontal="center"/>
    </xf>
    <xf numFmtId="0" fontId="47" fillId="16" borderId="17" xfId="0" applyFont="1" applyFill="1" applyBorder="1" applyAlignment="1">
      <alignment horizontal="center"/>
    </xf>
    <xf numFmtId="0" fontId="47" fillId="16" borderId="32" xfId="0" applyFont="1" applyFill="1" applyBorder="1" applyAlignment="1">
      <alignment horizontal="center"/>
    </xf>
    <xf numFmtId="167" fontId="3" fillId="0" borderId="30" xfId="0" applyNumberFormat="1" applyFont="1" applyBorder="1"/>
    <xf numFmtId="49" fontId="3" fillId="0" borderId="9" xfId="0" applyNumberFormat="1" applyFont="1" applyFill="1" applyBorder="1"/>
    <xf numFmtId="44" fontId="3" fillId="0" borderId="86" xfId="0" applyNumberFormat="1" applyFont="1" applyFill="1" applyBorder="1"/>
    <xf numFmtId="44" fontId="3" fillId="16" borderId="0" xfId="0" applyNumberFormat="1" applyFont="1" applyFill="1" applyBorder="1"/>
    <xf numFmtId="44" fontId="48" fillId="0" borderId="13" xfId="1" applyFont="1" applyFill="1" applyBorder="1" applyAlignment="1">
      <alignment horizontal="center"/>
    </xf>
    <xf numFmtId="9" fontId="48" fillId="16" borderId="0" xfId="0" applyNumberFormat="1" applyFont="1" applyFill="1" applyBorder="1" applyAlignment="1">
      <alignment horizontal="center"/>
    </xf>
    <xf numFmtId="44" fontId="49" fillId="0" borderId="24" xfId="0" applyNumberFormat="1" applyFont="1" applyFill="1" applyBorder="1"/>
    <xf numFmtId="49" fontId="3" fillId="0" borderId="10" xfId="0" applyNumberFormat="1" applyFont="1" applyFill="1" applyBorder="1"/>
    <xf numFmtId="0" fontId="48" fillId="16" borderId="13" xfId="0" applyFont="1" applyFill="1" applyBorder="1"/>
    <xf numFmtId="0" fontId="48" fillId="16" borderId="0" xfId="0" applyFont="1" applyFill="1" applyBorder="1" applyAlignment="1">
      <alignment horizontal="right"/>
    </xf>
    <xf numFmtId="44" fontId="48" fillId="16" borderId="24" xfId="0" applyNumberFormat="1" applyFont="1" applyFill="1" applyBorder="1"/>
    <xf numFmtId="0" fontId="48" fillId="16" borderId="14" xfId="0" applyFont="1" applyFill="1" applyBorder="1"/>
    <xf numFmtId="0" fontId="48" fillId="16" borderId="15" xfId="0" applyFont="1" applyFill="1" applyBorder="1" applyAlignment="1">
      <alignment horizontal="right"/>
    </xf>
    <xf numFmtId="44" fontId="48" fillId="0" borderId="25" xfId="0" applyNumberFormat="1" applyFont="1" applyFill="1" applyBorder="1"/>
    <xf numFmtId="167" fontId="3" fillId="0" borderId="87" xfId="0" applyNumberFormat="1" applyFont="1" applyBorder="1"/>
    <xf numFmtId="44" fontId="3" fillId="0" borderId="88" xfId="0" applyNumberFormat="1" applyFont="1" applyFill="1" applyBorder="1"/>
    <xf numFmtId="0" fontId="48" fillId="16" borderId="0" xfId="0" applyFont="1" applyFill="1" applyBorder="1"/>
    <xf numFmtId="44" fontId="3" fillId="0" borderId="24" xfId="1" applyFont="1" applyBorder="1"/>
    <xf numFmtId="0" fontId="3" fillId="16" borderId="5" xfId="0" applyFont="1" applyFill="1" applyBorder="1"/>
    <xf numFmtId="44" fontId="3" fillId="0" borderId="8" xfId="1" applyNumberFormat="1" applyFont="1" applyFill="1" applyBorder="1"/>
    <xf numFmtId="44" fontId="3" fillId="16" borderId="0" xfId="1" applyNumberFormat="1" applyFont="1" applyFill="1" applyBorder="1"/>
    <xf numFmtId="0" fontId="3" fillId="0" borderId="25" xfId="0" applyFont="1" applyBorder="1"/>
    <xf numFmtId="0" fontId="3" fillId="16" borderId="6" xfId="0" applyFont="1" applyFill="1" applyBorder="1"/>
    <xf numFmtId="0" fontId="3" fillId="16" borderId="7" xfId="0" applyFont="1" applyFill="1" applyBorder="1"/>
    <xf numFmtId="0" fontId="3" fillId="16" borderId="19" xfId="0" applyFont="1" applyFill="1" applyBorder="1"/>
    <xf numFmtId="0" fontId="5" fillId="15" borderId="0" xfId="0" applyFont="1" applyFill="1"/>
    <xf numFmtId="0" fontId="3" fillId="16" borderId="1" xfId="0" applyFont="1" applyFill="1" applyBorder="1"/>
    <xf numFmtId="2" fontId="3" fillId="0" borderId="4" xfId="0" applyNumberFormat="1" applyFont="1" applyFill="1" applyBorder="1"/>
    <xf numFmtId="10" fontId="3" fillId="16" borderId="4" xfId="0" applyNumberFormat="1" applyFont="1" applyFill="1" applyBorder="1"/>
    <xf numFmtId="167" fontId="3" fillId="0" borderId="86" xfId="0" applyNumberFormat="1" applyFont="1" applyFill="1" applyBorder="1"/>
    <xf numFmtId="167" fontId="3" fillId="16" borderId="0" xfId="0" applyNumberFormat="1" applyFont="1" applyFill="1" applyBorder="1"/>
    <xf numFmtId="0" fontId="3" fillId="0" borderId="29" xfId="0" applyFont="1" applyFill="1" applyBorder="1"/>
    <xf numFmtId="49" fontId="3" fillId="0" borderId="5" xfId="0" applyNumberFormat="1" applyFont="1" applyFill="1" applyBorder="1"/>
    <xf numFmtId="2" fontId="3" fillId="0" borderId="20" xfId="0" applyNumberFormat="1" applyFont="1" applyFill="1" applyBorder="1"/>
    <xf numFmtId="167" fontId="3" fillId="0" borderId="89" xfId="0" applyNumberFormat="1" applyFont="1" applyFill="1" applyBorder="1"/>
    <xf numFmtId="167" fontId="3" fillId="0" borderId="90" xfId="0" applyNumberFormat="1" applyFont="1" applyBorder="1"/>
    <xf numFmtId="2" fontId="3" fillId="16" borderId="0" xfId="0" applyNumberFormat="1" applyFont="1" applyFill="1" applyBorder="1"/>
    <xf numFmtId="167" fontId="3" fillId="0" borderId="8" xfId="0" applyNumberFormat="1" applyFont="1" applyFill="1" applyBorder="1"/>
    <xf numFmtId="167" fontId="3" fillId="0" borderId="24" xfId="0" applyNumberFormat="1" applyFont="1" applyBorder="1"/>
    <xf numFmtId="0" fontId="7" fillId="16" borderId="91" xfId="0" applyFont="1" applyFill="1" applyBorder="1"/>
    <xf numFmtId="0" fontId="3" fillId="16" borderId="8" xfId="0" applyFont="1" applyFill="1" applyBorder="1"/>
    <xf numFmtId="165" fontId="47" fillId="16" borderId="2" xfId="0" applyNumberFormat="1" applyFont="1" applyFill="1" applyBorder="1" applyAlignment="1">
      <alignment horizontal="center"/>
    </xf>
    <xf numFmtId="0" fontId="10" fillId="0" borderId="26" xfId="0" applyFont="1" applyBorder="1" applyAlignment="1">
      <alignment horizontal="center"/>
    </xf>
    <xf numFmtId="165" fontId="10" fillId="0" borderId="22" xfId="0" applyNumberFormat="1" applyFont="1" applyBorder="1" applyAlignment="1">
      <alignment horizontal="center"/>
    </xf>
    <xf numFmtId="0" fontId="3" fillId="15" borderId="0" xfId="0" applyFont="1" applyFill="1" applyBorder="1"/>
    <xf numFmtId="0" fontId="3" fillId="0" borderId="5" xfId="0" applyFont="1" applyFill="1" applyBorder="1"/>
    <xf numFmtId="44" fontId="3" fillId="0" borderId="11" xfId="1" applyFont="1" applyFill="1" applyBorder="1"/>
    <xf numFmtId="0" fontId="3" fillId="0" borderId="31" xfId="1" applyNumberFormat="1" applyFont="1" applyFill="1" applyBorder="1" applyAlignment="1">
      <alignment horizontal="center"/>
    </xf>
    <xf numFmtId="2" fontId="3" fillId="16" borderId="7" xfId="0" applyNumberFormat="1" applyFont="1" applyFill="1" applyBorder="1"/>
    <xf numFmtId="167" fontId="3" fillId="0" borderId="19" xfId="0" applyNumberFormat="1" applyFont="1" applyFill="1" applyBorder="1"/>
    <xf numFmtId="2" fontId="3" fillId="0" borderId="14" xfId="0" applyNumberFormat="1" applyFont="1" applyBorder="1"/>
    <xf numFmtId="167" fontId="3" fillId="0" borderId="25" xfId="0" applyNumberFormat="1" applyFont="1" applyBorder="1"/>
    <xf numFmtId="165" fontId="3" fillId="16" borderId="0" xfId="0" applyNumberFormat="1" applyFont="1" applyFill="1" applyBorder="1"/>
    <xf numFmtId="44" fontId="3" fillId="0" borderId="92" xfId="0" applyNumberFormat="1" applyFont="1" applyFill="1" applyBorder="1"/>
    <xf numFmtId="44" fontId="3" fillId="0" borderId="18" xfId="0" applyNumberFormat="1" applyFont="1" applyBorder="1"/>
    <xf numFmtId="0" fontId="51" fillId="16" borderId="1" xfId="0" applyFont="1" applyFill="1" applyBorder="1" applyAlignment="1">
      <alignment horizontal="left"/>
    </xf>
    <xf numFmtId="0" fontId="23" fillId="16" borderId="2" xfId="0" applyFont="1" applyFill="1" applyBorder="1" applyAlignment="1">
      <alignment horizontal="right"/>
    </xf>
    <xf numFmtId="0" fontId="52" fillId="16" borderId="5" xfId="0" applyFont="1" applyFill="1" applyBorder="1"/>
    <xf numFmtId="9" fontId="3" fillId="16" borderId="11" xfId="2" applyNumberFormat="1" applyFont="1" applyFill="1" applyBorder="1" applyAlignment="1">
      <alignment horizontal="center"/>
    </xf>
    <xf numFmtId="44" fontId="32" fillId="0" borderId="93" xfId="0" applyNumberFormat="1" applyFont="1" applyFill="1" applyBorder="1"/>
    <xf numFmtId="44" fontId="32" fillId="16" borderId="0" xfId="0" applyNumberFormat="1" applyFont="1" applyFill="1" applyBorder="1"/>
    <xf numFmtId="0" fontId="53" fillId="16" borderId="5" xfId="0" applyFont="1" applyFill="1" applyBorder="1"/>
    <xf numFmtId="0" fontId="3" fillId="16" borderId="0" xfId="0" applyFont="1" applyFill="1" applyBorder="1" applyAlignment="1">
      <alignment horizontal="right"/>
    </xf>
    <xf numFmtId="44" fontId="3" fillId="16" borderId="8" xfId="0" applyNumberFormat="1" applyFont="1" applyFill="1" applyBorder="1"/>
    <xf numFmtId="0" fontId="10" fillId="0" borderId="0" xfId="0" applyFont="1" applyFill="1" applyBorder="1" applyAlignment="1">
      <alignment horizontal="left"/>
    </xf>
    <xf numFmtId="0" fontId="23" fillId="0" borderId="0" xfId="0" applyFont="1" applyBorder="1" applyAlignment="1">
      <alignment horizontal="right"/>
    </xf>
    <xf numFmtId="0" fontId="8" fillId="0" borderId="0" xfId="0" applyFont="1" applyBorder="1" applyAlignment="1">
      <alignment horizontal="center"/>
    </xf>
    <xf numFmtId="0" fontId="9" fillId="0" borderId="0" xfId="0" applyFont="1" applyBorder="1" applyAlignment="1">
      <alignment horizontal="center"/>
    </xf>
    <xf numFmtId="0" fontId="33" fillId="0" borderId="0" xfId="0" applyFont="1" applyBorder="1"/>
    <xf numFmtId="44" fontId="3" fillId="0" borderId="0" xfId="1" applyFont="1" applyBorder="1"/>
    <xf numFmtId="9" fontId="3" fillId="3" borderId="0" xfId="2" applyNumberFormat="1" applyFont="1" applyFill="1" applyBorder="1" applyAlignment="1">
      <alignment horizontal="center"/>
    </xf>
    <xf numFmtId="44" fontId="32" fillId="0" borderId="0" xfId="1" applyFont="1" applyBorder="1"/>
    <xf numFmtId="44" fontId="3" fillId="16" borderId="19" xfId="0" applyNumberFormat="1" applyFont="1" applyFill="1" applyBorder="1"/>
    <xf numFmtId="0" fontId="3" fillId="0" borderId="0" xfId="0" applyFont="1" applyBorder="1" applyAlignment="1">
      <alignment horizontal="right"/>
    </xf>
    <xf numFmtId="44" fontId="3" fillId="0" borderId="0" xfId="0" applyNumberFormat="1" applyFont="1" applyBorder="1"/>
    <xf numFmtId="0" fontId="4" fillId="16" borderId="94" xfId="0" applyFont="1" applyFill="1" applyBorder="1" applyAlignment="1">
      <alignment horizontal="left"/>
    </xf>
    <xf numFmtId="0" fontId="4" fillId="16" borderId="95" xfId="0" applyFont="1" applyFill="1" applyBorder="1" applyAlignment="1">
      <alignment horizontal="left"/>
    </xf>
    <xf numFmtId="164" fontId="4" fillId="16" borderId="95" xfId="0" applyNumberFormat="1" applyFont="1" applyFill="1" applyBorder="1"/>
    <xf numFmtId="44" fontId="54" fillId="0" borderId="96" xfId="0" applyNumberFormat="1" applyFont="1" applyFill="1" applyBorder="1"/>
    <xf numFmtId="44" fontId="54" fillId="16" borderId="0" xfId="0" applyNumberFormat="1" applyFont="1" applyFill="1" applyBorder="1"/>
    <xf numFmtId="0" fontId="4" fillId="16" borderId="97" xfId="0" applyFont="1" applyFill="1" applyBorder="1" applyAlignment="1">
      <alignment horizontal="left"/>
    </xf>
    <xf numFmtId="0" fontId="4" fillId="16" borderId="0" xfId="0" applyFont="1" applyFill="1" applyBorder="1" applyAlignment="1">
      <alignment horizontal="left"/>
    </xf>
    <xf numFmtId="164" fontId="4" fillId="16" borderId="0" xfId="0" applyNumberFormat="1" applyFont="1" applyFill="1" applyBorder="1"/>
    <xf numFmtId="0" fontId="4" fillId="16" borderId="98" xfId="0" applyFont="1" applyFill="1" applyBorder="1"/>
    <xf numFmtId="0" fontId="4" fillId="16" borderId="0" xfId="0" applyFont="1" applyFill="1" applyBorder="1"/>
    <xf numFmtId="0" fontId="5" fillId="16" borderId="72" xfId="0" applyFont="1" applyFill="1" applyBorder="1"/>
    <xf numFmtId="44" fontId="48" fillId="0" borderId="98" xfId="0" applyNumberFormat="1" applyFont="1" applyFill="1" applyBorder="1"/>
    <xf numFmtId="44" fontId="48" fillId="16" borderId="0" xfId="0" applyNumberFormat="1" applyFont="1" applyFill="1" applyBorder="1"/>
    <xf numFmtId="0" fontId="2" fillId="14" borderId="16" xfId="0" applyFont="1" applyFill="1" applyBorder="1"/>
    <xf numFmtId="0" fontId="2" fillId="14" borderId="17" xfId="0" applyFont="1" applyFill="1" applyBorder="1"/>
    <xf numFmtId="44" fontId="2" fillId="14" borderId="18" xfId="0" applyNumberFormat="1" applyFont="1" applyFill="1" applyBorder="1" applyAlignment="1"/>
    <xf numFmtId="0" fontId="16" fillId="16" borderId="97" xfId="0" applyFont="1" applyFill="1" applyBorder="1" applyAlignment="1">
      <alignment horizontal="left"/>
    </xf>
    <xf numFmtId="0" fontId="16" fillId="16" borderId="0" xfId="0" applyFont="1" applyFill="1" applyBorder="1" applyAlignment="1">
      <alignment horizontal="left"/>
    </xf>
    <xf numFmtId="0" fontId="5" fillId="16" borderId="98" xfId="0" applyFont="1" applyFill="1" applyBorder="1"/>
    <xf numFmtId="44" fontId="3" fillId="15" borderId="0" xfId="0" applyNumberFormat="1" applyFont="1" applyFill="1"/>
    <xf numFmtId="0" fontId="4" fillId="16" borderId="99" xfId="0" applyFont="1" applyFill="1" applyBorder="1" applyAlignment="1">
      <alignment horizontal="left"/>
    </xf>
    <xf numFmtId="0" fontId="4" fillId="16" borderId="100" xfId="0" applyFont="1" applyFill="1" applyBorder="1" applyAlignment="1">
      <alignment horizontal="left"/>
    </xf>
    <xf numFmtId="0" fontId="48" fillId="16" borderId="100" xfId="0" applyFont="1" applyFill="1" applyBorder="1"/>
    <xf numFmtId="44" fontId="48" fillId="0" borderId="101" xfId="0" applyNumberFormat="1" applyFont="1" applyFill="1" applyBorder="1"/>
    <xf numFmtId="0" fontId="10" fillId="0" borderId="0" xfId="0" applyFont="1" applyAlignment="1">
      <alignment horizontal="center" vertical="center"/>
    </xf>
    <xf numFmtId="0" fontId="5" fillId="16" borderId="102" xfId="0" applyFont="1" applyFill="1" applyBorder="1"/>
    <xf numFmtId="0" fontId="5" fillId="16" borderId="103" xfId="0" applyFont="1" applyFill="1" applyBorder="1"/>
    <xf numFmtId="0" fontId="5" fillId="16" borderId="104" xfId="0" applyFont="1" applyFill="1" applyBorder="1"/>
    <xf numFmtId="0" fontId="4" fillId="18" borderId="16" xfId="0" applyFont="1" applyFill="1" applyBorder="1"/>
    <xf numFmtId="0" fontId="4" fillId="18" borderId="17" xfId="0" applyFont="1" applyFill="1" applyBorder="1"/>
    <xf numFmtId="0" fontId="4" fillId="18" borderId="18" xfId="0" applyFont="1" applyFill="1" applyBorder="1" applyAlignment="1">
      <alignment horizontal="center"/>
    </xf>
    <xf numFmtId="0" fontId="7" fillId="18" borderId="17" xfId="0" applyFont="1" applyFill="1" applyBorder="1" applyAlignment="1">
      <alignment horizontal="center" wrapText="1"/>
    </xf>
    <xf numFmtId="0" fontId="7" fillId="18" borderId="18" xfId="0" applyFont="1" applyFill="1" applyBorder="1" applyAlignment="1">
      <alignment horizontal="center" wrapText="1"/>
    </xf>
    <xf numFmtId="0" fontId="48" fillId="0" borderId="0" xfId="0" applyFont="1" applyFill="1" applyBorder="1"/>
    <xf numFmtId="0" fontId="5" fillId="0" borderId="13" xfId="0" applyFont="1" applyBorder="1"/>
    <xf numFmtId="0" fontId="5" fillId="0" borderId="105" xfId="0" applyFont="1" applyBorder="1"/>
    <xf numFmtId="0" fontId="55" fillId="0" borderId="105" xfId="0" applyFont="1" applyBorder="1"/>
    <xf numFmtId="0" fontId="5" fillId="0" borderId="14" xfId="0" applyFont="1" applyBorder="1"/>
    <xf numFmtId="0" fontId="5" fillId="0" borderId="15" xfId="0" applyFont="1" applyBorder="1"/>
    <xf numFmtId="0" fontId="5" fillId="0" borderId="106" xfId="0" applyFont="1" applyBorder="1"/>
    <xf numFmtId="0" fontId="7" fillId="4" borderId="3" xfId="0" applyFont="1" applyFill="1" applyBorder="1" applyAlignment="1">
      <alignment vertical="top"/>
    </xf>
    <xf numFmtId="0" fontId="7" fillId="4" borderId="3" xfId="0" applyFont="1" applyFill="1" applyBorder="1"/>
    <xf numFmtId="10" fontId="3" fillId="3" borderId="20" xfId="0" applyNumberFormat="1" applyFont="1" applyFill="1" applyBorder="1"/>
    <xf numFmtId="0" fontId="4" fillId="0" borderId="0" xfId="0" applyFont="1" applyFill="1" applyBorder="1" applyAlignment="1"/>
    <xf numFmtId="0" fontId="3" fillId="11" borderId="0" xfId="0" applyFont="1" applyFill="1"/>
    <xf numFmtId="0" fontId="3" fillId="0" borderId="0" xfId="0" applyFont="1" applyFill="1" applyBorder="1" applyAlignment="1">
      <alignment vertical="center"/>
    </xf>
    <xf numFmtId="0" fontId="3" fillId="0" borderId="29" xfId="0" applyNumberFormat="1" applyFont="1" applyFill="1" applyBorder="1"/>
    <xf numFmtId="0" fontId="7" fillId="11" borderId="0" xfId="0" applyFont="1" applyFill="1" applyBorder="1"/>
    <xf numFmtId="0" fontId="10" fillId="11" borderId="0" xfId="0" applyFont="1" applyFill="1" applyBorder="1" applyAlignment="1">
      <alignment horizontal="center"/>
    </xf>
    <xf numFmtId="44" fontId="7" fillId="11" borderId="0" xfId="1" applyFont="1" applyFill="1" applyBorder="1" applyAlignment="1">
      <alignment horizontal="center"/>
    </xf>
    <xf numFmtId="44" fontId="9" fillId="11" borderId="0" xfId="0" applyNumberFormat="1" applyFont="1" applyFill="1" applyBorder="1" applyAlignment="1">
      <alignment horizontal="center"/>
    </xf>
    <xf numFmtId="44" fontId="7" fillId="19" borderId="11" xfId="1" applyFont="1" applyFill="1" applyBorder="1" applyAlignment="1">
      <alignment horizontal="left"/>
    </xf>
    <xf numFmtId="0" fontId="17" fillId="0" borderId="26" xfId="0" applyFont="1" applyFill="1" applyBorder="1" applyAlignment="1"/>
    <xf numFmtId="0" fontId="17" fillId="0" borderId="22" xfId="0" applyFont="1" applyFill="1" applyBorder="1" applyAlignment="1"/>
    <xf numFmtId="0" fontId="7" fillId="2" borderId="107" xfId="0" applyFont="1" applyFill="1" applyBorder="1"/>
    <xf numFmtId="0" fontId="7" fillId="2" borderId="108" xfId="0" applyFont="1" applyFill="1" applyBorder="1"/>
    <xf numFmtId="0" fontId="26" fillId="2" borderId="108" xfId="0" applyFont="1" applyFill="1" applyBorder="1"/>
    <xf numFmtId="0" fontId="26" fillId="2" borderId="109" xfId="0" applyFont="1" applyFill="1" applyBorder="1"/>
    <xf numFmtId="0" fontId="27" fillId="0" borderId="110" xfId="0" applyFont="1" applyBorder="1"/>
    <xf numFmtId="0" fontId="7" fillId="2" borderId="110" xfId="0" applyFont="1" applyFill="1" applyBorder="1"/>
    <xf numFmtId="0" fontId="3" fillId="2" borderId="111" xfId="0" applyFont="1" applyFill="1" applyBorder="1"/>
    <xf numFmtId="0" fontId="19" fillId="0" borderId="110" xfId="0" applyFont="1" applyBorder="1"/>
    <xf numFmtId="0" fontId="9" fillId="0" borderId="112" xfId="0" applyFont="1" applyBorder="1" applyAlignment="1">
      <alignment horizontal="center"/>
    </xf>
    <xf numFmtId="0" fontId="3" fillId="0" borderId="110" xfId="0" applyFont="1" applyBorder="1"/>
    <xf numFmtId="166" fontId="3" fillId="0" borderId="113" xfId="0" applyNumberFormat="1" applyFont="1" applyBorder="1"/>
    <xf numFmtId="166" fontId="3" fillId="0" borderId="114" xfId="0" applyNumberFormat="1" applyFont="1" applyBorder="1"/>
    <xf numFmtId="0" fontId="3" fillId="0" borderId="110" xfId="0" applyFont="1" applyBorder="1" applyAlignment="1">
      <alignment horizontal="right"/>
    </xf>
    <xf numFmtId="166" fontId="3" fillId="0" borderId="111" xfId="0" applyNumberFormat="1" applyFont="1" applyBorder="1"/>
    <xf numFmtId="166" fontId="3" fillId="0" borderId="115" xfId="0" applyNumberFormat="1" applyFont="1" applyBorder="1"/>
    <xf numFmtId="166" fontId="5" fillId="2" borderId="111" xfId="0" applyNumberFormat="1" applyFont="1" applyFill="1" applyBorder="1"/>
    <xf numFmtId="10" fontId="3" fillId="0" borderId="110" xfId="0" applyNumberFormat="1" applyFont="1" applyBorder="1"/>
    <xf numFmtId="0" fontId="21" fillId="0" borderId="110" xfId="0" applyFont="1" applyBorder="1"/>
    <xf numFmtId="166" fontId="3" fillId="2" borderId="111" xfId="0" applyNumberFormat="1" applyFont="1" applyFill="1" applyBorder="1"/>
    <xf numFmtId="0" fontId="7" fillId="0" borderId="110" xfId="0" applyFont="1" applyFill="1" applyBorder="1"/>
    <xf numFmtId="0" fontId="36" fillId="0" borderId="110" xfId="0" applyFont="1" applyFill="1" applyBorder="1"/>
    <xf numFmtId="166" fontId="3" fillId="0" borderId="116" xfId="0" applyNumberFormat="1" applyFont="1" applyBorder="1"/>
    <xf numFmtId="166" fontId="32" fillId="0" borderId="117" xfId="0" applyNumberFormat="1" applyFont="1" applyBorder="1"/>
    <xf numFmtId="44" fontId="3" fillId="0" borderId="115" xfId="0" applyNumberFormat="1" applyFont="1" applyBorder="1"/>
    <xf numFmtId="0" fontId="12" fillId="0" borderId="110" xfId="0" applyFont="1" applyFill="1" applyBorder="1"/>
    <xf numFmtId="0" fontId="3" fillId="0" borderId="111" xfId="0" applyFont="1" applyFill="1" applyBorder="1"/>
    <xf numFmtId="0" fontId="3" fillId="2" borderId="110" xfId="0" applyFont="1" applyFill="1" applyBorder="1"/>
    <xf numFmtId="166" fontId="45" fillId="0" borderId="111" xfId="0" applyNumberFormat="1" applyFont="1" applyFill="1" applyBorder="1"/>
    <xf numFmtId="0" fontId="3" fillId="0" borderId="118" xfId="0" applyFont="1" applyBorder="1"/>
    <xf numFmtId="0" fontId="3" fillId="0" borderId="119" xfId="0" applyFont="1" applyBorder="1"/>
    <xf numFmtId="164" fontId="25" fillId="0" borderId="120" xfId="0" applyNumberFormat="1" applyFont="1" applyFill="1" applyBorder="1"/>
    <xf numFmtId="0" fontId="3" fillId="0" borderId="0" xfId="0" applyFont="1" applyFill="1" applyBorder="1" applyAlignment="1">
      <alignment horizontal="center"/>
    </xf>
    <xf numFmtId="0" fontId="4" fillId="0" borderId="0" xfId="0" applyFont="1" applyFill="1" applyBorder="1" applyAlignment="1">
      <alignment horizontal="center"/>
    </xf>
    <xf numFmtId="0" fontId="2" fillId="0" borderId="0" xfId="0" applyFont="1" applyFill="1" applyBorder="1" applyAlignment="1">
      <alignment horizontal="center"/>
    </xf>
    <xf numFmtId="0" fontId="58" fillId="0" borderId="0" xfId="0" applyFont="1" applyAlignment="1">
      <alignment horizontal="center" vertical="center" wrapText="1"/>
    </xf>
    <xf numFmtId="0" fontId="3" fillId="0" borderId="11" xfId="0" applyFont="1" applyFill="1" applyBorder="1"/>
    <xf numFmtId="0" fontId="7" fillId="0" borderId="11" xfId="0" applyFont="1" applyFill="1" applyBorder="1"/>
    <xf numFmtId="0" fontId="7" fillId="0" borderId="0" xfId="0" applyFont="1" applyFill="1" applyBorder="1" applyAlignment="1"/>
    <xf numFmtId="0" fontId="16" fillId="19" borderId="123" xfId="0" applyFont="1" applyFill="1" applyBorder="1" applyAlignment="1">
      <alignment horizontal="center" vertical="center"/>
    </xf>
    <xf numFmtId="0" fontId="46" fillId="0" borderId="55" xfId="0" applyFont="1" applyBorder="1"/>
    <xf numFmtId="0" fontId="46" fillId="0" borderId="53" xfId="0" applyFont="1" applyBorder="1"/>
    <xf numFmtId="0" fontId="58" fillId="19" borderId="62" xfId="0" applyFont="1" applyFill="1" applyBorder="1" applyAlignment="1">
      <alignment horizontal="center" vertical="center"/>
    </xf>
    <xf numFmtId="0" fontId="58" fillId="12" borderId="62" xfId="0" applyFont="1" applyFill="1" applyBorder="1" applyAlignment="1">
      <alignment horizontal="center" vertical="center"/>
    </xf>
    <xf numFmtId="0" fontId="58" fillId="12" borderId="61" xfId="0" applyFont="1" applyFill="1" applyBorder="1" applyAlignment="1">
      <alignment horizontal="center" vertical="center"/>
    </xf>
    <xf numFmtId="0" fontId="46" fillId="22" borderId="26" xfId="0" applyFont="1" applyFill="1" applyBorder="1"/>
    <xf numFmtId="0" fontId="46" fillId="22" borderId="126" xfId="0" applyFont="1" applyFill="1" applyBorder="1"/>
    <xf numFmtId="0" fontId="46" fillId="22" borderId="127" xfId="0" applyFont="1" applyFill="1" applyBorder="1"/>
    <xf numFmtId="0" fontId="46" fillId="22" borderId="124" xfId="0" applyFont="1" applyFill="1" applyBorder="1"/>
    <xf numFmtId="0" fontId="46" fillId="22" borderId="49" xfId="0" applyFont="1" applyFill="1" applyBorder="1"/>
    <xf numFmtId="0" fontId="46" fillId="22" borderId="128" xfId="0" applyFont="1" applyFill="1" applyBorder="1"/>
    <xf numFmtId="0" fontId="46" fillId="22" borderId="63" xfId="0" applyFont="1" applyFill="1" applyBorder="1"/>
    <xf numFmtId="0" fontId="46" fillId="22" borderId="125" xfId="0" applyFont="1" applyFill="1" applyBorder="1"/>
    <xf numFmtId="0" fontId="58" fillId="9" borderId="62" xfId="0" applyFont="1" applyFill="1" applyBorder="1" applyAlignment="1">
      <alignment horizontal="center" vertical="center"/>
    </xf>
    <xf numFmtId="0" fontId="58" fillId="9" borderId="61" xfId="0" applyFont="1" applyFill="1" applyBorder="1" applyAlignment="1">
      <alignment horizontal="center" vertical="center"/>
    </xf>
    <xf numFmtId="0" fontId="58" fillId="8" borderId="62" xfId="0" applyFont="1" applyFill="1" applyBorder="1" applyAlignment="1">
      <alignment horizontal="center" vertical="center"/>
    </xf>
    <xf numFmtId="0" fontId="46" fillId="9" borderId="127" xfId="0" applyFont="1" applyFill="1" applyBorder="1"/>
    <xf numFmtId="0" fontId="46" fillId="9" borderId="128" xfId="0" applyFont="1" applyFill="1" applyBorder="1"/>
    <xf numFmtId="0" fontId="46" fillId="9" borderId="129" xfId="0" applyFont="1" applyFill="1" applyBorder="1"/>
    <xf numFmtId="0" fontId="46" fillId="9" borderId="122" xfId="0" applyFont="1" applyFill="1" applyBorder="1"/>
    <xf numFmtId="0" fontId="2" fillId="0" borderId="0" xfId="0" applyFont="1" applyFill="1" applyBorder="1" applyAlignment="1"/>
    <xf numFmtId="0" fontId="2" fillId="11" borderId="49" xfId="0" applyFont="1" applyFill="1" applyBorder="1" applyAlignment="1">
      <alignment horizontal="center"/>
    </xf>
    <xf numFmtId="0" fontId="2" fillId="26" borderId="47" xfId="0" applyFont="1" applyFill="1" applyBorder="1" applyAlignment="1">
      <alignment horizontal="center"/>
    </xf>
    <xf numFmtId="0" fontId="57" fillId="0" borderId="0" xfId="0" applyFont="1" applyFill="1" applyBorder="1" applyAlignment="1">
      <alignment horizontal="center" vertical="center"/>
    </xf>
    <xf numFmtId="0" fontId="7" fillId="0" borderId="12" xfId="0" applyFont="1" applyBorder="1"/>
    <xf numFmtId="0" fontId="3" fillId="0" borderId="12" xfId="0" applyFont="1" applyBorder="1"/>
    <xf numFmtId="44" fontId="5" fillId="3" borderId="130" xfId="1" applyFont="1" applyFill="1" applyBorder="1"/>
    <xf numFmtId="44" fontId="5" fillId="3" borderId="131" xfId="1" applyFont="1" applyFill="1" applyBorder="1"/>
    <xf numFmtId="44" fontId="5" fillId="0" borderId="130" xfId="1" applyFont="1" applyFill="1" applyBorder="1"/>
    <xf numFmtId="44" fontId="5" fillId="0" borderId="131" xfId="1" applyFont="1" applyFill="1" applyBorder="1"/>
    <xf numFmtId="44" fontId="5" fillId="0" borderId="133" xfId="1" applyFont="1" applyFill="1" applyBorder="1"/>
    <xf numFmtId="44" fontId="5" fillId="0" borderId="134" xfId="1" applyFont="1" applyFill="1" applyBorder="1"/>
    <xf numFmtId="44" fontId="7" fillId="12" borderId="131" xfId="1" applyFont="1" applyFill="1" applyBorder="1"/>
    <xf numFmtId="44" fontId="7" fillId="12" borderId="134" xfId="1" applyFont="1" applyFill="1" applyBorder="1"/>
    <xf numFmtId="44" fontId="3" fillId="12" borderId="132" xfId="0" applyNumberFormat="1" applyFont="1" applyFill="1" applyBorder="1"/>
    <xf numFmtId="44" fontId="3" fillId="12" borderId="135" xfId="0" applyNumberFormat="1" applyFont="1" applyFill="1" applyBorder="1"/>
    <xf numFmtId="0" fontId="3" fillId="0" borderId="136" xfId="0" applyFont="1" applyBorder="1"/>
    <xf numFmtId="44" fontId="5" fillId="3" borderId="137" xfId="1" applyFont="1" applyFill="1" applyBorder="1"/>
    <xf numFmtId="44" fontId="5" fillId="0" borderId="137" xfId="1" applyFont="1" applyFill="1" applyBorder="1"/>
    <xf numFmtId="44" fontId="5" fillId="0" borderId="138" xfId="1" applyFont="1" applyFill="1" applyBorder="1"/>
    <xf numFmtId="0" fontId="56" fillId="0" borderId="0" xfId="0" applyFont="1" applyFill="1" applyBorder="1" applyAlignment="1">
      <alignment vertical="center"/>
    </xf>
    <xf numFmtId="0" fontId="58" fillId="0" borderId="0" xfId="0" applyFont="1" applyAlignment="1">
      <alignment vertical="center" wrapText="1"/>
    </xf>
    <xf numFmtId="44" fontId="63" fillId="0" borderId="0" xfId="0" applyNumberFormat="1" applyFont="1"/>
    <xf numFmtId="0" fontId="3" fillId="0" borderId="0" xfId="0" applyFont="1" applyFill="1" applyBorder="1" applyAlignment="1">
      <alignment vertical="center" wrapText="1"/>
    </xf>
    <xf numFmtId="0" fontId="2" fillId="0" borderId="0" xfId="0" applyFont="1" applyFill="1" applyAlignment="1">
      <alignment vertical="center"/>
    </xf>
    <xf numFmtId="0" fontId="7" fillId="0" borderId="136" xfId="0" applyFont="1" applyBorder="1" applyAlignment="1">
      <alignment horizontal="right"/>
    </xf>
    <xf numFmtId="0" fontId="3" fillId="3" borderId="139" xfId="0" applyFont="1" applyFill="1" applyBorder="1"/>
    <xf numFmtId="0" fontId="3" fillId="3" borderId="121" xfId="0" applyFont="1" applyFill="1" applyBorder="1"/>
    <xf numFmtId="44" fontId="3" fillId="3" borderId="121" xfId="1" applyFont="1" applyFill="1" applyBorder="1"/>
    <xf numFmtId="44" fontId="3" fillId="0" borderId="140" xfId="0" applyNumberFormat="1" applyFont="1" applyBorder="1"/>
    <xf numFmtId="0" fontId="3" fillId="24" borderId="12" xfId="0" applyFont="1" applyFill="1" applyBorder="1"/>
    <xf numFmtId="0" fontId="3" fillId="0" borderId="141" xfId="0" applyFont="1" applyBorder="1"/>
    <xf numFmtId="0" fontId="3" fillId="3" borderId="142" xfId="0" applyFont="1" applyFill="1" applyBorder="1"/>
    <xf numFmtId="0" fontId="3" fillId="3" borderId="20" xfId="0" applyFont="1" applyFill="1" applyBorder="1"/>
    <xf numFmtId="44" fontId="3" fillId="3" borderId="20" xfId="1" applyFont="1" applyFill="1" applyBorder="1"/>
    <xf numFmtId="44" fontId="3" fillId="0" borderId="90" xfId="0" applyNumberFormat="1" applyFont="1" applyBorder="1"/>
    <xf numFmtId="0" fontId="8" fillId="0" borderId="16" xfId="0" applyFont="1" applyBorder="1"/>
    <xf numFmtId="0" fontId="8" fillId="0" borderId="17" xfId="0" applyFont="1" applyBorder="1" applyAlignment="1">
      <alignment horizontal="center"/>
    </xf>
    <xf numFmtId="0" fontId="9" fillId="0" borderId="32" xfId="0" applyFont="1" applyBorder="1" applyAlignment="1">
      <alignment horizontal="center"/>
    </xf>
    <xf numFmtId="0" fontId="3" fillId="0" borderId="26" xfId="0" applyFont="1" applyBorder="1"/>
    <xf numFmtId="0" fontId="3" fillId="0" borderId="143" xfId="0" applyNumberFormat="1" applyFont="1" applyFill="1" applyBorder="1"/>
    <xf numFmtId="44" fontId="3" fillId="0" borderId="144" xfId="1" applyFont="1" applyBorder="1"/>
    <xf numFmtId="10" fontId="3" fillId="3" borderId="144" xfId="0" applyNumberFormat="1" applyFont="1" applyFill="1" applyBorder="1"/>
    <xf numFmtId="44" fontId="3" fillId="0" borderId="145" xfId="0" applyNumberFormat="1" applyFont="1" applyBorder="1"/>
    <xf numFmtId="0" fontId="3" fillId="24" borderId="13" xfId="0" applyFont="1" applyFill="1" applyBorder="1"/>
    <xf numFmtId="0" fontId="3" fillId="0" borderId="31" xfId="0" applyNumberFormat="1" applyFont="1" applyFill="1" applyBorder="1"/>
    <xf numFmtId="44" fontId="3" fillId="0" borderId="11" xfId="1" applyFont="1" applyBorder="1"/>
    <xf numFmtId="0" fontId="7" fillId="0" borderId="22" xfId="0" applyFont="1" applyBorder="1" applyAlignment="1">
      <alignment horizontal="right"/>
    </xf>
    <xf numFmtId="0" fontId="3" fillId="0" borderId="22" xfId="0" applyFont="1" applyBorder="1"/>
    <xf numFmtId="2" fontId="3" fillId="0" borderId="22" xfId="0" applyNumberFormat="1" applyFont="1" applyBorder="1"/>
    <xf numFmtId="0" fontId="4" fillId="0" borderId="0" xfId="0" applyFont="1" applyFill="1"/>
    <xf numFmtId="0" fontId="2" fillId="0" borderId="13" xfId="0" applyFont="1" applyFill="1" applyBorder="1" applyAlignment="1">
      <alignment horizontal="center"/>
    </xf>
    <xf numFmtId="44" fontId="3" fillId="0" borderId="90" xfId="1" applyFont="1" applyBorder="1"/>
    <xf numFmtId="0" fontId="7" fillId="13" borderId="4" xfId="0" applyFont="1" applyFill="1" applyBorder="1"/>
    <xf numFmtId="0" fontId="10" fillId="0" borderId="29" xfId="0" applyFont="1" applyFill="1" applyBorder="1" applyAlignment="1">
      <alignment horizontal="center"/>
    </xf>
    <xf numFmtId="44" fontId="7" fillId="0" borderId="4" xfId="1" applyFont="1" applyFill="1" applyBorder="1" applyAlignment="1">
      <alignment horizontal="center"/>
    </xf>
    <xf numFmtId="0" fontId="10" fillId="0" borderId="31" xfId="0" applyFont="1" applyFill="1" applyBorder="1" applyAlignment="1">
      <alignment horizontal="center"/>
    </xf>
    <xf numFmtId="44" fontId="7" fillId="0" borderId="11" xfId="1" applyFont="1" applyFill="1" applyBorder="1" applyAlignment="1">
      <alignment horizontal="center"/>
    </xf>
    <xf numFmtId="44" fontId="64" fillId="0" borderId="18" xfId="1" applyNumberFormat="1" applyFont="1" applyBorder="1"/>
    <xf numFmtId="44" fontId="65" fillId="0" borderId="0" xfId="1" applyNumberFormat="1" applyFont="1" applyFill="1" applyBorder="1"/>
    <xf numFmtId="0" fontId="2" fillId="0" borderId="0" xfId="0" applyFont="1" applyAlignment="1">
      <alignment horizontal="center"/>
    </xf>
    <xf numFmtId="0" fontId="59" fillId="20" borderId="0" xfId="0" applyNumberFormat="1" applyFont="1" applyFill="1" applyBorder="1" applyAlignment="1">
      <alignment horizontal="center"/>
    </xf>
    <xf numFmtId="44" fontId="7" fillId="12" borderId="148" xfId="1" applyFont="1" applyFill="1" applyBorder="1"/>
    <xf numFmtId="44" fontId="7" fillId="12" borderId="149" xfId="1" applyFont="1" applyFill="1" applyBorder="1"/>
    <xf numFmtId="44" fontId="5" fillId="3" borderId="150" xfId="1" applyFont="1" applyFill="1" applyBorder="1"/>
    <xf numFmtId="44" fontId="5" fillId="0" borderId="150" xfId="1" applyFont="1" applyFill="1" applyBorder="1"/>
    <xf numFmtId="44" fontId="5" fillId="0" borderId="151" xfId="1" applyFont="1" applyFill="1" applyBorder="1"/>
    <xf numFmtId="44" fontId="3" fillId="12" borderId="131" xfId="0" applyNumberFormat="1" applyFont="1" applyFill="1" applyBorder="1"/>
    <xf numFmtId="44" fontId="3" fillId="12" borderId="134" xfId="0" applyNumberFormat="1" applyFont="1" applyFill="1" applyBorder="1"/>
    <xf numFmtId="44" fontId="7" fillId="9" borderId="148" xfId="1" applyFont="1" applyFill="1" applyBorder="1"/>
    <xf numFmtId="44" fontId="7" fillId="9" borderId="159" xfId="1" applyFont="1" applyFill="1" applyBorder="1"/>
    <xf numFmtId="44" fontId="5" fillId="3" borderId="160" xfId="1" applyFont="1" applyFill="1" applyBorder="1"/>
    <xf numFmtId="44" fontId="3" fillId="9" borderId="161" xfId="0" applyNumberFormat="1" applyFont="1" applyFill="1" applyBorder="1"/>
    <xf numFmtId="44" fontId="5" fillId="0" borderId="160" xfId="1" applyFont="1" applyFill="1" applyBorder="1"/>
    <xf numFmtId="44" fontId="5" fillId="0" borderId="162" xfId="1" applyFont="1" applyFill="1" applyBorder="1"/>
    <xf numFmtId="44" fontId="3" fillId="9" borderId="158" xfId="0" applyNumberFormat="1" applyFont="1" applyFill="1" applyBorder="1"/>
    <xf numFmtId="44" fontId="3" fillId="9" borderId="163" xfId="0" applyNumberFormat="1" applyFont="1" applyFill="1" applyBorder="1"/>
    <xf numFmtId="44" fontId="3" fillId="9" borderId="164" xfId="0" applyNumberFormat="1" applyFont="1" applyFill="1" applyBorder="1"/>
    <xf numFmtId="44" fontId="63" fillId="0" borderId="0" xfId="0" applyNumberFormat="1" applyFont="1" applyBorder="1"/>
    <xf numFmtId="0" fontId="62" fillId="0" borderId="0" xfId="0" applyFont="1" applyFill="1" applyBorder="1" applyAlignment="1"/>
    <xf numFmtId="0" fontId="3" fillId="0" borderId="0" xfId="0" applyFont="1" applyFill="1" applyBorder="1" applyAlignment="1"/>
    <xf numFmtId="0" fontId="58" fillId="12" borderId="168" xfId="0" applyFont="1" applyFill="1" applyBorder="1" applyAlignment="1">
      <alignment horizontal="center" vertical="center"/>
    </xf>
    <xf numFmtId="0" fontId="58" fillId="9" borderId="168" xfId="0" applyFont="1" applyFill="1" applyBorder="1" applyAlignment="1">
      <alignment horizontal="center" vertical="center"/>
    </xf>
    <xf numFmtId="0" fontId="56" fillId="21" borderId="0" xfId="0" applyFont="1" applyFill="1" applyBorder="1" applyAlignment="1">
      <alignment horizontal="center" vertical="center"/>
    </xf>
    <xf numFmtId="0" fontId="46" fillId="22" borderId="47" xfId="0" applyFont="1" applyFill="1" applyBorder="1"/>
    <xf numFmtId="0" fontId="46" fillId="9" borderId="47" xfId="0" applyFont="1" applyFill="1" applyBorder="1"/>
    <xf numFmtId="0" fontId="46" fillId="9" borderId="49" xfId="0" applyFont="1" applyFill="1" applyBorder="1"/>
    <xf numFmtId="44" fontId="7" fillId="4" borderId="148" xfId="1" applyFont="1" applyFill="1" applyBorder="1"/>
    <xf numFmtId="44" fontId="3" fillId="4" borderId="163" xfId="0" applyNumberFormat="1" applyFont="1" applyFill="1" applyBorder="1"/>
    <xf numFmtId="44" fontId="3" fillId="4" borderId="161" xfId="0" applyNumberFormat="1" applyFont="1" applyFill="1" applyBorder="1"/>
    <xf numFmtId="0" fontId="67" fillId="0" borderId="0" xfId="0" applyFont="1" applyFill="1" applyBorder="1" applyAlignment="1">
      <alignment vertical="center" wrapText="1"/>
    </xf>
    <xf numFmtId="0" fontId="58" fillId="0" borderId="0" xfId="0" applyFont="1" applyBorder="1" applyAlignment="1">
      <alignment horizontal="center" vertical="center" wrapText="1"/>
    </xf>
    <xf numFmtId="0" fontId="3" fillId="0" borderId="171" xfId="0" applyFont="1" applyBorder="1"/>
    <xf numFmtId="0" fontId="66" fillId="0" borderId="0" xfId="0" applyFont="1" applyBorder="1" applyAlignment="1">
      <alignment horizontal="right" vertical="center" wrapText="1"/>
    </xf>
    <xf numFmtId="0" fontId="69" fillId="0" borderId="0" xfId="0" applyFont="1" applyFill="1" applyBorder="1" applyAlignment="1">
      <alignment horizontal="center" vertical="center" wrapText="1"/>
    </xf>
    <xf numFmtId="0" fontId="66" fillId="0" borderId="0" xfId="0" applyFont="1" applyFill="1" applyBorder="1" applyAlignment="1">
      <alignment horizontal="right" vertical="center" wrapText="1"/>
    </xf>
    <xf numFmtId="44" fontId="7" fillId="0" borderId="0" xfId="1" applyFont="1" applyFill="1" applyBorder="1" applyAlignment="1">
      <alignment horizontal="center" vertical="center"/>
    </xf>
    <xf numFmtId="0" fontId="68" fillId="0" borderId="0" xfId="0" applyFont="1" applyFill="1" applyBorder="1"/>
    <xf numFmtId="44" fontId="17" fillId="0" borderId="0" xfId="0" applyNumberFormat="1" applyFont="1" applyFill="1" applyBorder="1"/>
    <xf numFmtId="44" fontId="7" fillId="4" borderId="49" xfId="1" applyFont="1" applyFill="1" applyBorder="1" applyAlignment="1">
      <alignment horizontal="center" vertical="center"/>
    </xf>
    <xf numFmtId="44" fontId="17" fillId="30" borderId="18" xfId="0" applyNumberFormat="1" applyFont="1" applyFill="1" applyBorder="1" applyAlignment="1">
      <alignment vertical="center"/>
    </xf>
    <xf numFmtId="0" fontId="66" fillId="0" borderId="21" xfId="0" applyFont="1" applyBorder="1" applyAlignment="1">
      <alignment horizontal="center" vertical="center"/>
    </xf>
    <xf numFmtId="1" fontId="2" fillId="4" borderId="47" xfId="1" applyNumberFormat="1" applyFont="1" applyFill="1" applyBorder="1" applyAlignment="1">
      <alignment horizontal="center" vertical="center"/>
    </xf>
    <xf numFmtId="1" fontId="5" fillId="4" borderId="130" xfId="1" applyNumberFormat="1" applyFont="1" applyFill="1" applyBorder="1"/>
    <xf numFmtId="1" fontId="5" fillId="3" borderId="131" xfId="1" applyNumberFormat="1" applyFont="1" applyFill="1" applyBorder="1"/>
    <xf numFmtId="1" fontId="5" fillId="3" borderId="130" xfId="1" applyNumberFormat="1" applyFont="1" applyFill="1" applyBorder="1"/>
    <xf numFmtId="44" fontId="7" fillId="12" borderId="172" xfId="1" applyFont="1" applyFill="1" applyBorder="1"/>
    <xf numFmtId="44" fontId="7" fillId="12" borderId="148" xfId="1" applyNumberFormat="1" applyFont="1" applyFill="1" applyBorder="1"/>
    <xf numFmtId="1" fontId="5" fillId="3" borderId="160" xfId="1" applyNumberFormat="1" applyFont="1" applyFill="1" applyBorder="1"/>
    <xf numFmtId="1" fontId="5" fillId="3" borderId="137" xfId="1" applyNumberFormat="1" applyFont="1" applyFill="1" applyBorder="1"/>
    <xf numFmtId="44" fontId="63" fillId="0" borderId="24" xfId="0" applyNumberFormat="1" applyFont="1" applyBorder="1"/>
    <xf numFmtId="0" fontId="58" fillId="19" borderId="61" xfId="0" applyFont="1" applyFill="1" applyBorder="1" applyAlignment="1">
      <alignment horizontal="center" vertical="center" wrapText="1"/>
    </xf>
    <xf numFmtId="44" fontId="63" fillId="26" borderId="0" xfId="0" applyNumberFormat="1" applyFont="1" applyFill="1"/>
    <xf numFmtId="44" fontId="63" fillId="31" borderId="0" xfId="0" applyNumberFormat="1" applyFont="1" applyFill="1"/>
    <xf numFmtId="0" fontId="43" fillId="0" borderId="0" xfId="0" applyFont="1" applyAlignment="1">
      <alignment horizontal="center" vertical="center" wrapText="1"/>
    </xf>
    <xf numFmtId="0" fontId="44" fillId="29" borderId="13" xfId="0" applyFont="1" applyFill="1" applyBorder="1" applyAlignment="1">
      <alignment horizontal="center" vertical="center" wrapText="1"/>
    </xf>
    <xf numFmtId="0" fontId="44" fillId="29" borderId="0" xfId="0" applyFont="1" applyFill="1" applyBorder="1" applyAlignment="1">
      <alignment horizontal="center" vertical="center" wrapText="1"/>
    </xf>
    <xf numFmtId="0" fontId="2" fillId="0" borderId="52" xfId="0" applyFont="1" applyFill="1" applyBorder="1" applyAlignment="1">
      <alignment horizontal="center"/>
    </xf>
    <xf numFmtId="0" fontId="2" fillId="0" borderId="48" xfId="0" applyFont="1" applyFill="1" applyBorder="1" applyAlignment="1">
      <alignment horizontal="center"/>
    </xf>
    <xf numFmtId="0" fontId="2" fillId="0" borderId="53" xfId="0" applyFont="1" applyFill="1" applyBorder="1" applyAlignment="1">
      <alignment horizontal="center"/>
    </xf>
    <xf numFmtId="0" fontId="7" fillId="4" borderId="0" xfId="0" applyFont="1" applyFill="1" applyBorder="1" applyAlignment="1">
      <alignment horizontal="left" vertical="top"/>
    </xf>
    <xf numFmtId="0" fontId="57" fillId="23" borderId="0" xfId="0" applyFont="1" applyFill="1" applyBorder="1" applyAlignment="1">
      <alignment horizontal="center" vertical="center" wrapText="1"/>
    </xf>
    <xf numFmtId="0" fontId="57" fillId="23" borderId="21" xfId="0" applyFont="1" applyFill="1" applyBorder="1" applyAlignment="1">
      <alignment horizontal="center" vertical="center" wrapText="1"/>
    </xf>
    <xf numFmtId="0" fontId="13" fillId="0" borderId="0" xfId="0" applyFont="1" applyFill="1" applyBorder="1" applyAlignment="1">
      <alignment horizontal="center" wrapText="1"/>
    </xf>
    <xf numFmtId="0" fontId="14" fillId="0" borderId="0" xfId="0" applyFont="1" applyFill="1" applyBorder="1" applyAlignment="1">
      <alignment horizontal="center" wrapText="1"/>
    </xf>
    <xf numFmtId="0" fontId="13" fillId="0" borderId="26" xfId="0" applyFont="1" applyFill="1" applyBorder="1" applyAlignment="1">
      <alignment horizontal="center" wrapText="1"/>
    </xf>
    <xf numFmtId="0" fontId="14" fillId="0" borderId="22" xfId="0" applyFont="1" applyBorder="1" applyAlignment="1">
      <alignment horizontal="center" wrapText="1"/>
    </xf>
    <xf numFmtId="0" fontId="4" fillId="19" borderId="0" xfId="0" applyFont="1" applyFill="1" applyBorder="1" applyAlignment="1">
      <alignment horizontal="center"/>
    </xf>
    <xf numFmtId="0" fontId="56" fillId="13" borderId="0" xfId="0" applyFont="1" applyFill="1" applyBorder="1" applyAlignment="1">
      <alignment horizontal="center" vertical="center"/>
    </xf>
    <xf numFmtId="0" fontId="58" fillId="0" borderId="0" xfId="0" applyFont="1" applyAlignment="1">
      <alignment horizontal="center" vertical="center" wrapText="1"/>
    </xf>
    <xf numFmtId="0" fontId="2" fillId="3" borderId="52" xfId="0" applyFont="1" applyFill="1" applyBorder="1" applyAlignment="1">
      <alignment horizontal="center" vertical="center"/>
    </xf>
    <xf numFmtId="0" fontId="2" fillId="3" borderId="48" xfId="0" applyFont="1" applyFill="1" applyBorder="1" applyAlignment="1">
      <alignment horizontal="center" vertical="center"/>
    </xf>
    <xf numFmtId="0" fontId="2" fillId="3" borderId="53" xfId="0" applyFont="1" applyFill="1" applyBorder="1" applyAlignment="1">
      <alignment horizontal="center" vertical="center"/>
    </xf>
    <xf numFmtId="0" fontId="62" fillId="0" borderId="131" xfId="0" applyFont="1" applyBorder="1" applyAlignment="1">
      <alignment horizontal="center"/>
    </xf>
    <xf numFmtId="0" fontId="3" fillId="0" borderId="131" xfId="0" applyFont="1" applyBorder="1" applyAlignment="1">
      <alignment horizontal="center"/>
    </xf>
    <xf numFmtId="0" fontId="61" fillId="28" borderId="155" xfId="0" applyFont="1" applyFill="1" applyBorder="1" applyAlignment="1">
      <alignment horizontal="center" vertical="center"/>
    </xf>
    <xf numFmtId="0" fontId="61" fillId="28" borderId="0" xfId="0" applyFont="1" applyFill="1" applyBorder="1" applyAlignment="1">
      <alignment horizontal="center" vertical="center"/>
    </xf>
    <xf numFmtId="0" fontId="44" fillId="29" borderId="16" xfId="0" applyFont="1" applyFill="1" applyBorder="1" applyAlignment="1">
      <alignment horizontal="center"/>
    </xf>
    <xf numFmtId="0" fontId="44" fillId="29" borderId="17" xfId="0" applyFont="1" applyFill="1" applyBorder="1" applyAlignment="1">
      <alignment horizontal="center"/>
    </xf>
    <xf numFmtId="0" fontId="44" fillId="29" borderId="32" xfId="0" applyFont="1" applyFill="1" applyBorder="1" applyAlignment="1">
      <alignment horizontal="center"/>
    </xf>
    <xf numFmtId="0" fontId="56" fillId="21" borderId="16" xfId="0" applyFont="1" applyFill="1" applyBorder="1" applyAlignment="1">
      <alignment horizontal="center" vertical="center"/>
    </xf>
    <xf numFmtId="0" fontId="56" fillId="21" borderId="17" xfId="0" applyFont="1" applyFill="1" applyBorder="1" applyAlignment="1">
      <alignment horizontal="center" vertical="center"/>
    </xf>
    <xf numFmtId="0" fontId="56" fillId="21" borderId="32" xfId="0" applyFont="1" applyFill="1" applyBorder="1" applyAlignment="1">
      <alignment horizontal="center" vertical="center"/>
    </xf>
    <xf numFmtId="0" fontId="62" fillId="12" borderId="152" xfId="0" applyFont="1" applyFill="1" applyBorder="1" applyAlignment="1">
      <alignment horizontal="center"/>
    </xf>
    <xf numFmtId="0" fontId="62" fillId="12" borderId="153" xfId="0" applyFont="1" applyFill="1" applyBorder="1" applyAlignment="1">
      <alignment horizontal="center"/>
    </xf>
    <xf numFmtId="0" fontId="62" fillId="12" borderId="154" xfId="0" applyFont="1" applyFill="1" applyBorder="1" applyAlignment="1">
      <alignment horizontal="center"/>
    </xf>
    <xf numFmtId="0" fontId="2" fillId="0" borderId="50" xfId="0" applyFont="1" applyBorder="1" applyAlignment="1">
      <alignment horizontal="right" vertical="center"/>
    </xf>
    <xf numFmtId="0" fontId="2" fillId="0" borderId="0" xfId="0" applyFont="1" applyBorder="1" applyAlignment="1">
      <alignment horizontal="right" vertical="center"/>
    </xf>
    <xf numFmtId="0" fontId="67" fillId="0" borderId="0" xfId="0" applyFont="1" applyFill="1" applyBorder="1" applyAlignment="1">
      <alignment horizontal="center" vertical="center"/>
    </xf>
    <xf numFmtId="0" fontId="66" fillId="0" borderId="54" xfId="0" applyFont="1" applyBorder="1" applyAlignment="1">
      <alignment horizontal="right" vertical="center" wrapText="1"/>
    </xf>
    <xf numFmtId="0" fontId="66" fillId="0" borderId="21" xfId="0" applyFont="1" applyBorder="1" applyAlignment="1">
      <alignment horizontal="right" vertical="center" wrapText="1"/>
    </xf>
    <xf numFmtId="0" fontId="69" fillId="0" borderId="21" xfId="0" applyFont="1" applyFill="1" applyBorder="1" applyAlignment="1">
      <alignment horizontal="center" vertical="center" wrapText="1"/>
    </xf>
    <xf numFmtId="0" fontId="69" fillId="0" borderId="55" xfId="0" applyFont="1" applyFill="1" applyBorder="1" applyAlignment="1">
      <alignment horizontal="center" vertical="center" wrapText="1"/>
    </xf>
    <xf numFmtId="0" fontId="62" fillId="12" borderId="146" xfId="0" applyFont="1" applyFill="1" applyBorder="1" applyAlignment="1">
      <alignment horizontal="center"/>
    </xf>
    <xf numFmtId="0" fontId="62" fillId="12" borderId="147" xfId="0" applyFont="1" applyFill="1" applyBorder="1" applyAlignment="1">
      <alignment horizontal="center"/>
    </xf>
    <xf numFmtId="0" fontId="62" fillId="0" borderId="173" xfId="0" applyFont="1" applyBorder="1" applyAlignment="1">
      <alignment horizontal="center"/>
    </xf>
    <xf numFmtId="0" fontId="62" fillId="0" borderId="150" xfId="0" applyFont="1" applyBorder="1" applyAlignment="1">
      <alignment horizontal="center"/>
    </xf>
    <xf numFmtId="0" fontId="62" fillId="0" borderId="130" xfId="0" applyFont="1" applyBorder="1" applyAlignment="1">
      <alignment horizontal="center"/>
    </xf>
    <xf numFmtId="0" fontId="62" fillId="0" borderId="148" xfId="0" applyFont="1" applyBorder="1" applyAlignment="1">
      <alignment horizontal="center"/>
    </xf>
    <xf numFmtId="0" fontId="62" fillId="0" borderId="132" xfId="0" applyFont="1" applyBorder="1" applyAlignment="1">
      <alignment horizontal="center"/>
    </xf>
    <xf numFmtId="0" fontId="3" fillId="0" borderId="130" xfId="0" applyFont="1" applyBorder="1" applyAlignment="1">
      <alignment horizontal="center"/>
    </xf>
    <xf numFmtId="0" fontId="3" fillId="0" borderId="148" xfId="0" applyFont="1" applyBorder="1" applyAlignment="1">
      <alignment horizontal="center"/>
    </xf>
    <xf numFmtId="0" fontId="3" fillId="0" borderId="150" xfId="0" applyFont="1" applyBorder="1" applyAlignment="1">
      <alignment horizontal="center"/>
    </xf>
    <xf numFmtId="0" fontId="3" fillId="0" borderId="132" xfId="0" applyFont="1" applyBorder="1" applyAlignment="1">
      <alignment horizontal="center"/>
    </xf>
    <xf numFmtId="0" fontId="3" fillId="0" borderId="137" xfId="0" applyFont="1" applyBorder="1" applyAlignment="1">
      <alignment horizontal="center"/>
    </xf>
    <xf numFmtId="0" fontId="3" fillId="0" borderId="160" xfId="0" applyFont="1" applyBorder="1" applyAlignment="1">
      <alignment horizontal="center"/>
    </xf>
    <xf numFmtId="0" fontId="3" fillId="0" borderId="161" xfId="0" applyFont="1" applyBorder="1" applyAlignment="1">
      <alignment horizontal="center"/>
    </xf>
    <xf numFmtId="0" fontId="62" fillId="0" borderId="137" xfId="0" applyFont="1" applyBorder="1" applyAlignment="1">
      <alignment horizontal="center"/>
    </xf>
    <xf numFmtId="0" fontId="62" fillId="0" borderId="160" xfId="0" applyFont="1" applyBorder="1" applyAlignment="1">
      <alignment horizontal="center"/>
    </xf>
    <xf numFmtId="0" fontId="62" fillId="0" borderId="161" xfId="0" applyFont="1" applyBorder="1" applyAlignment="1">
      <alignment horizontal="center"/>
    </xf>
    <xf numFmtId="0" fontId="62" fillId="0" borderId="163" xfId="0" applyFont="1" applyBorder="1" applyAlignment="1">
      <alignment horizontal="center"/>
    </xf>
    <xf numFmtId="0" fontId="3" fillId="0" borderId="163" xfId="0" applyFont="1" applyBorder="1" applyAlignment="1">
      <alignment horizontal="center"/>
    </xf>
    <xf numFmtId="0" fontId="62" fillId="9" borderId="156" xfId="0" applyFont="1" applyFill="1" applyBorder="1" applyAlignment="1">
      <alignment horizontal="center"/>
    </xf>
    <xf numFmtId="0" fontId="62" fillId="9" borderId="157" xfId="0" applyFont="1" applyFill="1" applyBorder="1" applyAlignment="1">
      <alignment horizontal="center"/>
    </xf>
    <xf numFmtId="0" fontId="62" fillId="9" borderId="167" xfId="0" applyFont="1" applyFill="1" applyBorder="1" applyAlignment="1">
      <alignment horizontal="center"/>
    </xf>
    <xf numFmtId="0" fontId="2" fillId="27" borderId="165" xfId="0" applyFont="1" applyFill="1" applyBorder="1" applyAlignment="1">
      <alignment horizontal="center" vertical="center"/>
    </xf>
    <xf numFmtId="0" fontId="2" fillId="27" borderId="166" xfId="0" applyFont="1" applyFill="1" applyBorder="1" applyAlignment="1">
      <alignment horizontal="center" vertical="center"/>
    </xf>
    <xf numFmtId="0" fontId="3" fillId="0" borderId="173" xfId="0" applyFont="1" applyBorder="1" applyAlignment="1">
      <alignment horizontal="center"/>
    </xf>
    <xf numFmtId="0" fontId="3" fillId="0" borderId="174" xfId="0" applyFont="1" applyBorder="1" applyAlignment="1">
      <alignment horizontal="center"/>
    </xf>
    <xf numFmtId="0" fontId="62" fillId="0" borderId="174" xfId="0" applyFont="1" applyBorder="1" applyAlignment="1">
      <alignment horizontal="center"/>
    </xf>
    <xf numFmtId="0" fontId="3" fillId="0" borderId="177" xfId="0" applyFont="1" applyBorder="1" applyAlignment="1">
      <alignment horizontal="center"/>
    </xf>
    <xf numFmtId="0" fontId="3" fillId="0" borderId="175" xfId="0" applyFont="1" applyBorder="1" applyAlignment="1">
      <alignment horizontal="center"/>
    </xf>
    <xf numFmtId="0" fontId="3" fillId="0" borderId="176" xfId="0" applyFont="1" applyBorder="1" applyAlignment="1">
      <alignment horizontal="center"/>
    </xf>
    <xf numFmtId="0" fontId="60" fillId="10" borderId="0" xfId="0" applyFont="1" applyFill="1" applyBorder="1" applyAlignment="1">
      <alignment horizontal="center" wrapText="1"/>
    </xf>
    <xf numFmtId="0" fontId="59" fillId="20" borderId="0" xfId="0" applyNumberFormat="1" applyFont="1" applyFill="1" applyBorder="1" applyAlignment="1">
      <alignment horizontal="center"/>
    </xf>
    <xf numFmtId="0" fontId="17" fillId="12" borderId="170" xfId="0" applyFont="1" applyFill="1" applyBorder="1" applyAlignment="1">
      <alignment horizontal="center" vertical="center" wrapText="1"/>
    </xf>
    <xf numFmtId="0" fontId="17" fillId="12" borderId="14" xfId="0" applyFont="1" applyFill="1" applyBorder="1" applyAlignment="1">
      <alignment horizontal="center" vertical="center" wrapText="1"/>
    </xf>
    <xf numFmtId="0" fontId="17" fillId="12" borderId="169" xfId="0" applyFont="1" applyFill="1" applyBorder="1" applyAlignment="1">
      <alignment horizontal="center" vertical="center" wrapText="1"/>
    </xf>
    <xf numFmtId="0" fontId="17" fillId="12" borderId="59" xfId="0" applyFont="1" applyFill="1" applyBorder="1" applyAlignment="1">
      <alignment horizontal="center" vertical="center" wrapText="1"/>
    </xf>
    <xf numFmtId="0" fontId="2" fillId="0" borderId="0" xfId="0" applyFont="1" applyAlignment="1">
      <alignment horizontal="center"/>
    </xf>
    <xf numFmtId="0" fontId="17" fillId="9" borderId="169" xfId="0" applyFont="1" applyFill="1" applyBorder="1" applyAlignment="1">
      <alignment horizontal="center" vertical="center" wrapText="1"/>
    </xf>
    <xf numFmtId="0" fontId="17" fillId="9" borderId="59" xfId="0" applyFont="1" applyFill="1" applyBorder="1" applyAlignment="1">
      <alignment horizontal="center" vertical="center" wrapText="1"/>
    </xf>
    <xf numFmtId="0" fontId="17" fillId="9" borderId="170" xfId="0" applyFont="1" applyFill="1" applyBorder="1" applyAlignment="1">
      <alignment horizontal="center" vertical="center" wrapText="1"/>
    </xf>
    <xf numFmtId="0" fontId="17" fillId="9" borderId="14" xfId="0" applyFont="1" applyFill="1" applyBorder="1" applyAlignment="1">
      <alignment horizontal="center" vertical="center" wrapText="1"/>
    </xf>
    <xf numFmtId="0" fontId="17" fillId="11" borderId="16" xfId="0" applyFont="1" applyFill="1" applyBorder="1" applyAlignment="1">
      <alignment horizontal="center"/>
    </xf>
    <xf numFmtId="0" fontId="17" fillId="11" borderId="17" xfId="0" applyFont="1" applyFill="1" applyBorder="1" applyAlignment="1">
      <alignment horizontal="center"/>
    </xf>
    <xf numFmtId="0" fontId="17" fillId="11" borderId="32" xfId="0" applyFont="1" applyFill="1" applyBorder="1" applyAlignment="1">
      <alignment horizontal="center"/>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56" fillId="11" borderId="16" xfId="0" applyFont="1" applyFill="1" applyBorder="1" applyAlignment="1">
      <alignment horizontal="center"/>
    </xf>
    <xf numFmtId="0" fontId="56" fillId="11" borderId="17" xfId="0" applyFont="1" applyFill="1" applyBorder="1" applyAlignment="1">
      <alignment horizontal="center"/>
    </xf>
    <xf numFmtId="0" fontId="56" fillId="11" borderId="22" xfId="0" applyFont="1" applyFill="1" applyBorder="1" applyAlignment="1">
      <alignment horizontal="center"/>
    </xf>
    <xf numFmtId="0" fontId="56" fillId="11" borderId="23" xfId="0" applyFont="1" applyFill="1" applyBorder="1" applyAlignment="1">
      <alignment horizontal="center"/>
    </xf>
    <xf numFmtId="0" fontId="17" fillId="12" borderId="52" xfId="0" applyFont="1" applyFill="1" applyBorder="1" applyAlignment="1">
      <alignment horizontal="center" vertical="center"/>
    </xf>
    <xf numFmtId="0" fontId="17" fillId="12" borderId="48" xfId="0" applyFont="1" applyFill="1" applyBorder="1" applyAlignment="1">
      <alignment horizontal="center" vertical="center"/>
    </xf>
    <xf numFmtId="0" fontId="17" fillId="12" borderId="53" xfId="0" applyFont="1" applyFill="1" applyBorder="1" applyAlignment="1">
      <alignment horizontal="center" vertical="center"/>
    </xf>
    <xf numFmtId="0" fontId="17" fillId="25" borderId="16" xfId="0" applyFont="1" applyFill="1" applyBorder="1" applyAlignment="1">
      <alignment horizontal="center"/>
    </xf>
    <xf numFmtId="0" fontId="17" fillId="25" borderId="17" xfId="0" applyFont="1" applyFill="1" applyBorder="1" applyAlignment="1">
      <alignment horizontal="center"/>
    </xf>
    <xf numFmtId="0" fontId="17" fillId="25" borderId="32" xfId="0" applyFont="1" applyFill="1" applyBorder="1" applyAlignment="1">
      <alignment horizontal="center"/>
    </xf>
    <xf numFmtId="0" fontId="56" fillId="25" borderId="16" xfId="0" applyFont="1" applyFill="1" applyBorder="1" applyAlignment="1">
      <alignment horizontal="center"/>
    </xf>
    <xf numFmtId="0" fontId="56" fillId="25" borderId="17" xfId="0" applyFont="1" applyFill="1" applyBorder="1" applyAlignment="1">
      <alignment horizontal="center"/>
    </xf>
    <xf numFmtId="0" fontId="56" fillId="25" borderId="22" xfId="0" applyFont="1" applyFill="1" applyBorder="1" applyAlignment="1">
      <alignment horizontal="center"/>
    </xf>
    <xf numFmtId="0" fontId="56" fillId="25" borderId="23" xfId="0" applyFont="1" applyFill="1" applyBorder="1" applyAlignment="1">
      <alignment horizontal="center"/>
    </xf>
    <xf numFmtId="0" fontId="17" fillId="9" borderId="52" xfId="0" applyFont="1" applyFill="1" applyBorder="1" applyAlignment="1">
      <alignment horizontal="center" vertical="center"/>
    </xf>
    <xf numFmtId="0" fontId="17" fillId="9" borderId="48" xfId="0" applyFont="1" applyFill="1" applyBorder="1" applyAlignment="1">
      <alignment horizontal="center" vertical="center"/>
    </xf>
    <xf numFmtId="0" fontId="17" fillId="9" borderId="53" xfId="0" applyFont="1" applyFill="1" applyBorder="1" applyAlignment="1">
      <alignment horizontal="center" vertical="center"/>
    </xf>
    <xf numFmtId="0" fontId="50" fillId="16" borderId="0" xfId="0" applyFont="1" applyFill="1" applyBorder="1" applyAlignment="1">
      <alignment horizontal="left" vertical="top" wrapText="1"/>
    </xf>
    <xf numFmtId="0" fontId="13" fillId="0" borderId="0" xfId="0" applyFont="1" applyAlignment="1">
      <alignment horizontal="left" vertical="center" wrapText="1"/>
    </xf>
    <xf numFmtId="0" fontId="2" fillId="17" borderId="16" xfId="0" applyFont="1" applyFill="1" applyBorder="1" applyAlignment="1">
      <alignment horizontal="center" vertical="center"/>
    </xf>
    <xf numFmtId="0" fontId="2" fillId="17" borderId="17" xfId="0" applyFont="1" applyFill="1" applyBorder="1" applyAlignment="1">
      <alignment horizontal="center" vertical="center"/>
    </xf>
    <xf numFmtId="0" fontId="2" fillId="17" borderId="32" xfId="0" applyFont="1" applyFill="1" applyBorder="1" applyAlignment="1">
      <alignment horizontal="center" vertical="center"/>
    </xf>
    <xf numFmtId="0" fontId="4" fillId="3" borderId="0" xfId="0" applyFont="1" applyFill="1" applyAlignment="1">
      <alignment horizontal="center"/>
    </xf>
    <xf numFmtId="0" fontId="7" fillId="4" borderId="16" xfId="0" applyFont="1" applyFill="1" applyBorder="1" applyAlignment="1">
      <alignment horizontal="center"/>
    </xf>
    <xf numFmtId="0" fontId="7" fillId="4" borderId="17" xfId="0" applyFont="1" applyFill="1" applyBorder="1" applyAlignment="1">
      <alignment horizontal="center"/>
    </xf>
    <xf numFmtId="0" fontId="7" fillId="4" borderId="32" xfId="0" applyFont="1" applyFill="1" applyBorder="1" applyAlignment="1">
      <alignment horizontal="center"/>
    </xf>
    <xf numFmtId="0" fontId="7" fillId="2" borderId="16" xfId="0" applyFont="1" applyFill="1" applyBorder="1" applyAlignment="1">
      <alignment horizontal="right"/>
    </xf>
    <xf numFmtId="0" fontId="7" fillId="2" borderId="32" xfId="0" applyFont="1" applyFill="1" applyBorder="1" applyAlignment="1">
      <alignment horizontal="right"/>
    </xf>
    <xf numFmtId="44" fontId="3" fillId="16" borderId="79" xfId="1" applyFont="1" applyFill="1" applyBorder="1" applyAlignment="1">
      <alignment horizontal="center"/>
    </xf>
    <xf numFmtId="44" fontId="3" fillId="16" borderId="23" xfId="1" applyFont="1" applyFill="1" applyBorder="1" applyAlignment="1">
      <alignment horizontal="center"/>
    </xf>
    <xf numFmtId="44" fontId="3" fillId="16" borderId="81" xfId="1" applyFont="1" applyFill="1" applyBorder="1" applyAlignment="1">
      <alignment horizontal="center"/>
    </xf>
    <xf numFmtId="44" fontId="3" fillId="16" borderId="24" xfId="1" applyFont="1" applyFill="1" applyBorder="1" applyAlignment="1">
      <alignment horizontal="center"/>
    </xf>
    <xf numFmtId="44" fontId="3" fillId="16" borderId="85" xfId="1" applyFont="1" applyFill="1" applyBorder="1" applyAlignment="1">
      <alignment horizontal="center"/>
    </xf>
    <xf numFmtId="44" fontId="3" fillId="16" borderId="25" xfId="1" applyFont="1" applyFill="1" applyBorder="1" applyAlignment="1">
      <alignment horizontal="center"/>
    </xf>
    <xf numFmtId="0" fontId="18" fillId="14" borderId="16" xfId="0" applyFont="1" applyFill="1" applyBorder="1" applyAlignment="1">
      <alignment horizontal="center" wrapText="1"/>
    </xf>
    <xf numFmtId="0" fontId="18" fillId="14" borderId="17" xfId="0" applyFont="1" applyFill="1" applyBorder="1" applyAlignment="1">
      <alignment horizontal="center" wrapText="1"/>
    </xf>
    <xf numFmtId="0" fontId="18" fillId="14" borderId="32" xfId="0" applyFont="1" applyFill="1" applyBorder="1" applyAlignment="1">
      <alignment horizontal="center" wrapText="1"/>
    </xf>
    <xf numFmtId="0" fontId="2" fillId="16" borderId="64" xfId="0" applyFont="1" applyFill="1" applyBorder="1" applyAlignment="1">
      <alignment horizontal="center"/>
    </xf>
    <xf numFmtId="0" fontId="2" fillId="16" borderId="65" xfId="0" applyFont="1" applyFill="1" applyBorder="1" applyAlignment="1">
      <alignment horizontal="center"/>
    </xf>
    <xf numFmtId="0" fontId="2" fillId="16" borderId="66" xfId="0" applyFont="1" applyFill="1" applyBorder="1" applyAlignment="1">
      <alignment horizontal="center"/>
    </xf>
    <xf numFmtId="0" fontId="4" fillId="16" borderId="67" xfId="0" applyFont="1" applyFill="1" applyBorder="1" applyAlignment="1">
      <alignment horizontal="center" vertical="center" wrapText="1"/>
    </xf>
    <xf numFmtId="0" fontId="4" fillId="16" borderId="22" xfId="0" applyFont="1" applyFill="1" applyBorder="1" applyAlignment="1">
      <alignment horizontal="center" vertical="center" wrapText="1"/>
    </xf>
    <xf numFmtId="0" fontId="4" fillId="16" borderId="68" xfId="0" applyFont="1" applyFill="1" applyBorder="1" applyAlignment="1">
      <alignment horizontal="center" vertical="center" wrapText="1"/>
    </xf>
    <xf numFmtId="0" fontId="4" fillId="16" borderId="69" xfId="0" applyFont="1" applyFill="1" applyBorder="1" applyAlignment="1">
      <alignment horizontal="center" vertical="center" wrapText="1"/>
    </xf>
    <xf numFmtId="0" fontId="4" fillId="16" borderId="15" xfId="0" applyFont="1" applyFill="1" applyBorder="1" applyAlignment="1">
      <alignment horizontal="center" vertical="center" wrapText="1"/>
    </xf>
    <xf numFmtId="0" fontId="4" fillId="16" borderId="70" xfId="0" applyFont="1" applyFill="1" applyBorder="1" applyAlignment="1">
      <alignment horizontal="center" vertical="center" wrapText="1"/>
    </xf>
    <xf numFmtId="0" fontId="7" fillId="2" borderId="0" xfId="0" applyFont="1" applyFill="1" applyBorder="1" applyAlignment="1">
      <alignment horizontal="center"/>
    </xf>
    <xf numFmtId="44" fontId="7" fillId="0" borderId="17" xfId="1" applyFont="1" applyFill="1" applyBorder="1" applyAlignment="1">
      <alignment horizontal="center"/>
    </xf>
    <xf numFmtId="44" fontId="7" fillId="0" borderId="32" xfId="1" applyFont="1" applyFill="1" applyBorder="1" applyAlignment="1">
      <alignment horizontal="center"/>
    </xf>
    <xf numFmtId="0" fontId="18" fillId="10" borderId="13" xfId="0" applyFont="1" applyFill="1" applyBorder="1" applyAlignment="1">
      <alignment horizontal="center" wrapText="1"/>
    </xf>
    <xf numFmtId="0" fontId="18" fillId="10" borderId="0" xfId="0" applyFont="1" applyFill="1" applyBorder="1" applyAlignment="1">
      <alignment horizontal="center" wrapText="1"/>
    </xf>
    <xf numFmtId="0" fontId="2" fillId="10" borderId="16" xfId="0" applyFont="1" applyFill="1" applyBorder="1" applyAlignment="1">
      <alignment horizontal="center"/>
    </xf>
    <xf numFmtId="0" fontId="2" fillId="10" borderId="17" xfId="0" applyFont="1" applyFill="1" applyBorder="1" applyAlignment="1">
      <alignment horizontal="center"/>
    </xf>
    <xf numFmtId="0" fontId="33" fillId="0" borderId="56" xfId="0" applyFont="1" applyBorder="1" applyAlignment="1">
      <alignment horizontal="center" vertical="center" wrapText="1"/>
    </xf>
    <xf numFmtId="0" fontId="33" fillId="0" borderId="57" xfId="0" applyFont="1" applyBorder="1" applyAlignment="1">
      <alignment horizontal="center" vertical="center" wrapText="1"/>
    </xf>
    <xf numFmtId="0" fontId="33" fillId="0" borderId="58" xfId="0" applyFont="1" applyBorder="1" applyAlignment="1">
      <alignment horizontal="center" vertical="center" wrapText="1"/>
    </xf>
    <xf numFmtId="0" fontId="18" fillId="10" borderId="111" xfId="0" applyFont="1" applyFill="1" applyBorder="1" applyAlignment="1">
      <alignment horizontal="center" wrapText="1"/>
    </xf>
    <xf numFmtId="0" fontId="18" fillId="7" borderId="0" xfId="0" applyFont="1" applyFill="1" applyBorder="1" applyAlignment="1">
      <alignment horizontal="center"/>
    </xf>
    <xf numFmtId="0" fontId="18" fillId="7" borderId="37" xfId="0" applyFont="1" applyFill="1" applyBorder="1" applyAlignment="1">
      <alignment horizontal="center"/>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FFFF99"/>
      <color rgb="FFFFCCFF"/>
      <color rgb="FFFF99FF"/>
      <color rgb="FFFF3399"/>
      <color rgb="FF0000FF"/>
      <color rgb="FF937CB2"/>
      <color rgb="FF8FFFFF"/>
      <color rgb="FF8BE9FF"/>
      <color rgb="FFFFECD9"/>
      <color rgb="FFFFF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5</xdr:col>
      <xdr:colOff>120650</xdr:colOff>
      <xdr:row>0</xdr:row>
      <xdr:rowOff>19050</xdr:rowOff>
    </xdr:from>
    <xdr:ext cx="3028950" cy="285750"/>
    <xdr:sp macro="" textlink="">
      <xdr:nvSpPr>
        <xdr:cNvPr id="2" name="TextBox 1"/>
        <xdr:cNvSpPr txBox="1"/>
      </xdr:nvSpPr>
      <xdr:spPr>
        <a:xfrm>
          <a:off x="3168650" y="19050"/>
          <a:ext cx="302895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xdr:twoCellAnchor>
    <xdr:from>
      <xdr:col>5</xdr:col>
      <xdr:colOff>406400</xdr:colOff>
      <xdr:row>0</xdr:row>
      <xdr:rowOff>44450</xdr:rowOff>
    </xdr:from>
    <xdr:to>
      <xdr:col>10</xdr:col>
      <xdr:colOff>565150</xdr:colOff>
      <xdr:row>3</xdr:row>
      <xdr:rowOff>127000</xdr:rowOff>
    </xdr:to>
    <xdr:sp macro="" textlink="">
      <xdr:nvSpPr>
        <xdr:cNvPr id="3" name="Text Box 1"/>
        <xdr:cNvSpPr txBox="1">
          <a:spLocks noChangeArrowheads="1"/>
        </xdr:cNvSpPr>
      </xdr:nvSpPr>
      <xdr:spPr bwMode="auto">
        <a:xfrm>
          <a:off x="3454400" y="44450"/>
          <a:ext cx="3206750" cy="568325"/>
        </a:xfrm>
        <a:prstGeom prst="rect">
          <a:avLst/>
        </a:prstGeom>
        <a:solidFill>
          <a:schemeClr val="bg1">
            <a:lumMod val="95000"/>
          </a:schemeClr>
        </a:solidFill>
        <a:ln w="9525">
          <a:noFill/>
          <a:miter lim="800000"/>
          <a:headEnd/>
          <a:tailEnd/>
        </a:ln>
      </xdr:spPr>
      <xdr:txBody>
        <a:bodyPr vertOverflow="clip" wrap="square" lIns="36576" tIns="27432" rIns="0" bIns="0" anchor="t" upright="1"/>
        <a:lstStyle/>
        <a:p>
          <a:pPr algn="l" rtl="0">
            <a:defRPr sz="1000"/>
          </a:pPr>
          <a:r>
            <a:rPr lang="en-US" sz="1200" b="1">
              <a:effectLst/>
              <a:latin typeface="+mn-lt"/>
              <a:ea typeface="+mn-ea"/>
              <a:cs typeface="+mn-cs"/>
            </a:rPr>
            <a:t>CySP</a:t>
          </a:r>
          <a:r>
            <a:rPr lang="en-US" sz="1200" b="1" baseline="0">
              <a:effectLst/>
              <a:latin typeface="+mn-lt"/>
              <a:ea typeface="+mn-ea"/>
              <a:cs typeface="+mn-cs"/>
            </a:rPr>
            <a:t> ATTACHMENT E:  Cost Estimates and Rank</a:t>
          </a:r>
          <a:endParaRPr lang="en-US" sz="1200" b="1"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OMB Control Number:  0704-0486   </a:t>
          </a:r>
        </a:p>
        <a:p>
          <a:pPr algn="l" rtl="0">
            <a:defRPr sz="1000"/>
          </a:pPr>
          <a:r>
            <a:rPr lang="en-US" sz="1000" b="0" i="0" u="none" strike="noStrike" baseline="0">
              <a:solidFill>
                <a:srgbClr val="000000"/>
              </a:solidFill>
              <a:latin typeface="Arial"/>
              <a:cs typeface="Arial"/>
            </a:rPr>
            <a:t>OMB Expiration Date:  </a:t>
          </a:r>
        </a:p>
      </xdr:txBody>
    </xdr:sp>
    <xdr:clientData/>
  </xdr:twoCellAnchor>
  <xdr:oneCellAnchor>
    <xdr:from>
      <xdr:col>0</xdr:col>
      <xdr:colOff>127000</xdr:colOff>
      <xdr:row>8</xdr:row>
      <xdr:rowOff>107950</xdr:rowOff>
    </xdr:from>
    <xdr:ext cx="6248400" cy="1360501"/>
    <xdr:sp macro="" textlink="">
      <xdr:nvSpPr>
        <xdr:cNvPr id="4" name="TextBox 3"/>
        <xdr:cNvSpPr txBox="1"/>
      </xdr:nvSpPr>
      <xdr:spPr>
        <a:xfrm>
          <a:off x="127000" y="4584700"/>
          <a:ext cx="6248400" cy="13605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t>PLEASE DO</a:t>
          </a:r>
          <a:r>
            <a:rPr lang="en-US" sz="1100" b="1" baseline="0"/>
            <a:t> NOT RETURN YOUR RESPONSE TO THE ABOVE ADDRESS.  RESPONSES SHOULD BE SENT TO:</a:t>
          </a:r>
        </a:p>
        <a:p>
          <a:endParaRPr lang="en-US" sz="1100" b="0" i="0" u="none" strike="noStrike" baseline="0" smtClean="0">
            <a:solidFill>
              <a:schemeClr val="tx1"/>
            </a:solidFill>
            <a:latin typeface="+mn-lt"/>
            <a:ea typeface="+mn-ea"/>
            <a:cs typeface="+mn-cs"/>
          </a:endParaRPr>
        </a:p>
        <a:p>
          <a:r>
            <a:rPr lang="en-US" sz="1200" b="0" i="0" u="none" strike="noStrike" baseline="0" smtClean="0">
              <a:solidFill>
                <a:schemeClr val="tx1"/>
              </a:solidFill>
              <a:latin typeface="+mn-lt"/>
              <a:ea typeface="+mn-ea"/>
              <a:cs typeface="+mn-cs"/>
            </a:rPr>
            <a:t>DoD CySP</a:t>
          </a:r>
        </a:p>
        <a:p>
          <a:r>
            <a:rPr lang="en-US" sz="1200" b="0" i="0" u="none" strike="noStrike" baseline="0" smtClean="0">
              <a:solidFill>
                <a:schemeClr val="tx1"/>
              </a:solidFill>
              <a:latin typeface="+mn-lt"/>
              <a:ea typeface="+mn-ea"/>
              <a:cs typeface="+mn-cs"/>
            </a:rPr>
            <a:t>National Security Agency</a:t>
          </a:r>
        </a:p>
        <a:p>
          <a:r>
            <a:rPr lang="en-US" sz="1200" b="0" i="0" u="none" strike="noStrike" baseline="0" smtClean="0">
              <a:solidFill>
                <a:schemeClr val="tx1"/>
              </a:solidFill>
              <a:latin typeface="+mn-lt"/>
              <a:ea typeface="+mn-ea"/>
              <a:cs typeface="+mn-cs"/>
            </a:rPr>
            <a:t>9800 Savage Road </a:t>
          </a:r>
        </a:p>
        <a:p>
          <a:r>
            <a:rPr lang="en-US" sz="1200" b="0" i="0" u="none" strike="noStrike" baseline="0" smtClean="0">
              <a:solidFill>
                <a:schemeClr val="tx1"/>
              </a:solidFill>
              <a:latin typeface="+mn-lt"/>
              <a:ea typeface="+mn-ea"/>
              <a:cs typeface="+mn-cs"/>
            </a:rPr>
            <a:t>Fort George G. Meade, MD 20755-60 </a:t>
          </a:r>
          <a:endParaRPr lang="en-US" sz="1200" baseline="0"/>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4:K8"/>
  <sheetViews>
    <sheetView tabSelected="1" workbookViewId="0">
      <selection activeCell="O5" sqref="O5"/>
    </sheetView>
  </sheetViews>
  <sheetFormatPr defaultRowHeight="12.75" x14ac:dyDescent="0.2"/>
  <sheetData>
    <row r="4" spans="1:11" ht="20.25" x14ac:dyDescent="0.3">
      <c r="A4" s="163" t="s">
        <v>55</v>
      </c>
      <c r="B4" s="164"/>
      <c r="C4" s="164"/>
      <c r="D4" s="164"/>
      <c r="E4" s="162"/>
    </row>
    <row r="5" spans="1:11" ht="150.75" customHeight="1" x14ac:dyDescent="0.2">
      <c r="A5" s="541" t="s">
        <v>103</v>
      </c>
      <c r="B5" s="541"/>
      <c r="C5" s="541"/>
      <c r="D5" s="541"/>
      <c r="E5" s="541"/>
      <c r="F5" s="541"/>
      <c r="G5" s="541"/>
      <c r="H5" s="541"/>
      <c r="I5" s="541"/>
      <c r="J5" s="541"/>
      <c r="K5" s="541"/>
    </row>
    <row r="7" spans="1:11" ht="20.25" x14ac:dyDescent="0.3">
      <c r="A7" s="163" t="s">
        <v>56</v>
      </c>
      <c r="B7" s="164"/>
      <c r="C7" s="164"/>
      <c r="D7" s="164"/>
      <c r="E7" s="164"/>
      <c r="F7" s="162"/>
    </row>
    <row r="8" spans="1:11" ht="147" customHeight="1" x14ac:dyDescent="0.2">
      <c r="A8" s="541" t="s">
        <v>134</v>
      </c>
      <c r="B8" s="541"/>
      <c r="C8" s="541"/>
      <c r="D8" s="541"/>
      <c r="E8" s="541"/>
      <c r="F8" s="541"/>
      <c r="G8" s="541"/>
      <c r="H8" s="541"/>
      <c r="I8" s="541"/>
      <c r="J8" s="541"/>
      <c r="K8" s="541"/>
    </row>
  </sheetData>
  <mergeCells count="2">
    <mergeCell ref="A5:K5"/>
    <mergeCell ref="A8:K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13"/>
  <sheetViews>
    <sheetView zoomScale="70" zoomScaleNormal="70" zoomScaleSheetLayoutView="100" workbookViewId="0">
      <selection activeCell="O39" sqref="O39"/>
    </sheetView>
  </sheetViews>
  <sheetFormatPr defaultColWidth="9.140625" defaultRowHeight="15.75" x14ac:dyDescent="0.25"/>
  <cols>
    <col min="1" max="1" width="3.7109375" style="1" customWidth="1"/>
    <col min="2" max="2" width="29.28515625" style="1" bestFit="1" customWidth="1"/>
    <col min="3" max="3" width="19.7109375" style="1" customWidth="1"/>
    <col min="4" max="4" width="15.140625" style="1" bestFit="1" customWidth="1"/>
    <col min="5" max="5" width="15.42578125" style="1" customWidth="1"/>
    <col min="6" max="6" width="27.28515625" style="1" customWidth="1"/>
    <col min="7" max="7" width="21.140625" style="1" customWidth="1"/>
    <col min="8" max="8" width="27.85546875" style="1" customWidth="1"/>
    <col min="9" max="9" width="20" style="1" bestFit="1" customWidth="1"/>
    <col min="10" max="10" width="18.7109375" style="1" customWidth="1"/>
    <col min="11" max="11" width="24.7109375" style="1" customWidth="1"/>
    <col min="12" max="12" width="18.85546875" style="3" customWidth="1"/>
    <col min="13" max="13" width="13.7109375" style="1" bestFit="1" customWidth="1"/>
    <col min="14" max="14" width="15.7109375" style="1" customWidth="1"/>
    <col min="15" max="15" width="30.42578125" style="1" customWidth="1"/>
    <col min="16" max="16" width="18.28515625" style="1" customWidth="1"/>
    <col min="17" max="17" width="13.85546875" style="1" bestFit="1" customWidth="1"/>
    <col min="18" max="18" width="15" style="1" customWidth="1"/>
    <col min="19" max="19" width="16.5703125" style="1" bestFit="1" customWidth="1"/>
    <col min="20" max="20" width="13.140625" style="1" customWidth="1"/>
    <col min="21" max="16384" width="9.140625" style="1"/>
  </cols>
  <sheetData>
    <row r="1" spans="1:24" ht="39.75" customHeight="1" thickBot="1" x14ac:dyDescent="0.45">
      <c r="A1" s="542" t="s">
        <v>31</v>
      </c>
      <c r="B1" s="543"/>
      <c r="C1" s="543"/>
      <c r="D1" s="543"/>
      <c r="E1" s="543"/>
      <c r="F1" s="543"/>
      <c r="G1" s="543"/>
      <c r="H1" s="543"/>
      <c r="I1" s="543"/>
      <c r="J1" s="543"/>
      <c r="K1" s="543"/>
      <c r="L1" s="543"/>
      <c r="M1" s="543"/>
      <c r="N1" s="543"/>
      <c r="O1" s="189"/>
      <c r="P1" s="189"/>
    </row>
    <row r="2" spans="1:24" ht="54.75" customHeight="1" thickBot="1" x14ac:dyDescent="0.3">
      <c r="B2" s="567" t="s">
        <v>58</v>
      </c>
      <c r="C2" s="568"/>
      <c r="D2" s="568"/>
      <c r="E2" s="568"/>
      <c r="F2" s="569"/>
      <c r="G2" s="3"/>
      <c r="H2" s="557" t="s">
        <v>32</v>
      </c>
      <c r="I2" s="558"/>
      <c r="J2" s="558"/>
      <c r="K2" s="558"/>
      <c r="L2" s="558"/>
      <c r="M2" s="558"/>
      <c r="N2" s="559"/>
      <c r="O2" s="4"/>
      <c r="P2" s="4"/>
    </row>
    <row r="3" spans="1:24" ht="21.75" customHeight="1" x14ac:dyDescent="0.35">
      <c r="B3" s="5"/>
      <c r="C3" s="5"/>
      <c r="D3" s="5"/>
      <c r="F3" s="2"/>
      <c r="G3" s="3"/>
      <c r="H3" s="555" t="s">
        <v>63</v>
      </c>
      <c r="I3" s="555"/>
      <c r="J3" s="556" t="s">
        <v>60</v>
      </c>
      <c r="K3" s="556"/>
      <c r="L3" s="556"/>
      <c r="M3" s="556"/>
      <c r="N3" s="556"/>
      <c r="O3" s="4"/>
      <c r="P3" s="4"/>
    </row>
    <row r="4" spans="1:24" ht="21.75" customHeight="1" x14ac:dyDescent="0.35">
      <c r="B4" s="428" t="s">
        <v>105</v>
      </c>
      <c r="C4" s="544"/>
      <c r="D4" s="545"/>
      <c r="E4" s="545"/>
      <c r="F4" s="546"/>
      <c r="G4" s="3"/>
      <c r="H4" s="555"/>
      <c r="I4" s="555"/>
      <c r="J4" s="556"/>
      <c r="K4" s="556"/>
      <c r="L4" s="556"/>
      <c r="M4" s="556"/>
      <c r="N4" s="556"/>
      <c r="O4" s="4"/>
      <c r="P4" s="4"/>
    </row>
    <row r="5" spans="1:24" ht="21.75" customHeight="1" x14ac:dyDescent="0.35">
      <c r="B5" s="429" t="s">
        <v>112</v>
      </c>
      <c r="C5" s="544"/>
      <c r="D5" s="545"/>
      <c r="E5" s="545"/>
      <c r="F5" s="546"/>
      <c r="G5" s="3"/>
      <c r="H5" s="447"/>
      <c r="I5" s="447"/>
      <c r="J5" s="448"/>
      <c r="K5" s="448"/>
      <c r="L5" s="448"/>
      <c r="M5" s="448"/>
      <c r="N5" s="448"/>
      <c r="O5" s="4"/>
      <c r="P5" s="4"/>
    </row>
    <row r="6" spans="1:24" ht="18" customHeight="1" thickBot="1" x14ac:dyDescent="0.3">
      <c r="H6" s="447"/>
      <c r="I6" s="447"/>
      <c r="J6" s="448"/>
      <c r="K6" s="448"/>
      <c r="L6" s="448"/>
      <c r="M6" s="448"/>
      <c r="N6" s="448"/>
    </row>
    <row r="7" spans="1:24" ht="27.75" customHeight="1" thickBot="1" x14ac:dyDescent="0.5">
      <c r="B7" s="564" t="s">
        <v>127</v>
      </c>
      <c r="C7" s="565"/>
      <c r="D7" s="565"/>
      <c r="E7" s="565"/>
      <c r="F7" s="565"/>
      <c r="G7" s="565"/>
      <c r="H7" s="565"/>
      <c r="I7" s="565"/>
      <c r="J7" s="565"/>
      <c r="K7" s="565"/>
      <c r="L7" s="565"/>
      <c r="M7" s="565"/>
      <c r="N7" s="565"/>
      <c r="O7" s="566"/>
    </row>
    <row r="8" spans="1:24" ht="27.75" customHeight="1" thickBot="1" x14ac:dyDescent="0.3">
      <c r="B8" s="573" t="s">
        <v>123</v>
      </c>
      <c r="C8" s="574"/>
      <c r="D8" s="574"/>
      <c r="E8" s="574"/>
      <c r="F8" s="529">
        <v>0</v>
      </c>
      <c r="G8" s="575" t="s">
        <v>129</v>
      </c>
      <c r="H8" s="575"/>
      <c r="I8" s="575"/>
      <c r="J8" s="575"/>
      <c r="K8" s="575"/>
      <c r="L8" s="518"/>
      <c r="M8" s="25"/>
      <c r="N8" s="25"/>
      <c r="O8" s="519"/>
    </row>
    <row r="9" spans="1:24" ht="45" customHeight="1" thickBot="1" x14ac:dyDescent="0.3">
      <c r="B9" s="576" t="s">
        <v>125</v>
      </c>
      <c r="C9" s="577"/>
      <c r="D9" s="577"/>
      <c r="E9" s="577"/>
      <c r="F9" s="526">
        <v>0</v>
      </c>
      <c r="G9" s="528" t="s">
        <v>128</v>
      </c>
      <c r="H9" s="526">
        <v>0</v>
      </c>
      <c r="I9" s="528" t="s">
        <v>126</v>
      </c>
      <c r="J9" s="527">
        <f>F9+H9</f>
        <v>0</v>
      </c>
      <c r="K9" s="578" t="s">
        <v>130</v>
      </c>
      <c r="L9" s="578"/>
      <c r="M9" s="578"/>
      <c r="N9" s="578"/>
      <c r="O9" s="579"/>
      <c r="P9" s="517"/>
      <c r="Q9" s="517"/>
      <c r="R9" s="517"/>
      <c r="S9" s="517"/>
      <c r="T9" s="517"/>
      <c r="U9" s="517"/>
      <c r="V9" s="517"/>
    </row>
    <row r="10" spans="1:24" ht="20.25" customHeight="1" x14ac:dyDescent="0.35">
      <c r="B10" s="520"/>
      <c r="C10" s="520"/>
      <c r="D10" s="522"/>
      <c r="E10" s="522"/>
      <c r="F10" s="523"/>
      <c r="G10" s="524"/>
      <c r="H10" s="523"/>
      <c r="I10" s="57"/>
      <c r="J10" s="525"/>
      <c r="K10" s="521"/>
      <c r="L10" s="521"/>
      <c r="M10" s="521"/>
      <c r="N10" s="521"/>
      <c r="O10" s="521"/>
      <c r="P10" s="517"/>
      <c r="Q10" s="517"/>
      <c r="R10" s="517"/>
      <c r="S10" s="517"/>
      <c r="T10" s="517"/>
      <c r="U10" s="517"/>
      <c r="V10" s="517"/>
    </row>
    <row r="11" spans="1:24" ht="18" customHeight="1" x14ac:dyDescent="0.35">
      <c r="B11" s="401"/>
      <c r="C11" s="401"/>
      <c r="D11" s="401"/>
      <c r="E11" s="401"/>
      <c r="F11" s="401"/>
      <c r="H11" s="430"/>
      <c r="I11" s="430"/>
      <c r="J11" s="402"/>
      <c r="K11" s="402"/>
      <c r="L11" s="402"/>
      <c r="M11" s="402"/>
      <c r="N11" s="402"/>
    </row>
    <row r="12" spans="1:24" ht="18" customHeight="1" x14ac:dyDescent="0.3">
      <c r="A12" s="100" t="s">
        <v>6</v>
      </c>
      <c r="B12" s="99" t="s">
        <v>119</v>
      </c>
      <c r="C12" s="9"/>
      <c r="D12" s="9"/>
      <c r="E12" s="9"/>
      <c r="F12" s="9"/>
      <c r="G12" s="9"/>
      <c r="H12" s="9"/>
      <c r="I12" s="9"/>
      <c r="J12" s="9"/>
      <c r="K12" s="9"/>
      <c r="L12" s="9"/>
      <c r="M12" s="9"/>
      <c r="N12" s="9"/>
      <c r="O12" s="9"/>
      <c r="P12" s="9"/>
      <c r="Q12" s="9"/>
      <c r="R12" s="9"/>
      <c r="S12" s="9"/>
      <c r="T12" s="9"/>
    </row>
    <row r="13" spans="1:24" ht="23.25" customHeight="1" thickBot="1" x14ac:dyDescent="0.35">
      <c r="B13" s="98" t="s">
        <v>0</v>
      </c>
      <c r="C13" s="562" t="s">
        <v>113</v>
      </c>
      <c r="D13" s="563"/>
      <c r="E13" s="563"/>
      <c r="F13" s="563"/>
      <c r="G13" s="563"/>
      <c r="H13" s="563"/>
      <c r="I13" s="563"/>
      <c r="J13" s="563"/>
      <c r="K13" s="563"/>
      <c r="L13" s="563"/>
      <c r="M13" s="563"/>
      <c r="N13" s="563"/>
      <c r="O13" s="563"/>
      <c r="P13" s="563"/>
      <c r="Q13" s="563"/>
      <c r="R13" s="563"/>
      <c r="S13" s="563"/>
      <c r="T13" s="563"/>
    </row>
    <row r="14" spans="1:24" ht="23.25" customHeight="1" thickTop="1" x14ac:dyDescent="0.3">
      <c r="B14" s="451"/>
      <c r="C14" s="580" t="s">
        <v>96</v>
      </c>
      <c r="D14" s="581"/>
      <c r="E14" s="581"/>
      <c r="F14" s="581"/>
      <c r="G14" s="581"/>
      <c r="H14" s="581"/>
      <c r="I14" s="580" t="s">
        <v>117</v>
      </c>
      <c r="J14" s="581"/>
      <c r="K14" s="581"/>
      <c r="L14" s="581"/>
      <c r="M14" s="581"/>
      <c r="N14" s="581"/>
      <c r="O14" s="570" t="s">
        <v>107</v>
      </c>
      <c r="P14" s="571"/>
      <c r="Q14" s="571"/>
      <c r="R14" s="571"/>
      <c r="S14" s="571"/>
      <c r="T14" s="572"/>
      <c r="U14" s="400"/>
      <c r="V14" s="57"/>
      <c r="W14" s="400"/>
      <c r="X14" s="400"/>
    </row>
    <row r="15" spans="1:24" ht="17.100000000000001" customHeight="1" x14ac:dyDescent="0.3">
      <c r="B15" s="431"/>
      <c r="C15" s="584" t="s">
        <v>53</v>
      </c>
      <c r="D15" s="585"/>
      <c r="E15" s="560" t="s">
        <v>121</v>
      </c>
      <c r="F15" s="560"/>
      <c r="G15" s="583" t="s">
        <v>54</v>
      </c>
      <c r="H15" s="586"/>
      <c r="I15" s="584" t="s">
        <v>53</v>
      </c>
      <c r="J15" s="560"/>
      <c r="K15" s="560" t="s">
        <v>121</v>
      </c>
      <c r="L15" s="560"/>
      <c r="M15" s="560" t="s">
        <v>54</v>
      </c>
      <c r="N15" s="586"/>
      <c r="O15" s="582" t="s">
        <v>53</v>
      </c>
      <c r="P15" s="583"/>
      <c r="Q15" s="560" t="s">
        <v>121</v>
      </c>
      <c r="R15" s="560"/>
      <c r="S15" s="585" t="s">
        <v>54</v>
      </c>
      <c r="T15" s="606"/>
      <c r="U15" s="57"/>
      <c r="V15" s="57"/>
      <c r="W15" s="399"/>
      <c r="X15" s="57"/>
    </row>
    <row r="16" spans="1:24" ht="17.100000000000001" customHeight="1" x14ac:dyDescent="0.25">
      <c r="B16" s="431" t="s">
        <v>114</v>
      </c>
      <c r="C16" s="587">
        <v>0</v>
      </c>
      <c r="D16" s="588"/>
      <c r="E16" s="561">
        <v>0</v>
      </c>
      <c r="F16" s="561"/>
      <c r="G16" s="589">
        <v>0</v>
      </c>
      <c r="H16" s="590"/>
      <c r="I16" s="587">
        <v>0</v>
      </c>
      <c r="J16" s="561"/>
      <c r="K16" s="561">
        <v>0</v>
      </c>
      <c r="L16" s="561"/>
      <c r="M16" s="561">
        <v>0</v>
      </c>
      <c r="N16" s="590"/>
      <c r="O16" s="604">
        <v>0</v>
      </c>
      <c r="P16" s="589"/>
      <c r="Q16" s="561">
        <v>0</v>
      </c>
      <c r="R16" s="561"/>
      <c r="S16" s="588">
        <v>0</v>
      </c>
      <c r="T16" s="605"/>
      <c r="U16" s="57"/>
      <c r="V16" s="57"/>
      <c r="W16" s="399"/>
      <c r="X16" s="57"/>
    </row>
    <row r="17" spans="1:24" ht="17.100000000000001" customHeight="1" x14ac:dyDescent="0.25">
      <c r="B17" s="431" t="s">
        <v>132</v>
      </c>
      <c r="C17" s="604"/>
      <c r="D17" s="589"/>
      <c r="E17" s="588"/>
      <c r="F17" s="589"/>
      <c r="G17" s="588"/>
      <c r="H17" s="605"/>
      <c r="I17" s="604"/>
      <c r="J17" s="589"/>
      <c r="K17" s="588"/>
      <c r="L17" s="589"/>
      <c r="M17" s="588"/>
      <c r="N17" s="605"/>
      <c r="O17" s="604"/>
      <c r="P17" s="589"/>
      <c r="Q17" s="588"/>
      <c r="R17" s="589"/>
      <c r="S17" s="588"/>
      <c r="T17" s="605"/>
      <c r="U17" s="57"/>
      <c r="V17" s="57"/>
      <c r="W17" s="399"/>
      <c r="X17" s="57"/>
    </row>
    <row r="18" spans="1:24" ht="17.100000000000001" customHeight="1" x14ac:dyDescent="0.25">
      <c r="B18" s="432" t="s">
        <v>122</v>
      </c>
      <c r="C18" s="433">
        <v>0</v>
      </c>
      <c r="D18" s="489">
        <f>+C18*C16</f>
        <v>0</v>
      </c>
      <c r="E18" s="434">
        <v>0</v>
      </c>
      <c r="F18" s="494">
        <f>E18*E16</f>
        <v>0</v>
      </c>
      <c r="G18" s="491">
        <v>0</v>
      </c>
      <c r="H18" s="441">
        <f>G18*G16</f>
        <v>0</v>
      </c>
      <c r="I18" s="433">
        <v>0</v>
      </c>
      <c r="J18" s="439">
        <f>+I18*I16</f>
        <v>0</v>
      </c>
      <c r="K18" s="434">
        <v>0</v>
      </c>
      <c r="L18" s="494">
        <f>K18*K16</f>
        <v>0</v>
      </c>
      <c r="M18" s="434">
        <v>0</v>
      </c>
      <c r="N18" s="441">
        <f>M18*M16</f>
        <v>0</v>
      </c>
      <c r="O18" s="433">
        <v>0</v>
      </c>
      <c r="P18" s="439">
        <f>+O18*O16</f>
        <v>0</v>
      </c>
      <c r="Q18" s="434">
        <v>0</v>
      </c>
      <c r="R18" s="494">
        <f>Q18*Q16</f>
        <v>0</v>
      </c>
      <c r="S18" s="434">
        <v>0</v>
      </c>
      <c r="T18" s="441">
        <f>S18*S16</f>
        <v>0</v>
      </c>
      <c r="U18" s="79"/>
      <c r="V18" s="57"/>
      <c r="W18" s="181"/>
      <c r="X18" s="69"/>
    </row>
    <row r="19" spans="1:24" ht="17.100000000000001" customHeight="1" x14ac:dyDescent="0.25">
      <c r="B19" s="432" t="s">
        <v>124</v>
      </c>
      <c r="C19" s="530">
        <v>0</v>
      </c>
      <c r="D19" s="489">
        <f>C19*J9</f>
        <v>0</v>
      </c>
      <c r="E19" s="531">
        <v>0</v>
      </c>
      <c r="F19" s="489">
        <f>E19*J9</f>
        <v>0</v>
      </c>
      <c r="G19" s="531">
        <v>0</v>
      </c>
      <c r="H19" s="489">
        <f>G19*J9</f>
        <v>0</v>
      </c>
      <c r="I19" s="532">
        <v>0</v>
      </c>
      <c r="J19" s="534">
        <f>I19*J9</f>
        <v>0</v>
      </c>
      <c r="K19" s="531">
        <v>0</v>
      </c>
      <c r="L19" s="489">
        <f>K19*J9</f>
        <v>0</v>
      </c>
      <c r="M19" s="531">
        <v>0</v>
      </c>
      <c r="N19" s="489">
        <f>M19*J9</f>
        <v>0</v>
      </c>
      <c r="O19" s="532">
        <v>0</v>
      </c>
      <c r="P19" s="489">
        <f>O19*J9</f>
        <v>0</v>
      </c>
      <c r="Q19" s="531">
        <v>0</v>
      </c>
      <c r="R19" s="489">
        <f>Q19*J9</f>
        <v>0</v>
      </c>
      <c r="S19" s="531">
        <v>0</v>
      </c>
      <c r="T19" s="533">
        <f>S19*J9</f>
        <v>0</v>
      </c>
      <c r="U19" s="79"/>
      <c r="V19" s="57"/>
      <c r="W19" s="181"/>
      <c r="X19" s="69"/>
    </row>
    <row r="20" spans="1:24" ht="17.100000000000001" customHeight="1" x14ac:dyDescent="0.25">
      <c r="B20" s="432" t="s">
        <v>104</v>
      </c>
      <c r="C20" s="433">
        <v>0</v>
      </c>
      <c r="D20" s="489">
        <f>C20*C16</f>
        <v>0</v>
      </c>
      <c r="E20" s="434">
        <v>0</v>
      </c>
      <c r="F20" s="494">
        <f>E20*E16</f>
        <v>0</v>
      </c>
      <c r="G20" s="491">
        <v>0</v>
      </c>
      <c r="H20" s="441">
        <f>G20*G16</f>
        <v>0</v>
      </c>
      <c r="I20" s="433">
        <v>0</v>
      </c>
      <c r="J20" s="439">
        <f>I20*I16</f>
        <v>0</v>
      </c>
      <c r="K20" s="434">
        <v>0</v>
      </c>
      <c r="L20" s="494">
        <f>K20*K16</f>
        <v>0</v>
      </c>
      <c r="M20" s="434">
        <v>0</v>
      </c>
      <c r="N20" s="441">
        <f>M20*M16</f>
        <v>0</v>
      </c>
      <c r="O20" s="433">
        <v>0</v>
      </c>
      <c r="P20" s="439">
        <f>O20*O16</f>
        <v>0</v>
      </c>
      <c r="Q20" s="434">
        <v>0</v>
      </c>
      <c r="R20" s="494">
        <f>Q20*Q16</f>
        <v>0</v>
      </c>
      <c r="S20" s="434">
        <v>0</v>
      </c>
      <c r="T20" s="441">
        <f>S20*S16</f>
        <v>0</v>
      </c>
      <c r="U20" s="79"/>
      <c r="V20" s="57"/>
      <c r="W20" s="181"/>
      <c r="X20" s="69"/>
    </row>
    <row r="21" spans="1:24" ht="17.100000000000001" customHeight="1" x14ac:dyDescent="0.25">
      <c r="B21" s="432" t="s">
        <v>3</v>
      </c>
      <c r="C21" s="435">
        <v>22000</v>
      </c>
      <c r="D21" s="489">
        <f>C21*C16</f>
        <v>0</v>
      </c>
      <c r="E21" s="436">
        <v>22000</v>
      </c>
      <c r="F21" s="494">
        <f>E21*E16</f>
        <v>0</v>
      </c>
      <c r="G21" s="492">
        <v>22000</v>
      </c>
      <c r="H21" s="441">
        <f>G21*G16</f>
        <v>0</v>
      </c>
      <c r="I21" s="435">
        <v>27000</v>
      </c>
      <c r="J21" s="439">
        <f>I21*I16</f>
        <v>0</v>
      </c>
      <c r="K21" s="436">
        <v>27000</v>
      </c>
      <c r="L21" s="494">
        <f>K21*K16</f>
        <v>0</v>
      </c>
      <c r="M21" s="436">
        <v>27000</v>
      </c>
      <c r="N21" s="441">
        <f>M21*M16</f>
        <v>0</v>
      </c>
      <c r="O21" s="435">
        <v>32000</v>
      </c>
      <c r="P21" s="439">
        <f>O21*O16</f>
        <v>0</v>
      </c>
      <c r="Q21" s="436">
        <v>32000</v>
      </c>
      <c r="R21" s="494">
        <f>Q21*Q16</f>
        <v>0</v>
      </c>
      <c r="S21" s="436">
        <v>32000</v>
      </c>
      <c r="T21" s="441">
        <f>S21*S16</f>
        <v>0</v>
      </c>
      <c r="U21" s="79"/>
      <c r="V21" s="57"/>
      <c r="W21" s="181"/>
      <c r="X21" s="69"/>
    </row>
    <row r="22" spans="1:24" ht="17.100000000000001" customHeight="1" x14ac:dyDescent="0.25">
      <c r="B22" s="191" t="s">
        <v>61</v>
      </c>
      <c r="C22" s="435">
        <v>1500</v>
      </c>
      <c r="D22" s="489">
        <f>C22*C16</f>
        <v>0</v>
      </c>
      <c r="E22" s="436">
        <v>1500</v>
      </c>
      <c r="F22" s="494">
        <f>E22*E16</f>
        <v>0</v>
      </c>
      <c r="G22" s="492">
        <v>1500</v>
      </c>
      <c r="H22" s="441">
        <f>G22*G16</f>
        <v>0</v>
      </c>
      <c r="I22" s="435">
        <v>1500</v>
      </c>
      <c r="J22" s="439">
        <f>I22*I16</f>
        <v>0</v>
      </c>
      <c r="K22" s="436">
        <v>1500</v>
      </c>
      <c r="L22" s="494">
        <f>K22*K16</f>
        <v>0</v>
      </c>
      <c r="M22" s="436">
        <v>1500</v>
      </c>
      <c r="N22" s="441">
        <f>M22*M16</f>
        <v>0</v>
      </c>
      <c r="O22" s="435">
        <v>1500</v>
      </c>
      <c r="P22" s="439">
        <f>O22*O16</f>
        <v>0</v>
      </c>
      <c r="Q22" s="436">
        <v>1500</v>
      </c>
      <c r="R22" s="494">
        <f>Q22*Q16</f>
        <v>0</v>
      </c>
      <c r="S22" s="436">
        <v>1500</v>
      </c>
      <c r="T22" s="441">
        <f>S22*S16</f>
        <v>0</v>
      </c>
      <c r="U22" s="79"/>
      <c r="V22" s="57"/>
      <c r="W22" s="181"/>
      <c r="X22" s="69"/>
    </row>
    <row r="23" spans="1:24" ht="17.100000000000001" customHeight="1" thickBot="1" x14ac:dyDescent="0.3">
      <c r="B23" s="432" t="s">
        <v>4</v>
      </c>
      <c r="C23" s="437">
        <v>1250</v>
      </c>
      <c r="D23" s="490">
        <f>C23*C16</f>
        <v>0</v>
      </c>
      <c r="E23" s="438">
        <v>1250</v>
      </c>
      <c r="F23" s="495">
        <f>E23*E16</f>
        <v>0</v>
      </c>
      <c r="G23" s="493">
        <v>1250</v>
      </c>
      <c r="H23" s="442">
        <f>G23*G16</f>
        <v>0</v>
      </c>
      <c r="I23" s="437">
        <v>1250</v>
      </c>
      <c r="J23" s="440">
        <f>I23*I16</f>
        <v>0</v>
      </c>
      <c r="K23" s="438">
        <v>1250</v>
      </c>
      <c r="L23" s="495">
        <f>K23*K16</f>
        <v>0</v>
      </c>
      <c r="M23" s="438">
        <v>1250</v>
      </c>
      <c r="N23" s="442">
        <f>M23*M16</f>
        <v>0</v>
      </c>
      <c r="O23" s="437">
        <v>1250</v>
      </c>
      <c r="P23" s="440">
        <f>O23*O16</f>
        <v>0</v>
      </c>
      <c r="Q23" s="438">
        <v>1250</v>
      </c>
      <c r="R23" s="495">
        <f>Q23*Q16</f>
        <v>0</v>
      </c>
      <c r="S23" s="438">
        <v>1250</v>
      </c>
      <c r="T23" s="442">
        <f>S23*S16</f>
        <v>0</v>
      </c>
      <c r="U23" s="79"/>
      <c r="V23" s="57"/>
      <c r="W23" s="181"/>
      <c r="X23" s="69"/>
    </row>
    <row r="24" spans="1:24" ht="17.100000000000001" customHeight="1" thickTop="1" x14ac:dyDescent="0.25">
      <c r="B24" s="97" t="s">
        <v>5</v>
      </c>
      <c r="C24" s="47">
        <f>C18+C20+C21+C22+C23</f>
        <v>24750</v>
      </c>
      <c r="D24" s="540">
        <f>SUM(D18:D23)</f>
        <v>0</v>
      </c>
      <c r="E24" s="47">
        <f>E18+E20+E21+E22+E23</f>
        <v>24750</v>
      </c>
      <c r="F24" s="540">
        <f>SUM(F18:F23)</f>
        <v>0</v>
      </c>
      <c r="G24" s="47">
        <f>G18+G20+G21+G22+G23</f>
        <v>24750</v>
      </c>
      <c r="H24" s="540">
        <f>SUM(H18:H23)</f>
        <v>0</v>
      </c>
      <c r="I24" s="47">
        <f>I18+I20+I21+I22+I23</f>
        <v>29750</v>
      </c>
      <c r="J24" s="540">
        <f>SUM(J18:J23)</f>
        <v>0</v>
      </c>
      <c r="K24" s="47">
        <f>K18+K20+K21+K22+K23</f>
        <v>29750</v>
      </c>
      <c r="L24" s="540">
        <f>SUM(L18:L23)</f>
        <v>0</v>
      </c>
      <c r="M24" s="47">
        <f>M18+M20+M21+M22+M23</f>
        <v>29750</v>
      </c>
      <c r="N24" s="540">
        <f>SUM(N18:N23)</f>
        <v>0</v>
      </c>
      <c r="O24" s="47">
        <f>O18+O20+O21+O22+O23</f>
        <v>34750</v>
      </c>
      <c r="P24" s="540">
        <f>SUM(P18:P23)</f>
        <v>0</v>
      </c>
      <c r="Q24" s="47">
        <f>Q7+Q20+Q21+Q22+Q23</f>
        <v>34750</v>
      </c>
      <c r="R24" s="540">
        <f>SUM(R18:R23)</f>
        <v>0</v>
      </c>
      <c r="S24" s="47">
        <f>S18+S20+S21+S22+S23</f>
        <v>34750</v>
      </c>
      <c r="T24" s="540">
        <f>SUM(T18:T23)</f>
        <v>0</v>
      </c>
      <c r="U24" s="55"/>
      <c r="V24" s="57"/>
      <c r="W24" s="55"/>
      <c r="X24" s="55"/>
    </row>
    <row r="25" spans="1:24" ht="17.100000000000001" customHeight="1" x14ac:dyDescent="0.3">
      <c r="A25" s="477"/>
      <c r="B25" s="97"/>
      <c r="C25" s="47"/>
      <c r="D25" s="47"/>
      <c r="E25" s="47"/>
      <c r="F25" s="47"/>
      <c r="G25" s="47"/>
      <c r="H25" s="47"/>
      <c r="I25" s="47"/>
      <c r="J25" s="47"/>
      <c r="K25" s="47"/>
      <c r="L25" s="47"/>
      <c r="M25" s="47"/>
      <c r="N25" s="47"/>
      <c r="O25" s="55"/>
      <c r="P25" s="55"/>
      <c r="Q25" s="57"/>
      <c r="R25" s="55"/>
      <c r="S25" s="55"/>
      <c r="T25" s="55"/>
      <c r="U25" s="55"/>
      <c r="V25" s="57"/>
      <c r="W25" s="55"/>
      <c r="X25" s="55"/>
    </row>
    <row r="26" spans="1:24" ht="25.5" customHeight="1" thickBot="1" x14ac:dyDescent="0.35">
      <c r="A26" s="477"/>
      <c r="B26" s="98" t="s">
        <v>0</v>
      </c>
      <c r="C26" s="602" t="s">
        <v>118</v>
      </c>
      <c r="D26" s="603"/>
      <c r="E26" s="603"/>
      <c r="F26" s="603"/>
      <c r="G26" s="603"/>
      <c r="H26" s="603"/>
      <c r="I26" s="603"/>
      <c r="J26" s="603"/>
      <c r="K26" s="603"/>
      <c r="L26" s="603"/>
      <c r="M26" s="603"/>
      <c r="N26" s="603"/>
      <c r="O26" s="55"/>
      <c r="P26" s="55"/>
      <c r="Q26" s="57"/>
      <c r="R26" s="55"/>
      <c r="S26" s="55"/>
      <c r="T26" s="55"/>
      <c r="U26" s="55"/>
      <c r="V26" s="57"/>
      <c r="W26" s="55"/>
      <c r="X26" s="55"/>
    </row>
    <row r="27" spans="1:24" ht="17.100000000000001" customHeight="1" thickTop="1" x14ac:dyDescent="0.3">
      <c r="A27" s="477"/>
      <c r="B27" s="451"/>
      <c r="C27" s="599" t="s">
        <v>117</v>
      </c>
      <c r="D27" s="600"/>
      <c r="E27" s="600"/>
      <c r="F27" s="600"/>
      <c r="G27" s="600"/>
      <c r="H27" s="600"/>
      <c r="I27" s="599" t="s">
        <v>107</v>
      </c>
      <c r="J27" s="600"/>
      <c r="K27" s="600"/>
      <c r="L27" s="600"/>
      <c r="M27" s="600"/>
      <c r="N27" s="601"/>
      <c r="O27" s="506"/>
      <c r="P27" s="506"/>
      <c r="S27" s="55"/>
      <c r="T27" s="55"/>
      <c r="U27" s="55"/>
      <c r="V27" s="57"/>
      <c r="W27" s="55"/>
      <c r="X27" s="55"/>
    </row>
    <row r="28" spans="1:24" ht="17.100000000000001" customHeight="1" x14ac:dyDescent="0.3">
      <c r="A28" s="477"/>
      <c r="B28" s="431"/>
      <c r="C28" s="594" t="s">
        <v>53</v>
      </c>
      <c r="D28" s="585"/>
      <c r="E28" s="595" t="s">
        <v>121</v>
      </c>
      <c r="F28" s="597"/>
      <c r="G28" s="595" t="s">
        <v>54</v>
      </c>
      <c r="H28" s="596"/>
      <c r="I28" s="594" t="s">
        <v>53</v>
      </c>
      <c r="J28" s="585"/>
      <c r="K28" s="595" t="s">
        <v>121</v>
      </c>
      <c r="L28" s="597"/>
      <c r="M28" s="595" t="s">
        <v>54</v>
      </c>
      <c r="N28" s="596"/>
      <c r="O28" s="506"/>
      <c r="P28" s="506"/>
      <c r="S28" s="55"/>
      <c r="T28" s="55"/>
      <c r="U28" s="55"/>
      <c r="V28" s="57"/>
      <c r="W28" s="55"/>
      <c r="X28" s="55"/>
    </row>
    <row r="29" spans="1:24" ht="17.100000000000001" customHeight="1" x14ac:dyDescent="0.3">
      <c r="A29" s="477"/>
      <c r="B29" s="431" t="s">
        <v>114</v>
      </c>
      <c r="C29" s="591">
        <v>0</v>
      </c>
      <c r="D29" s="588"/>
      <c r="E29" s="592">
        <v>0</v>
      </c>
      <c r="F29" s="598"/>
      <c r="G29" s="592">
        <v>0</v>
      </c>
      <c r="H29" s="593"/>
      <c r="I29" s="591">
        <v>0</v>
      </c>
      <c r="J29" s="588"/>
      <c r="K29" s="592">
        <v>0</v>
      </c>
      <c r="L29" s="598"/>
      <c r="M29" s="592">
        <v>0</v>
      </c>
      <c r="N29" s="593"/>
      <c r="O29" s="507"/>
      <c r="P29" s="507"/>
      <c r="S29" s="55"/>
      <c r="T29" s="55"/>
      <c r="U29" s="55"/>
      <c r="V29" s="57"/>
      <c r="W29" s="55"/>
      <c r="X29" s="55"/>
    </row>
    <row r="30" spans="1:24" ht="17.100000000000001" customHeight="1" x14ac:dyDescent="0.3">
      <c r="A30" s="477"/>
      <c r="B30" s="431" t="s">
        <v>132</v>
      </c>
      <c r="C30" s="608"/>
      <c r="D30" s="609"/>
      <c r="E30" s="598"/>
      <c r="F30" s="609"/>
      <c r="G30" s="598"/>
      <c r="H30" s="607"/>
      <c r="I30" s="608"/>
      <c r="J30" s="609"/>
      <c r="K30" s="598"/>
      <c r="L30" s="609"/>
      <c r="M30" s="598"/>
      <c r="N30" s="607"/>
      <c r="O30" s="507"/>
      <c r="P30" s="507"/>
      <c r="S30" s="55"/>
      <c r="T30" s="55"/>
      <c r="U30" s="55"/>
      <c r="V30" s="57"/>
      <c r="W30" s="55"/>
      <c r="X30" s="55"/>
    </row>
    <row r="31" spans="1:24" ht="17.100000000000001" customHeight="1" x14ac:dyDescent="0.3">
      <c r="A31" s="477"/>
      <c r="B31" s="432" t="s">
        <v>23</v>
      </c>
      <c r="C31" s="444">
        <v>0</v>
      </c>
      <c r="D31" s="496">
        <f>+C31*C29</f>
        <v>0</v>
      </c>
      <c r="E31" s="498">
        <v>0</v>
      </c>
      <c r="F31" s="503">
        <f>E31*E29</f>
        <v>0</v>
      </c>
      <c r="G31" s="498">
        <v>0</v>
      </c>
      <c r="H31" s="499">
        <f>G31*G29</f>
        <v>0</v>
      </c>
      <c r="I31" s="444">
        <v>0</v>
      </c>
      <c r="J31" s="496">
        <f>+I31*I29</f>
        <v>0</v>
      </c>
      <c r="K31" s="498">
        <v>0</v>
      </c>
      <c r="L31" s="503">
        <f>K31*K29</f>
        <v>0</v>
      </c>
      <c r="M31" s="498">
        <v>0</v>
      </c>
      <c r="N31" s="499">
        <f>M31*M29</f>
        <v>0</v>
      </c>
      <c r="O31" s="181"/>
      <c r="P31" s="79"/>
      <c r="S31" s="55"/>
      <c r="T31" s="55"/>
      <c r="U31" s="55"/>
      <c r="V31" s="57"/>
      <c r="W31" s="55"/>
      <c r="X31" s="55"/>
    </row>
    <row r="32" spans="1:24" ht="17.100000000000001" customHeight="1" x14ac:dyDescent="0.3">
      <c r="A32" s="477"/>
      <c r="B32" s="432" t="s">
        <v>124</v>
      </c>
      <c r="C32" s="536">
        <v>0</v>
      </c>
      <c r="D32" s="514">
        <f>C32*J9</f>
        <v>0</v>
      </c>
      <c r="E32" s="535">
        <v>0</v>
      </c>
      <c r="F32" s="515">
        <f>E32*J9</f>
        <v>0</v>
      </c>
      <c r="G32" s="535">
        <v>0</v>
      </c>
      <c r="H32" s="516">
        <f>G32*J9</f>
        <v>0</v>
      </c>
      <c r="I32" s="536">
        <v>0</v>
      </c>
      <c r="J32" s="514">
        <f>I32*J9</f>
        <v>0</v>
      </c>
      <c r="K32" s="535">
        <v>0</v>
      </c>
      <c r="L32" s="515">
        <f>K32*J9</f>
        <v>0</v>
      </c>
      <c r="M32" s="535">
        <v>0</v>
      </c>
      <c r="N32" s="516">
        <f>M32*J9</f>
        <v>0</v>
      </c>
      <c r="O32" s="181"/>
      <c r="P32" s="79"/>
      <c r="S32" s="55"/>
      <c r="T32" s="55"/>
      <c r="U32" s="55"/>
      <c r="V32" s="57"/>
      <c r="W32" s="55"/>
      <c r="X32" s="55"/>
    </row>
    <row r="33" spans="1:24" ht="17.100000000000001" customHeight="1" x14ac:dyDescent="0.25">
      <c r="B33" s="432" t="s">
        <v>104</v>
      </c>
      <c r="C33" s="444">
        <v>0</v>
      </c>
      <c r="D33" s="496">
        <f>C33*C29</f>
        <v>0</v>
      </c>
      <c r="E33" s="498">
        <v>0</v>
      </c>
      <c r="F33" s="503">
        <f>E33*E29</f>
        <v>0</v>
      </c>
      <c r="G33" s="498">
        <v>0</v>
      </c>
      <c r="H33" s="499">
        <f>G33*G29</f>
        <v>0</v>
      </c>
      <c r="I33" s="444">
        <v>0</v>
      </c>
      <c r="J33" s="496">
        <f>I33*I29</f>
        <v>0</v>
      </c>
      <c r="K33" s="498">
        <v>0</v>
      </c>
      <c r="L33" s="503">
        <f>K33*K29</f>
        <v>0</v>
      </c>
      <c r="M33" s="498">
        <v>0</v>
      </c>
      <c r="N33" s="499">
        <f>M33*M29</f>
        <v>0</v>
      </c>
      <c r="O33" s="181"/>
      <c r="P33" s="79"/>
      <c r="S33" s="57"/>
      <c r="T33" s="57"/>
      <c r="U33" s="79"/>
      <c r="V33" s="57"/>
      <c r="W33" s="57"/>
      <c r="X33" s="57"/>
    </row>
    <row r="34" spans="1:24" ht="16.5" customHeight="1" x14ac:dyDescent="0.25">
      <c r="B34" s="432" t="s">
        <v>3</v>
      </c>
      <c r="C34" s="445">
        <v>27000</v>
      </c>
      <c r="D34" s="496">
        <f>C34*C29</f>
        <v>0</v>
      </c>
      <c r="E34" s="500">
        <v>27000</v>
      </c>
      <c r="F34" s="503">
        <f>E34*E29</f>
        <v>0</v>
      </c>
      <c r="G34" s="500">
        <v>27000</v>
      </c>
      <c r="H34" s="499">
        <f>G34*G29</f>
        <v>0</v>
      </c>
      <c r="I34" s="445">
        <v>32000</v>
      </c>
      <c r="J34" s="496">
        <f>I34*I29</f>
        <v>0</v>
      </c>
      <c r="K34" s="500">
        <v>32000</v>
      </c>
      <c r="L34" s="503">
        <f>K34*K29</f>
        <v>0</v>
      </c>
      <c r="M34" s="500">
        <v>32000</v>
      </c>
      <c r="N34" s="499">
        <f>M34*M29</f>
        <v>0</v>
      </c>
      <c r="O34" s="181"/>
      <c r="P34" s="79"/>
      <c r="S34" s="57"/>
      <c r="T34" s="57"/>
      <c r="U34" s="57"/>
      <c r="V34" s="57"/>
      <c r="W34" s="57"/>
      <c r="X34" s="57"/>
    </row>
    <row r="35" spans="1:24" ht="16.5" customHeight="1" thickBot="1" x14ac:dyDescent="0.3">
      <c r="B35" s="432" t="s">
        <v>4</v>
      </c>
      <c r="C35" s="446">
        <v>1250</v>
      </c>
      <c r="D35" s="497">
        <f>C35*C29</f>
        <v>0</v>
      </c>
      <c r="E35" s="501">
        <v>1250</v>
      </c>
      <c r="F35" s="504">
        <f>E35*E29</f>
        <v>0</v>
      </c>
      <c r="G35" s="501">
        <v>1250</v>
      </c>
      <c r="H35" s="502">
        <f>G35*G29</f>
        <v>0</v>
      </c>
      <c r="I35" s="446">
        <v>1250</v>
      </c>
      <c r="J35" s="497">
        <f>I35*I29</f>
        <v>0</v>
      </c>
      <c r="K35" s="501">
        <v>1250</v>
      </c>
      <c r="L35" s="504">
        <f>K35*K29</f>
        <v>0</v>
      </c>
      <c r="M35" s="501">
        <v>1250</v>
      </c>
      <c r="N35" s="502">
        <f>M35*M29</f>
        <v>0</v>
      </c>
      <c r="O35" s="181"/>
      <c r="P35" s="79"/>
    </row>
    <row r="36" spans="1:24" ht="17.25" customHeight="1" thickTop="1" x14ac:dyDescent="0.25">
      <c r="B36" s="97" t="s">
        <v>5</v>
      </c>
      <c r="C36" s="47">
        <f>C31+C33+C35+C34</f>
        <v>28250</v>
      </c>
      <c r="D36" s="539">
        <f t="shared" ref="D36" si="0">SUM(D31:D35)</f>
        <v>0</v>
      </c>
      <c r="E36" s="47">
        <f>E31+E33+E35+E34</f>
        <v>28250</v>
      </c>
      <c r="F36" s="539">
        <f>SUM(F31:F35)</f>
        <v>0</v>
      </c>
      <c r="G36" s="47">
        <f>G31+G33+G35+G34</f>
        <v>28250</v>
      </c>
      <c r="H36" s="539">
        <f>SUM(H31:H35)</f>
        <v>0</v>
      </c>
      <c r="I36" s="47">
        <f>I31+I33+I35+I34</f>
        <v>33250</v>
      </c>
      <c r="J36" s="539">
        <f t="shared" ref="J36" si="1">SUM(J31:J35)</f>
        <v>0</v>
      </c>
      <c r="K36" s="47">
        <f>K31+K33+K35+K34</f>
        <v>33250</v>
      </c>
      <c r="L36" s="539">
        <f>SUM(L31:L35)</f>
        <v>0</v>
      </c>
      <c r="M36" s="47">
        <f>M31+M33+M35+M34</f>
        <v>33250</v>
      </c>
      <c r="N36" s="539">
        <f>SUM(N31:N35)</f>
        <v>0</v>
      </c>
      <c r="O36" s="313"/>
      <c r="P36" s="505"/>
    </row>
    <row r="37" spans="1:24" ht="16.5" customHeight="1" x14ac:dyDescent="0.25">
      <c r="B37" s="97"/>
      <c r="C37" s="47"/>
      <c r="D37" s="47"/>
      <c r="E37" s="47"/>
      <c r="F37" s="47"/>
      <c r="G37" s="47"/>
      <c r="H37" s="47"/>
      <c r="I37" s="47"/>
      <c r="J37" s="47"/>
      <c r="K37" s="47"/>
      <c r="L37" s="47"/>
      <c r="M37" s="47"/>
      <c r="N37" s="47"/>
    </row>
    <row r="38" spans="1:24" ht="16.5" customHeight="1" thickBot="1" x14ac:dyDescent="0.35">
      <c r="A38" s="100" t="s">
        <v>11</v>
      </c>
      <c r="B38" s="99" t="s">
        <v>7</v>
      </c>
      <c r="C38" s="7"/>
      <c r="D38" s="8"/>
      <c r="E38" s="8"/>
      <c r="F38" s="9"/>
      <c r="G38" s="8"/>
      <c r="H38" s="99" t="s">
        <v>13</v>
      </c>
      <c r="I38" s="8"/>
      <c r="J38" s="28"/>
      <c r="K38" s="28"/>
      <c r="L38" s="29"/>
      <c r="M38" s="9"/>
      <c r="N38" s="9"/>
      <c r="O38" s="57"/>
      <c r="P38" s="79"/>
    </row>
    <row r="39" spans="1:24" ht="16.5" customHeight="1" thickBot="1" x14ac:dyDescent="0.3">
      <c r="B39" s="463"/>
      <c r="C39" s="464" t="s">
        <v>26</v>
      </c>
      <c r="D39" s="464" t="s">
        <v>35</v>
      </c>
      <c r="E39" s="464" t="s">
        <v>28</v>
      </c>
      <c r="F39" s="465" t="s">
        <v>5</v>
      </c>
      <c r="G39" s="10"/>
      <c r="H39" s="463"/>
      <c r="I39" s="464"/>
      <c r="J39" s="464" t="s">
        <v>8</v>
      </c>
      <c r="K39" s="464" t="s">
        <v>28</v>
      </c>
      <c r="L39" s="465" t="s">
        <v>5</v>
      </c>
      <c r="M39" s="183"/>
      <c r="N39" s="183"/>
      <c r="O39" s="70"/>
      <c r="P39" s="79"/>
    </row>
    <row r="40" spans="1:24" s="3" customFormat="1" ht="16.5" customHeight="1" x14ac:dyDescent="0.35">
      <c r="B40" s="443" t="s">
        <v>9</v>
      </c>
      <c r="C40" s="453"/>
      <c r="D40" s="454">
        <v>0</v>
      </c>
      <c r="E40" s="455">
        <v>0</v>
      </c>
      <c r="F40" s="456">
        <f>D40*E40</f>
        <v>0</v>
      </c>
      <c r="G40" s="1"/>
      <c r="H40" s="466" t="s">
        <v>9</v>
      </c>
      <c r="I40" s="467">
        <f t="shared" ref="I40:I46" si="2">+C40</f>
        <v>0</v>
      </c>
      <c r="J40" s="468">
        <f t="shared" ref="J40:J46" si="3">+F40</f>
        <v>0</v>
      </c>
      <c r="K40" s="469">
        <v>0</v>
      </c>
      <c r="L40" s="470">
        <f>J40*K40</f>
        <v>0</v>
      </c>
      <c r="M40" s="427"/>
      <c r="N40" s="57"/>
      <c r="O40" s="183"/>
      <c r="P40" s="184"/>
    </row>
    <row r="41" spans="1:24" ht="17.100000000000001" customHeight="1" x14ac:dyDescent="0.25">
      <c r="B41" s="432" t="s">
        <v>10</v>
      </c>
      <c r="C41" s="15"/>
      <c r="D41" s="16">
        <v>0</v>
      </c>
      <c r="E41" s="17">
        <v>0</v>
      </c>
      <c r="F41" s="18">
        <f t="shared" ref="F41:F46" si="4">D41*E41</f>
        <v>0</v>
      </c>
      <c r="H41" s="24" t="s">
        <v>10</v>
      </c>
      <c r="I41" s="360">
        <f t="shared" si="2"/>
        <v>0</v>
      </c>
      <c r="J41" s="34">
        <f t="shared" si="3"/>
        <v>0</v>
      </c>
      <c r="K41" s="35">
        <v>0</v>
      </c>
      <c r="L41" s="18">
        <f t="shared" ref="L41:L46" si="5">J41*K41</f>
        <v>0</v>
      </c>
      <c r="M41" s="57"/>
      <c r="N41" s="57"/>
      <c r="O41" s="71"/>
      <c r="P41" s="79"/>
    </row>
    <row r="42" spans="1:24" ht="17.100000000000001" customHeight="1" x14ac:dyDescent="0.25">
      <c r="B42" s="432" t="s">
        <v>33</v>
      </c>
      <c r="C42" s="15"/>
      <c r="D42" s="16">
        <v>0</v>
      </c>
      <c r="E42" s="17">
        <v>0</v>
      </c>
      <c r="F42" s="18">
        <f t="shared" si="4"/>
        <v>0</v>
      </c>
      <c r="H42" s="24" t="s">
        <v>33</v>
      </c>
      <c r="I42" s="360">
        <f t="shared" si="2"/>
        <v>0</v>
      </c>
      <c r="J42" s="34">
        <f t="shared" si="3"/>
        <v>0</v>
      </c>
      <c r="K42" s="35">
        <v>0</v>
      </c>
      <c r="L42" s="18">
        <f t="shared" si="5"/>
        <v>0</v>
      </c>
      <c r="M42" s="450"/>
      <c r="N42" s="57"/>
      <c r="O42" s="71"/>
      <c r="P42" s="79"/>
    </row>
    <row r="43" spans="1:24" ht="17.100000000000001" customHeight="1" x14ac:dyDescent="0.25">
      <c r="B43" s="432" t="s">
        <v>34</v>
      </c>
      <c r="C43" s="15"/>
      <c r="D43" s="16">
        <v>0</v>
      </c>
      <c r="E43" s="17">
        <v>0</v>
      </c>
      <c r="F43" s="18">
        <f t="shared" si="4"/>
        <v>0</v>
      </c>
      <c r="H43" s="24" t="s">
        <v>34</v>
      </c>
      <c r="I43" s="360">
        <f t="shared" si="2"/>
        <v>0</v>
      </c>
      <c r="J43" s="34">
        <f t="shared" si="3"/>
        <v>0</v>
      </c>
      <c r="K43" s="35">
        <v>0</v>
      </c>
      <c r="L43" s="18">
        <f t="shared" si="5"/>
        <v>0</v>
      </c>
      <c r="M43" s="450"/>
      <c r="N43" s="57"/>
      <c r="O43" s="71"/>
      <c r="P43" s="79"/>
    </row>
    <row r="44" spans="1:24" ht="17.100000000000001" customHeight="1" x14ac:dyDescent="0.25">
      <c r="B44" s="457" t="s">
        <v>97</v>
      </c>
      <c r="C44" s="15"/>
      <c r="D44" s="16">
        <v>0</v>
      </c>
      <c r="E44" s="17">
        <v>0</v>
      </c>
      <c r="F44" s="18">
        <f t="shared" si="4"/>
        <v>0</v>
      </c>
      <c r="H44" s="471" t="s">
        <v>97</v>
      </c>
      <c r="I44" s="360">
        <f t="shared" si="2"/>
        <v>0</v>
      </c>
      <c r="J44" s="34">
        <f t="shared" si="3"/>
        <v>0</v>
      </c>
      <c r="K44" s="35">
        <v>0</v>
      </c>
      <c r="L44" s="18">
        <f t="shared" si="5"/>
        <v>0</v>
      </c>
      <c r="M44" s="450"/>
      <c r="N44" s="359"/>
      <c r="O44" s="71"/>
      <c r="P44" s="79"/>
    </row>
    <row r="45" spans="1:24" ht="17.100000000000001" customHeight="1" x14ac:dyDescent="0.25">
      <c r="B45" s="457" t="s">
        <v>97</v>
      </c>
      <c r="C45" s="15"/>
      <c r="D45" s="16">
        <v>0</v>
      </c>
      <c r="E45" s="17">
        <v>0</v>
      </c>
      <c r="F45" s="18">
        <f t="shared" si="4"/>
        <v>0</v>
      </c>
      <c r="H45" s="471" t="s">
        <v>97</v>
      </c>
      <c r="I45" s="360">
        <f t="shared" si="2"/>
        <v>0</v>
      </c>
      <c r="J45" s="34">
        <f t="shared" si="3"/>
        <v>0</v>
      </c>
      <c r="K45" s="35">
        <v>0</v>
      </c>
      <c r="L45" s="18">
        <f t="shared" si="5"/>
        <v>0</v>
      </c>
      <c r="M45" s="450"/>
      <c r="N45" s="359"/>
      <c r="O45" s="71"/>
      <c r="P45" s="79"/>
    </row>
    <row r="46" spans="1:24" ht="17.100000000000001" customHeight="1" thickBot="1" x14ac:dyDescent="0.3">
      <c r="B46" s="458" t="s">
        <v>98</v>
      </c>
      <c r="C46" s="459"/>
      <c r="D46" s="460">
        <v>0</v>
      </c>
      <c r="E46" s="461">
        <v>0</v>
      </c>
      <c r="F46" s="462">
        <f t="shared" si="4"/>
        <v>0</v>
      </c>
      <c r="H46" s="24" t="s">
        <v>98</v>
      </c>
      <c r="I46" s="472">
        <f t="shared" si="2"/>
        <v>0</v>
      </c>
      <c r="J46" s="473">
        <f t="shared" si="3"/>
        <v>0</v>
      </c>
      <c r="K46" s="36">
        <v>0</v>
      </c>
      <c r="L46" s="479">
        <f t="shared" si="5"/>
        <v>0</v>
      </c>
      <c r="M46" s="57"/>
      <c r="N46" s="57"/>
      <c r="O46" s="71"/>
      <c r="P46" s="79"/>
    </row>
    <row r="47" spans="1:24" ht="17.100000000000001" customHeight="1" x14ac:dyDescent="0.25">
      <c r="B47" s="452" t="s">
        <v>5</v>
      </c>
      <c r="C47" s="25"/>
      <c r="D47" s="25"/>
      <c r="E47" s="25"/>
      <c r="F47" s="449">
        <f>SUM(F40:F46)</f>
        <v>0</v>
      </c>
      <c r="H47" s="474" t="s">
        <v>5</v>
      </c>
      <c r="I47" s="475"/>
      <c r="J47" s="476"/>
      <c r="K47" s="475"/>
      <c r="L47" s="449">
        <f>SUM(L40:L46)</f>
        <v>0</v>
      </c>
      <c r="M47" s="57"/>
      <c r="N47" s="57"/>
      <c r="O47" s="71"/>
      <c r="P47" s="79"/>
    </row>
    <row r="48" spans="1:24" ht="17.100000000000001" customHeight="1" x14ac:dyDescent="0.3">
      <c r="A48" s="477"/>
      <c r="C48" s="25"/>
      <c r="D48" s="25"/>
      <c r="E48" s="25"/>
      <c r="F48" s="313"/>
      <c r="H48" s="357"/>
      <c r="I48" s="357"/>
      <c r="J48" s="357"/>
      <c r="K48" s="357"/>
      <c r="L48" s="357"/>
      <c r="M48" s="357"/>
      <c r="N48" s="57"/>
      <c r="O48" s="57"/>
      <c r="P48" s="79"/>
    </row>
    <row r="49" spans="1:16" s="3" customFormat="1" ht="21" x14ac:dyDescent="0.3">
      <c r="A49" s="100" t="s">
        <v>12</v>
      </c>
      <c r="B49" s="99" t="s">
        <v>30</v>
      </c>
      <c r="C49" s="38"/>
      <c r="D49" s="39"/>
      <c r="E49" s="40"/>
      <c r="F49" s="41"/>
      <c r="G49" s="41"/>
      <c r="H49" s="41"/>
      <c r="I49" s="41"/>
      <c r="J49" s="41"/>
      <c r="K49" s="41"/>
      <c r="L49" s="41"/>
      <c r="M49" s="41"/>
      <c r="N49" s="41"/>
      <c r="O49" s="183"/>
      <c r="P49" s="184"/>
    </row>
    <row r="50" spans="1:16" ht="17.100000000000001" customHeight="1" x14ac:dyDescent="0.25">
      <c r="B50" s="480" t="s">
        <v>62</v>
      </c>
      <c r="C50" s="190"/>
      <c r="D50" s="481">
        <v>0</v>
      </c>
      <c r="E50" s="482">
        <v>1500</v>
      </c>
      <c r="F50" s="18">
        <f>D50*E50</f>
        <v>0</v>
      </c>
      <c r="G50" s="3"/>
      <c r="H50" s="60"/>
      <c r="I50" s="182"/>
      <c r="J50" s="165"/>
      <c r="K50" s="186"/>
      <c r="M50" s="60"/>
      <c r="N50" s="182"/>
      <c r="O50" s="188"/>
      <c r="P50" s="79"/>
    </row>
    <row r="51" spans="1:16" ht="17.100000000000001" customHeight="1" x14ac:dyDescent="0.25">
      <c r="B51" s="404" t="s">
        <v>57</v>
      </c>
      <c r="C51" s="403"/>
      <c r="D51" s="483">
        <v>1</v>
      </c>
      <c r="E51" s="484">
        <v>1750</v>
      </c>
      <c r="F51" s="18">
        <f t="shared" ref="F51:F52" si="6">D51*E51</f>
        <v>1750</v>
      </c>
      <c r="G51" s="3"/>
      <c r="H51" s="361" t="s">
        <v>99</v>
      </c>
      <c r="I51" s="362"/>
      <c r="J51" s="363"/>
      <c r="K51" s="364"/>
      <c r="L51" s="358"/>
      <c r="M51" s="361"/>
      <c r="N51" s="182"/>
      <c r="O51" s="57"/>
      <c r="P51" s="79"/>
    </row>
    <row r="52" spans="1:16" ht="17.100000000000001" customHeight="1" x14ac:dyDescent="0.25">
      <c r="B52" s="168" t="s">
        <v>133</v>
      </c>
      <c r="C52" s="169"/>
      <c r="D52" s="166">
        <v>0</v>
      </c>
      <c r="E52" s="167">
        <v>0</v>
      </c>
      <c r="F52" s="18">
        <f t="shared" si="6"/>
        <v>0</v>
      </c>
      <c r="H52" s="547" t="s">
        <v>100</v>
      </c>
      <c r="I52" s="547"/>
      <c r="J52" s="547"/>
      <c r="K52" s="547"/>
      <c r="L52" s="547"/>
      <c r="M52" s="547"/>
      <c r="N52" s="187"/>
      <c r="O52" s="57"/>
      <c r="P52" s="79"/>
    </row>
    <row r="53" spans="1:16" ht="17.100000000000001" customHeight="1" x14ac:dyDescent="0.25">
      <c r="B53" s="23" t="s">
        <v>5</v>
      </c>
      <c r="D53" s="24"/>
      <c r="E53" s="44"/>
      <c r="F53" s="537">
        <f>SUM(F50:F52)</f>
        <v>1750</v>
      </c>
      <c r="H53" s="57"/>
      <c r="I53" s="57"/>
      <c r="J53" s="69"/>
      <c r="K53" s="79"/>
      <c r="M53" s="57"/>
      <c r="N53" s="57"/>
      <c r="O53" s="57"/>
      <c r="P53" s="79"/>
    </row>
    <row r="54" spans="1:16" ht="17.100000000000001" customHeight="1" thickBot="1" x14ac:dyDescent="0.3">
      <c r="D54" s="26"/>
      <c r="E54" s="19"/>
      <c r="F54" s="27"/>
      <c r="H54" s="57"/>
      <c r="I54" s="57"/>
      <c r="J54" s="57"/>
      <c r="K54" s="79"/>
      <c r="M54" s="57"/>
      <c r="N54" s="57"/>
      <c r="O54" s="57"/>
      <c r="P54" s="53"/>
    </row>
    <row r="55" spans="1:16" ht="17.100000000000001" customHeight="1" thickBot="1" x14ac:dyDescent="0.3">
      <c r="B55" s="7" t="s">
        <v>15</v>
      </c>
      <c r="C55" s="8"/>
      <c r="D55" s="8"/>
      <c r="E55" s="8"/>
      <c r="F55" s="9"/>
      <c r="G55" s="8"/>
      <c r="H55" s="8"/>
      <c r="I55" s="8"/>
      <c r="J55" s="8"/>
      <c r="K55" s="8"/>
      <c r="L55" s="8"/>
      <c r="M55" s="8"/>
      <c r="N55" s="8"/>
      <c r="O55" s="57"/>
      <c r="P55" s="55"/>
    </row>
    <row r="56" spans="1:16" ht="19.5" customHeight="1" thickBot="1" x14ac:dyDescent="0.4">
      <c r="A56" s="478"/>
      <c r="B56" s="1" t="s">
        <v>47</v>
      </c>
      <c r="E56" s="25"/>
      <c r="F56" s="485">
        <f>D24+H24+J24+N24+P24+T24+D36+H36+N36+F47+L47+F53+F24+L24+R24+F36+J36+L36</f>
        <v>1750</v>
      </c>
      <c r="G56" s="25"/>
      <c r="H56" s="57"/>
      <c r="I56" s="78"/>
      <c r="J56" s="57"/>
      <c r="K56" s="185"/>
      <c r="L56" s="57"/>
      <c r="M56" s="57"/>
      <c r="N56" s="78"/>
      <c r="O56" s="57"/>
      <c r="P56" s="54"/>
    </row>
    <row r="57" spans="1:16" ht="17.100000000000001" customHeight="1" x14ac:dyDescent="0.25">
      <c r="B57" s="46" t="s">
        <v>18</v>
      </c>
      <c r="F57" s="47"/>
      <c r="H57" s="57"/>
      <c r="I57" s="57"/>
      <c r="J57" s="57"/>
      <c r="K57" s="79"/>
      <c r="M57" s="57"/>
      <c r="N57" s="57"/>
      <c r="O57" s="57"/>
      <c r="P57" s="57"/>
    </row>
    <row r="58" spans="1:16" ht="19.5" thickBot="1" x14ac:dyDescent="0.35">
      <c r="A58" s="100" t="s">
        <v>14</v>
      </c>
      <c r="B58" s="7" t="s">
        <v>19</v>
      </c>
      <c r="C58" s="7"/>
      <c r="D58" s="8"/>
      <c r="E58" s="8"/>
      <c r="F58" s="9"/>
      <c r="G58" s="9"/>
      <c r="H58" s="9"/>
      <c r="I58" s="9"/>
      <c r="J58" s="9"/>
      <c r="K58" s="9"/>
      <c r="L58" s="9"/>
      <c r="M58" s="9"/>
      <c r="N58" s="9"/>
      <c r="O58" s="57"/>
      <c r="P58" s="57"/>
    </row>
    <row r="59" spans="1:16" x14ac:dyDescent="0.25">
      <c r="A59" s="57"/>
      <c r="B59" s="43"/>
      <c r="C59" s="552"/>
      <c r="D59" s="553"/>
      <c r="E59" s="13" t="s">
        <v>28</v>
      </c>
      <c r="F59" s="14" t="s">
        <v>5</v>
      </c>
      <c r="G59" s="3"/>
      <c r="H59" s="550"/>
      <c r="I59" s="551"/>
      <c r="J59" s="183"/>
      <c r="K59" s="184"/>
      <c r="M59" s="550"/>
      <c r="N59" s="551"/>
      <c r="O59" s="57"/>
      <c r="P59" s="57"/>
    </row>
    <row r="60" spans="1:16" ht="17.25" customHeight="1" x14ac:dyDescent="0.3">
      <c r="A60" s="57"/>
      <c r="B60" s="30" t="s">
        <v>29</v>
      </c>
      <c r="C60" s="48"/>
      <c r="D60" s="365">
        <f>F47+L47+F53</f>
        <v>1750</v>
      </c>
      <c r="E60" s="49">
        <v>0</v>
      </c>
      <c r="F60" s="50">
        <f>D60*E60</f>
        <v>0</v>
      </c>
      <c r="G60" s="25"/>
      <c r="H60" s="554" t="s">
        <v>102</v>
      </c>
      <c r="I60" s="554"/>
      <c r="J60" s="554"/>
      <c r="K60" s="554"/>
      <c r="L60" s="554"/>
      <c r="M60" s="554"/>
      <c r="N60" s="554"/>
      <c r="O60" s="57"/>
      <c r="P60" s="57"/>
    </row>
    <row r="61" spans="1:16" ht="16.5" thickBot="1" x14ac:dyDescent="0.3">
      <c r="A61" s="57"/>
      <c r="C61" s="26"/>
      <c r="D61" s="19"/>
      <c r="E61" s="19"/>
      <c r="F61" s="27"/>
      <c r="H61" s="57"/>
      <c r="I61" s="57"/>
      <c r="J61" s="57"/>
      <c r="K61" s="79"/>
      <c r="M61" s="57"/>
      <c r="N61" s="57"/>
      <c r="O61" s="57"/>
      <c r="P61" s="57"/>
    </row>
    <row r="62" spans="1:16" ht="18.75" x14ac:dyDescent="0.3">
      <c r="A62" s="57"/>
      <c r="B62" s="51" t="s">
        <v>21</v>
      </c>
      <c r="C62" s="3"/>
      <c r="D62" s="3"/>
      <c r="E62" s="3"/>
      <c r="F62" s="52"/>
      <c r="G62" s="3"/>
      <c r="H62" s="57"/>
      <c r="I62" s="57"/>
      <c r="J62" s="57"/>
      <c r="K62" s="79"/>
      <c r="M62" s="57"/>
      <c r="N62" s="57"/>
      <c r="O62" s="57"/>
      <c r="P62" s="57"/>
    </row>
    <row r="63" spans="1:16" x14ac:dyDescent="0.25">
      <c r="A63" s="57"/>
      <c r="B63" s="8"/>
      <c r="C63" s="8"/>
      <c r="D63" s="8"/>
      <c r="E63" s="8"/>
      <c r="F63" s="9"/>
      <c r="G63" s="8"/>
      <c r="H63" s="57"/>
      <c r="I63" s="57"/>
      <c r="J63" s="57"/>
      <c r="K63" s="79"/>
      <c r="M63" s="57"/>
      <c r="N63" s="57"/>
      <c r="O63" s="57"/>
      <c r="P63" s="57"/>
    </row>
    <row r="64" spans="1:16" ht="21" x14ac:dyDescent="0.35">
      <c r="A64" s="57"/>
      <c r="B64" s="1" t="s">
        <v>120</v>
      </c>
      <c r="E64" s="25"/>
      <c r="F64" s="486">
        <f>F60+F56</f>
        <v>1750</v>
      </c>
      <c r="H64" s="57"/>
      <c r="I64" s="54"/>
      <c r="J64" s="57"/>
      <c r="K64" s="53"/>
      <c r="M64" s="57"/>
      <c r="N64" s="54"/>
      <c r="O64" s="57"/>
      <c r="P64" s="57"/>
    </row>
    <row r="65" spans="1:16" x14ac:dyDescent="0.25">
      <c r="A65" s="57"/>
      <c r="E65" s="25"/>
      <c r="F65" s="55"/>
      <c r="I65" s="54"/>
      <c r="K65" s="55"/>
      <c r="M65" s="57"/>
      <c r="N65" s="54"/>
      <c r="O65" s="57"/>
      <c r="P65" s="57"/>
    </row>
    <row r="66" spans="1:16" x14ac:dyDescent="0.25">
      <c r="A66" s="57"/>
      <c r="B66" s="57"/>
      <c r="C66" s="57"/>
      <c r="D66" s="57"/>
      <c r="E66" s="57"/>
      <c r="F66" s="57"/>
      <c r="G66" s="57"/>
      <c r="H66" s="57"/>
      <c r="I66" s="57"/>
      <c r="J66" s="57"/>
      <c r="K66" s="57"/>
      <c r="L66" s="57"/>
      <c r="M66" s="57"/>
      <c r="N66" s="57"/>
      <c r="O66" s="57"/>
      <c r="P66" s="57"/>
    </row>
    <row r="67" spans="1:16" x14ac:dyDescent="0.25">
      <c r="A67" s="57"/>
      <c r="B67" s="548" t="s">
        <v>101</v>
      </c>
      <c r="C67" s="548"/>
      <c r="D67" s="548"/>
      <c r="E67" s="548"/>
      <c r="F67" s="548"/>
      <c r="G67" s="548"/>
      <c r="H67" s="548"/>
      <c r="I67" s="548"/>
      <c r="J67" s="57"/>
      <c r="K67" s="57"/>
      <c r="L67" s="57"/>
      <c r="M67" s="57"/>
      <c r="N67" s="57"/>
      <c r="O67" s="57"/>
      <c r="P67" s="57"/>
    </row>
    <row r="68" spans="1:16" ht="17.25" customHeight="1" x14ac:dyDescent="0.25">
      <c r="A68" s="57"/>
      <c r="B68" s="548"/>
      <c r="C68" s="548"/>
      <c r="D68" s="548"/>
      <c r="E68" s="548"/>
      <c r="F68" s="548"/>
      <c r="G68" s="548"/>
      <c r="H68" s="548"/>
      <c r="I68" s="548"/>
      <c r="J68" s="57"/>
      <c r="K68" s="58"/>
      <c r="L68" s="59"/>
      <c r="M68" s="57"/>
      <c r="N68" s="57"/>
      <c r="O68" s="57"/>
      <c r="P68" s="57"/>
    </row>
    <row r="69" spans="1:16" s="10" customFormat="1" ht="17.100000000000001" customHeight="1" x14ac:dyDescent="0.25">
      <c r="A69" s="60"/>
      <c r="B69" s="549"/>
      <c r="C69" s="549"/>
      <c r="D69" s="549"/>
      <c r="E69" s="549"/>
      <c r="F69" s="549"/>
      <c r="G69" s="549"/>
      <c r="H69" s="549"/>
      <c r="I69" s="549"/>
      <c r="J69" s="60"/>
      <c r="K69" s="61"/>
      <c r="L69" s="60"/>
      <c r="M69" s="57"/>
      <c r="N69" s="57"/>
      <c r="O69" s="68"/>
      <c r="P69" s="67"/>
    </row>
    <row r="70" spans="1:16" ht="16.5" customHeight="1" x14ac:dyDescent="0.25">
      <c r="A70" s="57"/>
      <c r="B70" s="57"/>
      <c r="C70" s="62"/>
      <c r="D70" s="62"/>
      <c r="E70" s="62"/>
      <c r="F70" s="62"/>
      <c r="G70" s="57"/>
      <c r="H70" s="63"/>
      <c r="I70" s="62"/>
      <c r="J70" s="62"/>
      <c r="K70" s="62"/>
      <c r="L70" s="62"/>
      <c r="M70" s="57"/>
      <c r="N70" s="57"/>
      <c r="O70" s="57"/>
      <c r="P70" s="57"/>
    </row>
    <row r="71" spans="1:16" ht="17.25" customHeight="1" x14ac:dyDescent="0.25">
      <c r="A71" s="57"/>
      <c r="B71" s="57"/>
      <c r="C71" s="62"/>
      <c r="D71" s="62"/>
      <c r="E71" s="62"/>
      <c r="F71" s="62"/>
      <c r="G71" s="57"/>
      <c r="H71" s="63"/>
      <c r="I71" s="62"/>
      <c r="J71" s="62"/>
      <c r="K71" s="62"/>
      <c r="L71" s="62"/>
      <c r="M71" s="57"/>
      <c r="N71" s="57"/>
      <c r="O71" s="57"/>
      <c r="P71" s="57"/>
    </row>
    <row r="72" spans="1:16" ht="16.5" customHeight="1" x14ac:dyDescent="0.25">
      <c r="A72" s="57"/>
      <c r="B72" s="57"/>
      <c r="C72" s="62"/>
      <c r="D72" s="62"/>
      <c r="E72" s="62"/>
      <c r="F72" s="62"/>
      <c r="G72" s="57"/>
      <c r="H72" s="63"/>
      <c r="I72" s="62"/>
      <c r="J72" s="62"/>
      <c r="K72" s="62"/>
      <c r="L72" s="62"/>
      <c r="M72" s="57"/>
      <c r="N72" s="57"/>
      <c r="O72" s="57"/>
      <c r="P72" s="57"/>
    </row>
    <row r="73" spans="1:16" ht="17.100000000000001" customHeight="1" x14ac:dyDescent="0.25">
      <c r="A73" s="57"/>
      <c r="B73" s="57"/>
      <c r="C73" s="62"/>
      <c r="D73" s="62"/>
      <c r="E73" s="62"/>
      <c r="F73" s="62"/>
      <c r="G73" s="57"/>
      <c r="H73" s="63"/>
      <c r="I73" s="62"/>
      <c r="J73" s="62"/>
      <c r="K73" s="62"/>
      <c r="L73" s="62"/>
      <c r="M73" s="57"/>
      <c r="N73" s="57"/>
      <c r="O73" s="57"/>
      <c r="P73" s="57"/>
    </row>
    <row r="74" spans="1:16" ht="16.5" customHeight="1" x14ac:dyDescent="0.25">
      <c r="A74" s="57"/>
      <c r="B74" s="57"/>
      <c r="C74" s="62"/>
      <c r="D74" s="62"/>
      <c r="E74" s="62"/>
      <c r="F74" s="62"/>
      <c r="G74" s="57"/>
      <c r="H74" s="63"/>
      <c r="I74" s="62"/>
      <c r="J74" s="62"/>
      <c r="K74" s="62"/>
      <c r="L74" s="62"/>
      <c r="M74" s="57"/>
      <c r="N74" s="57"/>
      <c r="O74" s="57"/>
      <c r="P74" s="57"/>
    </row>
    <row r="75" spans="1:16" ht="16.5" customHeight="1" x14ac:dyDescent="0.25">
      <c r="A75" s="57"/>
      <c r="B75" s="57"/>
      <c r="C75" s="62"/>
      <c r="D75" s="62"/>
      <c r="E75" s="62"/>
      <c r="F75" s="62"/>
      <c r="G75" s="57"/>
      <c r="H75" s="63"/>
      <c r="I75" s="62"/>
      <c r="J75" s="62"/>
      <c r="K75" s="62"/>
      <c r="L75" s="62"/>
      <c r="M75" s="57"/>
      <c r="N75" s="57"/>
      <c r="O75" s="57"/>
      <c r="P75" s="57"/>
    </row>
    <row r="76" spans="1:16" ht="17.25" customHeight="1" x14ac:dyDescent="0.25">
      <c r="A76" s="57"/>
      <c r="B76" s="64"/>
      <c r="C76" s="62"/>
      <c r="D76" s="62"/>
      <c r="E76" s="62"/>
      <c r="F76" s="62"/>
      <c r="G76" s="57"/>
      <c r="H76" s="64"/>
      <c r="I76" s="62"/>
      <c r="J76" s="62"/>
      <c r="K76" s="62"/>
      <c r="L76" s="62"/>
      <c r="M76" s="57"/>
      <c r="N76" s="57"/>
      <c r="O76" s="70"/>
      <c r="P76" s="70"/>
    </row>
    <row r="77" spans="1:16" s="3" customFormat="1" ht="16.5" customHeight="1" x14ac:dyDescent="0.25">
      <c r="A77" s="57"/>
      <c r="B77" s="65"/>
      <c r="C77" s="62"/>
      <c r="D77" s="62"/>
      <c r="E77" s="62"/>
      <c r="F77" s="61"/>
      <c r="G77" s="57"/>
      <c r="H77" s="57"/>
      <c r="I77" s="62"/>
      <c r="J77" s="62"/>
      <c r="K77" s="62"/>
      <c r="L77" s="61"/>
      <c r="M77" s="57"/>
      <c r="N77" s="57"/>
      <c r="O77" s="68"/>
      <c r="P77" s="67"/>
    </row>
    <row r="78" spans="1:16" ht="17.100000000000001" customHeight="1" x14ac:dyDescent="0.25">
      <c r="A78" s="57"/>
      <c r="B78" s="60"/>
      <c r="C78" s="57"/>
      <c r="D78" s="57"/>
      <c r="E78" s="57"/>
      <c r="F78" s="57"/>
      <c r="G78" s="57"/>
      <c r="H78" s="57"/>
      <c r="I78" s="57"/>
      <c r="J78" s="57"/>
      <c r="K78" s="57"/>
      <c r="L78" s="57"/>
      <c r="M78" s="57"/>
      <c r="N78" s="57"/>
      <c r="O78" s="73"/>
      <c r="P78" s="71"/>
    </row>
    <row r="79" spans="1:16" ht="17.100000000000001" customHeight="1" x14ac:dyDescent="0.25">
      <c r="A79" s="57"/>
      <c r="B79" s="66"/>
      <c r="C79" s="67"/>
      <c r="D79" s="68"/>
      <c r="E79" s="67"/>
      <c r="F79" s="68"/>
      <c r="G79" s="60"/>
      <c r="H79" s="67"/>
      <c r="I79" s="68"/>
      <c r="J79" s="67"/>
      <c r="K79" s="68"/>
      <c r="L79" s="60"/>
      <c r="M79" s="60"/>
      <c r="N79" s="67"/>
      <c r="O79" s="73"/>
      <c r="P79" s="71"/>
    </row>
    <row r="80" spans="1:16" ht="17.100000000000001" customHeight="1" x14ac:dyDescent="0.25">
      <c r="A80" s="57"/>
      <c r="B80" s="57"/>
      <c r="C80" s="57"/>
      <c r="D80" s="57"/>
      <c r="E80" s="57"/>
      <c r="F80" s="69"/>
      <c r="G80" s="57"/>
      <c r="H80" s="57"/>
      <c r="I80" s="57"/>
      <c r="J80" s="57"/>
      <c r="K80" s="69"/>
      <c r="L80" s="57"/>
      <c r="M80" s="57"/>
      <c r="N80" s="57"/>
      <c r="O80" s="73"/>
      <c r="P80" s="71"/>
    </row>
    <row r="81" spans="1:17" ht="17.100000000000001" customHeight="1" x14ac:dyDescent="0.25">
      <c r="A81" s="57"/>
      <c r="B81" s="57"/>
      <c r="C81" s="57"/>
      <c r="D81" s="57"/>
      <c r="E81" s="57"/>
      <c r="F81" s="69"/>
      <c r="G81" s="57"/>
      <c r="H81" s="57"/>
      <c r="I81" s="57"/>
      <c r="J81" s="57"/>
      <c r="K81" s="69"/>
      <c r="L81" s="57"/>
      <c r="M81" s="57"/>
      <c r="N81" s="57"/>
      <c r="O81" s="73"/>
      <c r="P81" s="71"/>
    </row>
    <row r="82" spans="1:17" ht="17.100000000000001" customHeight="1" x14ac:dyDescent="0.25">
      <c r="A82" s="57"/>
      <c r="B82" s="57"/>
      <c r="C82" s="57"/>
      <c r="D82" s="57"/>
      <c r="E82" s="57"/>
      <c r="F82" s="69"/>
      <c r="G82" s="57"/>
      <c r="H82" s="57"/>
      <c r="I82" s="57"/>
      <c r="J82" s="57"/>
      <c r="K82" s="69"/>
      <c r="L82" s="57"/>
      <c r="M82" s="57"/>
      <c r="N82" s="57"/>
      <c r="O82" s="73"/>
      <c r="P82" s="57"/>
    </row>
    <row r="83" spans="1:17" ht="17.100000000000001" customHeight="1" x14ac:dyDescent="0.25">
      <c r="A83" s="57"/>
      <c r="B83" s="57"/>
      <c r="C83" s="57"/>
      <c r="D83" s="57"/>
      <c r="E83" s="57"/>
      <c r="F83" s="69"/>
      <c r="G83" s="57"/>
      <c r="H83" s="57"/>
      <c r="I83" s="57"/>
      <c r="J83" s="57"/>
      <c r="K83" s="69"/>
      <c r="L83" s="57"/>
      <c r="M83" s="57"/>
      <c r="N83" s="57"/>
      <c r="O83" s="57"/>
      <c r="P83" s="57"/>
    </row>
    <row r="84" spans="1:17" ht="17.25" customHeight="1" x14ac:dyDescent="0.25">
      <c r="A84" s="57"/>
      <c r="B84" s="65"/>
      <c r="C84" s="57"/>
      <c r="D84" s="57"/>
      <c r="E84" s="57"/>
      <c r="F84" s="57"/>
      <c r="G84" s="57"/>
      <c r="H84" s="57"/>
      <c r="I84" s="57"/>
      <c r="J84" s="57"/>
      <c r="K84" s="57"/>
      <c r="L84" s="57"/>
      <c r="M84" s="57"/>
      <c r="N84" s="57"/>
      <c r="O84" s="57"/>
      <c r="P84" s="57"/>
    </row>
    <row r="85" spans="1:17" ht="17.25" customHeight="1" x14ac:dyDescent="0.25">
      <c r="A85" s="57"/>
      <c r="B85" s="57"/>
      <c r="C85" s="57"/>
      <c r="D85" s="57"/>
      <c r="E85" s="57"/>
      <c r="F85" s="57"/>
      <c r="G85" s="57"/>
      <c r="H85" s="57"/>
      <c r="I85" s="57"/>
      <c r="J85" s="57"/>
      <c r="K85" s="57"/>
      <c r="L85" s="57"/>
      <c r="M85" s="57"/>
      <c r="N85" s="57"/>
      <c r="O85" s="78"/>
      <c r="P85" s="57"/>
    </row>
    <row r="86" spans="1:17" ht="17.25" customHeight="1" x14ac:dyDescent="0.25">
      <c r="A86" s="57"/>
      <c r="B86" s="60"/>
      <c r="C86" s="57"/>
      <c r="D86" s="57"/>
      <c r="E86" s="70"/>
      <c r="F86" s="70"/>
      <c r="G86" s="70"/>
      <c r="H86" s="70"/>
      <c r="I86" s="57"/>
      <c r="J86" s="70"/>
      <c r="K86" s="70"/>
      <c r="L86" s="57"/>
      <c r="M86" s="70"/>
      <c r="N86" s="57"/>
      <c r="O86" s="78"/>
      <c r="P86" s="57"/>
    </row>
    <row r="87" spans="1:17" ht="17.25" customHeight="1" x14ac:dyDescent="0.25">
      <c r="A87" s="57"/>
      <c r="B87" s="71"/>
      <c r="C87" s="57"/>
      <c r="D87" s="68"/>
      <c r="E87" s="67"/>
      <c r="F87" s="72"/>
      <c r="G87" s="70"/>
      <c r="H87" s="57"/>
      <c r="I87" s="68"/>
      <c r="J87" s="67"/>
      <c r="K87" s="72"/>
      <c r="L87" s="57"/>
      <c r="M87" s="70"/>
      <c r="N87" s="57"/>
      <c r="O87" s="70"/>
      <c r="P87" s="57"/>
      <c r="Q87" s="3"/>
    </row>
    <row r="88" spans="1:17" ht="17.25" customHeight="1" x14ac:dyDescent="0.25">
      <c r="A88" s="57"/>
      <c r="B88" s="57"/>
      <c r="C88" s="57"/>
      <c r="D88" s="73"/>
      <c r="E88" s="71"/>
      <c r="F88" s="69"/>
      <c r="G88" s="57"/>
      <c r="H88" s="57"/>
      <c r="I88" s="73"/>
      <c r="J88" s="71"/>
      <c r="K88" s="69"/>
      <c r="L88" s="57"/>
      <c r="M88" s="57"/>
      <c r="N88" s="57"/>
      <c r="O88" s="57"/>
      <c r="P88" s="57"/>
      <c r="Q88" s="3"/>
    </row>
    <row r="89" spans="1:17" ht="17.25" customHeight="1" x14ac:dyDescent="0.25">
      <c r="A89" s="57"/>
      <c r="B89" s="57"/>
      <c r="C89" s="57"/>
      <c r="D89" s="73"/>
      <c r="E89" s="71"/>
      <c r="F89" s="69"/>
      <c r="G89" s="57"/>
      <c r="H89" s="57"/>
      <c r="I89" s="73"/>
      <c r="J89" s="71"/>
      <c r="K89" s="69"/>
      <c r="L89" s="57"/>
      <c r="M89" s="57"/>
      <c r="N89" s="57"/>
      <c r="O89" s="78"/>
      <c r="P89" s="57"/>
      <c r="Q89" s="3"/>
    </row>
    <row r="90" spans="1:17" ht="17.25" customHeight="1" x14ac:dyDescent="0.25">
      <c r="A90" s="57"/>
      <c r="B90" s="57"/>
      <c r="C90" s="57"/>
      <c r="D90" s="73"/>
      <c r="E90" s="71"/>
      <c r="F90" s="69"/>
      <c r="G90" s="57"/>
      <c r="H90" s="57"/>
      <c r="I90" s="73"/>
      <c r="J90" s="71"/>
      <c r="K90" s="69"/>
      <c r="L90" s="57"/>
      <c r="M90" s="57"/>
      <c r="N90" s="57"/>
      <c r="O90" s="57"/>
      <c r="P90" s="57"/>
      <c r="Q90" s="3"/>
    </row>
    <row r="91" spans="1:17" ht="17.25" customHeight="1" x14ac:dyDescent="0.4">
      <c r="A91" s="57"/>
      <c r="B91" s="74"/>
      <c r="C91" s="57"/>
      <c r="D91" s="73"/>
      <c r="E91" s="71"/>
      <c r="F91" s="75"/>
      <c r="G91" s="57"/>
      <c r="H91" s="57"/>
      <c r="I91" s="73"/>
      <c r="J91" s="71"/>
      <c r="K91" s="75"/>
      <c r="L91" s="57"/>
      <c r="M91" s="57"/>
      <c r="N91" s="57"/>
      <c r="O91" s="57"/>
      <c r="P91" s="57"/>
    </row>
    <row r="92" spans="1:17" ht="17.25" customHeight="1" x14ac:dyDescent="0.25">
      <c r="A92" s="57"/>
      <c r="B92" s="65"/>
      <c r="C92" s="57"/>
      <c r="D92" s="73"/>
      <c r="E92" s="57"/>
      <c r="F92" s="69"/>
      <c r="G92" s="57"/>
      <c r="H92" s="57"/>
      <c r="I92" s="73"/>
      <c r="J92" s="57"/>
      <c r="K92" s="69"/>
      <c r="L92" s="57"/>
      <c r="M92" s="57"/>
      <c r="N92" s="57"/>
      <c r="O92" s="57"/>
      <c r="P92" s="57"/>
    </row>
    <row r="93" spans="1:17" s="3" customFormat="1" ht="17.100000000000001" customHeight="1" x14ac:dyDescent="0.25">
      <c r="A93" s="57"/>
      <c r="B93" s="57"/>
      <c r="C93" s="57"/>
      <c r="D93" s="57"/>
      <c r="E93" s="57"/>
      <c r="F93" s="57"/>
      <c r="G93" s="57"/>
      <c r="H93" s="57"/>
      <c r="I93" s="57"/>
      <c r="J93" s="57"/>
      <c r="K93" s="57"/>
      <c r="L93" s="57"/>
      <c r="M93" s="57"/>
      <c r="N93" s="57"/>
      <c r="O93" s="76"/>
      <c r="P93" s="76"/>
    </row>
    <row r="94" spans="1:17" ht="17.100000000000001" customHeight="1" x14ac:dyDescent="0.25">
      <c r="A94" s="57"/>
      <c r="B94" s="60"/>
      <c r="C94" s="57"/>
      <c r="D94" s="57"/>
      <c r="E94" s="57"/>
      <c r="F94" s="57"/>
      <c r="G94" s="57"/>
      <c r="H94" s="60"/>
      <c r="I94" s="57"/>
      <c r="J94" s="57"/>
      <c r="K94" s="57"/>
      <c r="L94" s="57"/>
      <c r="M94" s="57"/>
      <c r="N94" s="57"/>
      <c r="O94" s="65"/>
      <c r="P94" s="79"/>
    </row>
    <row r="95" spans="1:17" ht="17.100000000000001" customHeight="1" x14ac:dyDescent="0.25">
      <c r="A95" s="57"/>
      <c r="B95" s="57"/>
      <c r="C95" s="57"/>
      <c r="D95" s="76"/>
      <c r="E95" s="77"/>
      <c r="F95" s="76"/>
      <c r="G95" s="57"/>
      <c r="H95" s="57"/>
      <c r="I95" s="76"/>
      <c r="J95" s="77"/>
      <c r="K95" s="76"/>
      <c r="L95" s="57"/>
      <c r="M95" s="57"/>
      <c r="N95" s="57"/>
      <c r="O95" s="65"/>
      <c r="P95" s="79"/>
    </row>
    <row r="96" spans="1:17" ht="17.100000000000001" customHeight="1" x14ac:dyDescent="0.4">
      <c r="A96" s="57"/>
      <c r="B96" s="57"/>
      <c r="C96" s="57"/>
      <c r="D96" s="73"/>
      <c r="E96" s="71"/>
      <c r="F96" s="75"/>
      <c r="G96" s="57"/>
      <c r="H96" s="57"/>
      <c r="I96" s="73"/>
      <c r="J96" s="71"/>
      <c r="K96" s="75"/>
      <c r="L96" s="57"/>
      <c r="M96" s="57"/>
      <c r="N96" s="57"/>
      <c r="O96" s="65"/>
      <c r="P96" s="79"/>
    </row>
    <row r="97" spans="1:16" ht="17.100000000000001" customHeight="1" x14ac:dyDescent="0.25">
      <c r="A97" s="57"/>
      <c r="B97" s="65"/>
      <c r="C97" s="57"/>
      <c r="D97" s="73"/>
      <c r="E97" s="57"/>
      <c r="F97" s="69"/>
      <c r="G97" s="57"/>
      <c r="H97" s="57"/>
      <c r="I97" s="73"/>
      <c r="J97" s="57"/>
      <c r="K97" s="69"/>
      <c r="L97" s="57"/>
      <c r="M97" s="57"/>
      <c r="N97" s="57"/>
      <c r="O97" s="57"/>
      <c r="P97" s="79"/>
    </row>
    <row r="98" spans="1:16" ht="17.25" customHeight="1" x14ac:dyDescent="0.25">
      <c r="A98" s="57"/>
      <c r="B98" s="60"/>
      <c r="C98" s="57"/>
      <c r="D98" s="57"/>
      <c r="E98" s="57"/>
      <c r="F98" s="57"/>
      <c r="G98" s="57"/>
      <c r="H98" s="57"/>
      <c r="I98" s="57"/>
      <c r="J98" s="57"/>
      <c r="K98" s="57"/>
      <c r="L98" s="57"/>
      <c r="M98" s="57"/>
      <c r="N98" s="57"/>
      <c r="O98" s="57"/>
      <c r="P98" s="57"/>
    </row>
    <row r="99" spans="1:16" ht="17.25" customHeight="1" x14ac:dyDescent="0.25">
      <c r="A99" s="57"/>
      <c r="B99" s="57"/>
      <c r="C99" s="57"/>
      <c r="D99" s="57"/>
      <c r="E99" s="78"/>
      <c r="F99" s="79"/>
      <c r="G99" s="57"/>
      <c r="H99" s="78"/>
      <c r="I99" s="57"/>
      <c r="J99" s="78"/>
      <c r="K99" s="79"/>
      <c r="L99" s="57"/>
      <c r="M99" s="57"/>
      <c r="N99" s="78"/>
      <c r="O99" s="54"/>
      <c r="P99" s="57"/>
    </row>
    <row r="100" spans="1:16" ht="17.25" customHeight="1" x14ac:dyDescent="0.25">
      <c r="A100" s="60"/>
      <c r="B100" s="57"/>
      <c r="C100" s="57"/>
      <c r="D100" s="57"/>
      <c r="E100" s="57"/>
      <c r="F100" s="57"/>
      <c r="G100" s="57"/>
      <c r="H100" s="57"/>
      <c r="I100" s="57"/>
      <c r="J100" s="57"/>
      <c r="K100" s="57"/>
      <c r="L100" s="57"/>
      <c r="M100" s="57"/>
      <c r="N100" s="57"/>
      <c r="O100" s="54"/>
      <c r="P100" s="57"/>
    </row>
    <row r="101" spans="1:16" ht="17.25" customHeight="1" x14ac:dyDescent="0.25">
      <c r="A101" s="57"/>
      <c r="B101" s="80"/>
      <c r="C101" s="57"/>
      <c r="D101" s="57"/>
      <c r="E101" s="57"/>
      <c r="F101" s="57"/>
      <c r="G101" s="57"/>
      <c r="H101" s="57"/>
      <c r="I101" s="57"/>
      <c r="J101" s="57"/>
      <c r="K101" s="57"/>
      <c r="L101" s="57"/>
      <c r="M101" s="57"/>
      <c r="N101" s="57"/>
      <c r="O101" s="54"/>
      <c r="P101" s="57"/>
    </row>
    <row r="102" spans="1:16" ht="17.25" customHeight="1" x14ac:dyDescent="0.25">
      <c r="A102" s="57"/>
      <c r="B102" s="60"/>
      <c r="C102" s="57"/>
      <c r="D102" s="57"/>
      <c r="E102" s="57"/>
      <c r="F102" s="57"/>
      <c r="G102" s="57"/>
      <c r="H102" s="57"/>
      <c r="I102" s="57"/>
      <c r="J102" s="57"/>
      <c r="K102" s="57"/>
      <c r="L102" s="57"/>
      <c r="M102" s="57"/>
      <c r="N102" s="57"/>
      <c r="O102" s="57"/>
      <c r="P102" s="57"/>
    </row>
    <row r="103" spans="1:16" ht="17.25" customHeight="1" x14ac:dyDescent="0.25">
      <c r="A103" s="57"/>
      <c r="B103" s="60"/>
      <c r="C103" s="81"/>
      <c r="D103" s="82"/>
      <c r="E103" s="76"/>
      <c r="F103" s="76"/>
      <c r="G103" s="57"/>
      <c r="H103" s="81"/>
      <c r="I103" s="82"/>
      <c r="J103" s="76"/>
      <c r="K103" s="76"/>
      <c r="L103" s="57"/>
      <c r="M103" s="81"/>
      <c r="N103" s="82"/>
      <c r="O103" s="57"/>
      <c r="P103" s="57"/>
    </row>
    <row r="104" spans="1:16" x14ac:dyDescent="0.25">
      <c r="A104" s="57"/>
      <c r="B104" s="71"/>
      <c r="C104" s="57"/>
      <c r="D104" s="78"/>
      <c r="E104" s="65"/>
      <c r="F104" s="83"/>
      <c r="G104" s="57"/>
      <c r="H104" s="57"/>
      <c r="I104" s="78"/>
      <c r="J104" s="65"/>
      <c r="K104" s="84"/>
      <c r="L104" s="57"/>
      <c r="M104" s="57"/>
      <c r="N104" s="78"/>
      <c r="O104" s="57"/>
      <c r="P104" s="57"/>
    </row>
    <row r="105" spans="1:16" x14ac:dyDescent="0.25">
      <c r="A105" s="57"/>
      <c r="B105" s="71"/>
      <c r="C105" s="57"/>
      <c r="D105" s="78"/>
      <c r="E105" s="65"/>
      <c r="F105" s="79"/>
      <c r="G105" s="57"/>
      <c r="H105" s="57"/>
      <c r="I105" s="78"/>
      <c r="J105" s="65"/>
      <c r="K105" s="79"/>
      <c r="L105" s="57"/>
      <c r="M105" s="57"/>
      <c r="N105" s="78"/>
      <c r="O105" s="91"/>
      <c r="P105" s="91"/>
    </row>
    <row r="106" spans="1:16" x14ac:dyDescent="0.25">
      <c r="A106" s="57"/>
      <c r="B106" s="71"/>
      <c r="C106" s="57"/>
      <c r="D106" s="78"/>
      <c r="E106" s="65"/>
      <c r="F106" s="79"/>
      <c r="G106" s="57"/>
      <c r="H106" s="57"/>
      <c r="I106" s="78"/>
      <c r="J106" s="65"/>
      <c r="K106" s="79"/>
      <c r="L106" s="57"/>
      <c r="M106" s="57"/>
      <c r="N106" s="78"/>
      <c r="O106" s="70"/>
      <c r="P106" s="33"/>
    </row>
    <row r="107" spans="1:16" ht="17.25" customHeight="1" x14ac:dyDescent="0.25">
      <c r="A107" s="57"/>
      <c r="B107" s="80"/>
      <c r="C107" s="57"/>
      <c r="D107" s="57"/>
      <c r="E107" s="57"/>
      <c r="F107" s="79"/>
      <c r="G107" s="57"/>
      <c r="H107" s="57"/>
      <c r="I107" s="57"/>
      <c r="J107" s="57"/>
      <c r="K107" s="79"/>
      <c r="L107" s="57"/>
      <c r="M107" s="57"/>
      <c r="N107" s="57"/>
      <c r="O107" s="57"/>
      <c r="P107" s="3"/>
    </row>
    <row r="108" spans="1:16" s="10" customFormat="1" ht="17.100000000000001" customHeight="1" x14ac:dyDescent="0.25">
      <c r="A108" s="60"/>
      <c r="B108" s="57"/>
      <c r="C108" s="57"/>
      <c r="D108" s="57"/>
      <c r="E108" s="57"/>
      <c r="F108" s="57"/>
      <c r="G108" s="57"/>
      <c r="H108" s="57"/>
      <c r="I108" s="57"/>
      <c r="J108" s="57"/>
      <c r="K108" s="57"/>
      <c r="L108" s="57"/>
      <c r="M108" s="57"/>
      <c r="N108" s="57"/>
      <c r="O108" s="68"/>
      <c r="P108" s="67"/>
    </row>
    <row r="109" spans="1:16" ht="16.5" customHeight="1" x14ac:dyDescent="0.25">
      <c r="A109" s="57"/>
      <c r="B109" s="57"/>
      <c r="C109" s="57"/>
      <c r="D109" s="57"/>
      <c r="E109" s="57"/>
      <c r="F109" s="85"/>
      <c r="G109" s="57"/>
      <c r="H109" s="86"/>
      <c r="I109" s="57"/>
      <c r="J109" s="54"/>
      <c r="K109" s="87"/>
      <c r="L109" s="57"/>
      <c r="M109" s="57"/>
      <c r="N109" s="86"/>
      <c r="O109" s="57"/>
      <c r="P109" s="57"/>
    </row>
    <row r="110" spans="1:16" ht="17.25" customHeight="1" x14ac:dyDescent="0.25">
      <c r="A110" s="57"/>
      <c r="B110" s="57"/>
      <c r="C110" s="57"/>
      <c r="D110" s="57"/>
      <c r="E110" s="86"/>
      <c r="F110" s="57"/>
      <c r="G110" s="60"/>
      <c r="H110" s="86"/>
      <c r="I110" s="57"/>
      <c r="J110" s="54"/>
      <c r="K110" s="86"/>
      <c r="L110" s="57"/>
      <c r="M110" s="57"/>
      <c r="N110" s="86"/>
      <c r="O110" s="57"/>
      <c r="P110" s="57"/>
    </row>
    <row r="111" spans="1:16" ht="16.5" customHeight="1" x14ac:dyDescent="0.25">
      <c r="A111" s="57"/>
      <c r="B111" s="88"/>
      <c r="C111" s="57"/>
      <c r="D111" s="57"/>
      <c r="E111" s="86"/>
      <c r="F111" s="57"/>
      <c r="G111" s="57"/>
      <c r="H111" s="57"/>
      <c r="I111" s="57"/>
      <c r="J111" s="54"/>
      <c r="K111" s="57"/>
      <c r="L111" s="57"/>
      <c r="M111" s="57"/>
      <c r="N111" s="57"/>
      <c r="O111" s="57"/>
      <c r="P111" s="57"/>
    </row>
    <row r="112" spans="1:16" ht="17.100000000000001" customHeight="1" x14ac:dyDescent="0.3">
      <c r="A112" s="57"/>
      <c r="B112" s="57"/>
      <c r="C112" s="57"/>
      <c r="D112" s="57"/>
      <c r="E112" s="57"/>
      <c r="F112" s="57"/>
      <c r="G112" s="89"/>
      <c r="H112" s="57"/>
      <c r="I112" s="57"/>
      <c r="J112" s="57"/>
      <c r="K112" s="57"/>
      <c r="L112" s="57"/>
      <c r="M112" s="57"/>
      <c r="N112" s="57"/>
      <c r="O112" s="57"/>
      <c r="P112" s="57"/>
    </row>
    <row r="113" spans="1:16" ht="16.5" customHeight="1" x14ac:dyDescent="0.25">
      <c r="A113" s="57"/>
      <c r="B113" s="57"/>
      <c r="C113" s="57"/>
      <c r="D113" s="57"/>
      <c r="E113" s="57"/>
      <c r="F113" s="57"/>
      <c r="G113" s="57"/>
      <c r="H113" s="57"/>
      <c r="I113" s="57"/>
      <c r="J113" s="57"/>
      <c r="K113" s="57"/>
      <c r="L113" s="57"/>
      <c r="M113" s="57"/>
      <c r="N113" s="57"/>
      <c r="O113" s="57"/>
      <c r="P113" s="57"/>
    </row>
    <row r="114" spans="1:16" ht="16.5" customHeight="1" x14ac:dyDescent="0.25">
      <c r="A114" s="57"/>
      <c r="B114" s="90"/>
      <c r="C114" s="57"/>
      <c r="D114" s="57"/>
      <c r="E114" s="57"/>
      <c r="F114" s="57"/>
      <c r="G114" s="57"/>
      <c r="H114" s="57"/>
      <c r="I114" s="57"/>
      <c r="J114" s="57"/>
      <c r="K114" s="57"/>
      <c r="L114" s="57"/>
      <c r="M114" s="57"/>
      <c r="N114" s="57"/>
      <c r="O114" s="57"/>
      <c r="P114" s="57"/>
    </row>
    <row r="115" spans="1:16" ht="17.25" customHeight="1" x14ac:dyDescent="0.25">
      <c r="A115" s="57"/>
      <c r="B115" s="60"/>
      <c r="C115" s="60"/>
      <c r="D115" s="60"/>
      <c r="E115" s="91"/>
      <c r="F115" s="91"/>
      <c r="G115" s="58"/>
      <c r="H115" s="57"/>
      <c r="I115" s="59"/>
      <c r="J115" s="91"/>
      <c r="K115" s="91"/>
      <c r="L115" s="58"/>
      <c r="M115" s="57"/>
      <c r="N115" s="59"/>
      <c r="O115" s="70"/>
      <c r="P115" s="70"/>
    </row>
    <row r="116" spans="1:16" s="3" customFormat="1" ht="16.5" customHeight="1" x14ac:dyDescent="0.25">
      <c r="A116" s="57"/>
      <c r="B116" s="92"/>
      <c r="C116" s="74"/>
      <c r="D116" s="57"/>
      <c r="E116" s="78"/>
      <c r="F116" s="57"/>
      <c r="G116" s="57"/>
      <c r="H116" s="92"/>
      <c r="I116" s="70"/>
      <c r="J116" s="70"/>
      <c r="K116" s="70"/>
      <c r="L116" s="70"/>
      <c r="M116" s="57"/>
      <c r="N116" s="70"/>
      <c r="O116" s="68"/>
      <c r="P116" s="67"/>
    </row>
    <row r="117" spans="1:16" ht="17.100000000000001" customHeight="1" x14ac:dyDescent="0.25">
      <c r="A117" s="57"/>
      <c r="B117" s="60"/>
      <c r="C117" s="57"/>
      <c r="D117" s="57"/>
      <c r="E117" s="57"/>
      <c r="F117" s="57"/>
      <c r="G117" s="57"/>
      <c r="H117" s="60"/>
      <c r="I117" s="57"/>
      <c r="J117" s="57"/>
      <c r="K117" s="57"/>
      <c r="L117" s="57"/>
      <c r="M117" s="57"/>
      <c r="N117" s="57"/>
      <c r="O117" s="73"/>
      <c r="P117" s="71"/>
    </row>
    <row r="118" spans="1:16" ht="17.100000000000001" customHeight="1" x14ac:dyDescent="0.25">
      <c r="A118" s="57"/>
      <c r="B118" s="66"/>
      <c r="C118" s="67"/>
      <c r="D118" s="68"/>
      <c r="E118" s="67"/>
      <c r="F118" s="68"/>
      <c r="G118" s="60"/>
      <c r="H118" s="67"/>
      <c r="I118" s="68"/>
      <c r="J118" s="67"/>
      <c r="K118" s="68"/>
      <c r="L118" s="60"/>
      <c r="M118" s="60"/>
      <c r="N118" s="67"/>
      <c r="O118" s="73"/>
      <c r="P118" s="71"/>
    </row>
    <row r="119" spans="1:16" ht="17.100000000000001" customHeight="1" x14ac:dyDescent="0.25">
      <c r="A119" s="57"/>
      <c r="B119" s="57"/>
      <c r="C119" s="57"/>
      <c r="D119" s="57"/>
      <c r="E119" s="57"/>
      <c r="F119" s="69"/>
      <c r="G119" s="57"/>
      <c r="H119" s="57"/>
      <c r="I119" s="57"/>
      <c r="J119" s="57"/>
      <c r="K119" s="69"/>
      <c r="L119" s="57"/>
      <c r="M119" s="57"/>
      <c r="N119" s="57"/>
      <c r="O119" s="73"/>
      <c r="P119" s="71"/>
    </row>
    <row r="120" spans="1:16" ht="17.100000000000001" customHeight="1" x14ac:dyDescent="0.25">
      <c r="A120" s="57"/>
      <c r="B120" s="57"/>
      <c r="C120" s="57"/>
      <c r="D120" s="57"/>
      <c r="E120" s="57"/>
      <c r="F120" s="69"/>
      <c r="G120" s="57"/>
      <c r="H120" s="57"/>
      <c r="I120" s="57"/>
      <c r="J120" s="57"/>
      <c r="K120" s="69"/>
      <c r="L120" s="57"/>
      <c r="M120" s="57"/>
      <c r="N120" s="57"/>
      <c r="O120" s="73"/>
      <c r="P120" s="71"/>
    </row>
    <row r="121" spans="1:16" ht="17.100000000000001" customHeight="1" x14ac:dyDescent="0.25">
      <c r="A121" s="57"/>
      <c r="B121" s="57"/>
      <c r="C121" s="57"/>
      <c r="D121" s="57"/>
      <c r="E121" s="57"/>
      <c r="F121" s="69"/>
      <c r="G121" s="57"/>
      <c r="H121" s="57"/>
      <c r="I121" s="57"/>
      <c r="J121" s="57"/>
      <c r="K121" s="69"/>
      <c r="L121" s="57"/>
      <c r="M121" s="57"/>
      <c r="N121" s="57"/>
      <c r="O121" s="73"/>
      <c r="P121" s="57"/>
    </row>
    <row r="122" spans="1:16" ht="17.100000000000001" customHeight="1" x14ac:dyDescent="0.25">
      <c r="A122" s="57"/>
      <c r="B122" s="57"/>
      <c r="C122" s="57"/>
      <c r="D122" s="57"/>
      <c r="E122" s="57"/>
      <c r="F122" s="69"/>
      <c r="G122" s="57"/>
      <c r="H122" s="57"/>
      <c r="I122" s="57"/>
      <c r="J122" s="57"/>
      <c r="K122" s="69"/>
      <c r="L122" s="57"/>
      <c r="M122" s="57"/>
      <c r="N122" s="57"/>
      <c r="O122" s="57"/>
      <c r="P122" s="57"/>
    </row>
    <row r="123" spans="1:16" x14ac:dyDescent="0.25">
      <c r="A123" s="57"/>
      <c r="B123" s="65"/>
      <c r="C123" s="57"/>
      <c r="D123" s="57"/>
      <c r="E123" s="57"/>
      <c r="F123" s="57"/>
      <c r="G123" s="57"/>
      <c r="H123" s="57"/>
      <c r="I123" s="57"/>
      <c r="J123" s="57"/>
      <c r="K123" s="57"/>
      <c r="L123" s="57"/>
      <c r="M123" s="57"/>
      <c r="N123" s="57"/>
      <c r="O123" s="57"/>
      <c r="P123" s="3"/>
    </row>
    <row r="124" spans="1:16" s="3" customFormat="1" x14ac:dyDescent="0.25">
      <c r="A124" s="57"/>
      <c r="B124" s="57"/>
      <c r="C124" s="57"/>
      <c r="D124" s="57"/>
      <c r="E124" s="57"/>
      <c r="F124" s="57"/>
      <c r="G124" s="57"/>
      <c r="H124" s="57"/>
      <c r="I124" s="57"/>
      <c r="J124" s="57"/>
      <c r="K124" s="57"/>
      <c r="L124" s="57"/>
      <c r="M124" s="57"/>
      <c r="N124" s="57"/>
      <c r="O124" s="57"/>
    </row>
    <row r="125" spans="1:16" x14ac:dyDescent="0.25">
      <c r="A125" s="57"/>
      <c r="B125" s="60"/>
      <c r="C125" s="57"/>
      <c r="D125" s="57"/>
      <c r="E125" s="70"/>
      <c r="F125" s="70"/>
      <c r="G125" s="70"/>
      <c r="H125" s="60"/>
      <c r="I125" s="57"/>
      <c r="J125" s="70"/>
      <c r="K125" s="70"/>
      <c r="L125" s="57"/>
      <c r="M125" s="70"/>
      <c r="N125" s="57"/>
      <c r="O125" s="78"/>
      <c r="P125" s="3"/>
    </row>
    <row r="126" spans="1:16" x14ac:dyDescent="0.25">
      <c r="A126" s="57"/>
      <c r="B126" s="71"/>
      <c r="C126" s="57"/>
      <c r="D126" s="68"/>
      <c r="E126" s="67"/>
      <c r="F126" s="72"/>
      <c r="G126" s="70"/>
      <c r="H126" s="57"/>
      <c r="I126" s="68"/>
      <c r="J126" s="67"/>
      <c r="K126" s="72"/>
      <c r="L126" s="57"/>
      <c r="M126" s="70"/>
      <c r="N126" s="57"/>
      <c r="O126" s="78"/>
      <c r="P126" s="3"/>
    </row>
    <row r="127" spans="1:16" x14ac:dyDescent="0.25">
      <c r="A127" s="57"/>
      <c r="B127" s="57"/>
      <c r="C127" s="57"/>
      <c r="D127" s="73"/>
      <c r="E127" s="71"/>
      <c r="F127" s="69"/>
      <c r="G127" s="57"/>
      <c r="H127" s="57"/>
      <c r="I127" s="73"/>
      <c r="J127" s="71"/>
      <c r="K127" s="69"/>
      <c r="L127" s="57"/>
      <c r="M127" s="57"/>
      <c r="N127" s="57"/>
      <c r="O127" s="78"/>
      <c r="P127" s="3"/>
    </row>
    <row r="128" spans="1:16" x14ac:dyDescent="0.25">
      <c r="A128" s="57"/>
      <c r="B128" s="57"/>
      <c r="C128" s="57"/>
      <c r="D128" s="73"/>
      <c r="E128" s="71"/>
      <c r="F128" s="69"/>
      <c r="G128" s="57"/>
      <c r="H128" s="57"/>
      <c r="I128" s="73"/>
      <c r="J128" s="71"/>
      <c r="K128" s="69"/>
      <c r="L128" s="57"/>
      <c r="M128" s="57"/>
      <c r="N128" s="57"/>
      <c r="O128" s="78"/>
      <c r="P128" s="3"/>
    </row>
    <row r="129" spans="1:16" x14ac:dyDescent="0.25">
      <c r="A129" s="57"/>
      <c r="B129" s="57"/>
      <c r="C129" s="57"/>
      <c r="D129" s="73"/>
      <c r="E129" s="71"/>
      <c r="F129" s="69"/>
      <c r="G129" s="57"/>
      <c r="H129" s="57"/>
      <c r="I129" s="73"/>
      <c r="J129" s="71"/>
      <c r="K129" s="69"/>
      <c r="L129" s="57"/>
      <c r="M129" s="57"/>
      <c r="N129" s="57"/>
      <c r="O129" s="70"/>
      <c r="P129" s="3"/>
    </row>
    <row r="130" spans="1:16" ht="18" x14ac:dyDescent="0.4">
      <c r="A130" s="57"/>
      <c r="B130" s="74"/>
      <c r="C130" s="57"/>
      <c r="D130" s="73"/>
      <c r="E130" s="71"/>
      <c r="F130" s="75"/>
      <c r="G130" s="57"/>
      <c r="H130" s="57"/>
      <c r="I130" s="73"/>
      <c r="J130" s="71"/>
      <c r="K130" s="75"/>
      <c r="L130" s="57"/>
      <c r="M130" s="57"/>
      <c r="N130" s="57"/>
      <c r="O130" s="70"/>
      <c r="P130" s="3"/>
    </row>
    <row r="131" spans="1:16" x14ac:dyDescent="0.25">
      <c r="A131" s="57"/>
      <c r="B131" s="65"/>
      <c r="C131" s="57"/>
      <c r="D131" s="73"/>
      <c r="E131" s="57"/>
      <c r="F131" s="69"/>
      <c r="G131" s="57"/>
      <c r="H131" s="57"/>
      <c r="I131" s="73"/>
      <c r="J131" s="57"/>
      <c r="K131" s="69"/>
      <c r="L131" s="57"/>
      <c r="M131" s="57"/>
      <c r="N131" s="57"/>
      <c r="O131" s="57"/>
      <c r="P131" s="3"/>
    </row>
    <row r="132" spans="1:16" x14ac:dyDescent="0.25">
      <c r="A132" s="57"/>
      <c r="B132" s="57"/>
      <c r="C132" s="57"/>
      <c r="D132" s="57"/>
      <c r="E132" s="57"/>
      <c r="F132" s="57"/>
      <c r="G132" s="57"/>
      <c r="H132" s="57"/>
      <c r="I132" s="57"/>
      <c r="J132" s="57"/>
      <c r="K132" s="57"/>
      <c r="L132" s="57"/>
      <c r="M132" s="57"/>
      <c r="N132" s="57"/>
      <c r="O132" s="57"/>
      <c r="P132" s="3"/>
    </row>
    <row r="133" spans="1:16" x14ac:dyDescent="0.25">
      <c r="A133" s="57"/>
      <c r="B133" s="60"/>
      <c r="C133" s="57"/>
      <c r="D133" s="57"/>
      <c r="E133" s="57"/>
      <c r="F133" s="57"/>
      <c r="G133" s="57"/>
      <c r="H133" s="60"/>
      <c r="I133" s="57"/>
      <c r="J133" s="57"/>
      <c r="K133" s="57"/>
      <c r="L133" s="57"/>
      <c r="M133" s="57"/>
      <c r="N133" s="57"/>
      <c r="O133" s="78"/>
      <c r="P133" s="57"/>
    </row>
    <row r="134" spans="1:16" x14ac:dyDescent="0.25">
      <c r="A134" s="57"/>
      <c r="B134" s="60"/>
      <c r="C134" s="57"/>
      <c r="D134" s="76"/>
      <c r="E134" s="66"/>
      <c r="F134" s="66"/>
      <c r="G134" s="57"/>
      <c r="H134" s="60"/>
      <c r="I134" s="76"/>
      <c r="J134" s="66"/>
      <c r="K134" s="66"/>
      <c r="L134" s="57"/>
      <c r="M134" s="57"/>
      <c r="N134" s="57"/>
      <c r="O134" s="57"/>
      <c r="P134" s="3"/>
    </row>
    <row r="135" spans="1:16" ht="17.100000000000001" customHeight="1" x14ac:dyDescent="0.25">
      <c r="A135" s="57"/>
      <c r="B135" s="57"/>
      <c r="C135" s="57"/>
      <c r="D135" s="76"/>
      <c r="E135" s="66"/>
      <c r="F135" s="69"/>
      <c r="G135" s="57"/>
      <c r="H135" s="57"/>
      <c r="I135" s="76"/>
      <c r="J135" s="66"/>
      <c r="K135" s="69"/>
      <c r="L135" s="57"/>
      <c r="M135" s="57"/>
      <c r="N135" s="57"/>
      <c r="O135" s="57"/>
      <c r="P135" s="3"/>
    </row>
    <row r="136" spans="1:16" s="3" customFormat="1" ht="17.100000000000001" customHeight="1" x14ac:dyDescent="0.25">
      <c r="A136" s="57"/>
      <c r="B136" s="57"/>
      <c r="C136" s="57"/>
      <c r="D136" s="57"/>
      <c r="E136" s="78"/>
      <c r="F136" s="69"/>
      <c r="G136" s="57"/>
      <c r="H136" s="57"/>
      <c r="I136" s="57"/>
      <c r="J136" s="78"/>
      <c r="K136" s="69"/>
      <c r="L136" s="57"/>
      <c r="M136" s="57"/>
      <c r="N136" s="57"/>
      <c r="O136" s="76"/>
      <c r="P136" s="76"/>
    </row>
    <row r="137" spans="1:16" ht="17.100000000000001" customHeight="1" x14ac:dyDescent="0.25">
      <c r="A137" s="57"/>
      <c r="B137" s="57"/>
      <c r="C137" s="57"/>
      <c r="D137" s="57"/>
      <c r="E137" s="78"/>
      <c r="F137" s="69"/>
      <c r="G137" s="57"/>
      <c r="H137" s="57"/>
      <c r="I137" s="57"/>
      <c r="J137" s="78"/>
      <c r="K137" s="69"/>
      <c r="L137" s="57"/>
      <c r="M137" s="57"/>
      <c r="N137" s="57"/>
      <c r="O137" s="65"/>
      <c r="P137" s="79"/>
    </row>
    <row r="138" spans="1:16" ht="17.100000000000001" customHeight="1" x14ac:dyDescent="0.25">
      <c r="A138" s="57"/>
      <c r="B138" s="93"/>
      <c r="C138" s="57"/>
      <c r="D138" s="57"/>
      <c r="E138" s="78"/>
      <c r="F138" s="69"/>
      <c r="G138" s="57"/>
      <c r="H138" s="93"/>
      <c r="I138" s="57"/>
      <c r="J138" s="78"/>
      <c r="K138" s="69"/>
      <c r="L138" s="57"/>
      <c r="M138" s="57"/>
      <c r="N138" s="57"/>
      <c r="O138" s="57"/>
      <c r="P138" s="79"/>
    </row>
    <row r="139" spans="1:16" ht="17.100000000000001" customHeight="1" x14ac:dyDescent="0.4">
      <c r="A139" s="57"/>
      <c r="B139" s="94"/>
      <c r="C139" s="57"/>
      <c r="D139" s="57"/>
      <c r="E139" s="57"/>
      <c r="F139" s="75"/>
      <c r="G139" s="57"/>
      <c r="H139" s="94"/>
      <c r="I139" s="57"/>
      <c r="J139" s="57"/>
      <c r="K139" s="75"/>
      <c r="L139" s="57"/>
      <c r="M139" s="57"/>
      <c r="N139" s="57"/>
      <c r="O139" s="57"/>
      <c r="P139" s="3"/>
    </row>
    <row r="140" spans="1:16" ht="17.100000000000001" customHeight="1" x14ac:dyDescent="0.25">
      <c r="A140" s="57"/>
      <c r="B140" s="65"/>
      <c r="C140" s="57"/>
      <c r="D140" s="57"/>
      <c r="E140" s="57"/>
      <c r="F140" s="69"/>
      <c r="G140" s="57"/>
      <c r="H140" s="65"/>
      <c r="I140" s="57"/>
      <c r="J140" s="57"/>
      <c r="K140" s="69"/>
      <c r="L140" s="57"/>
      <c r="M140" s="57"/>
      <c r="N140" s="57"/>
      <c r="O140" s="57"/>
      <c r="P140" s="3"/>
    </row>
    <row r="141" spans="1:16" ht="17.100000000000001" customHeight="1" x14ac:dyDescent="0.25">
      <c r="A141" s="57"/>
      <c r="B141" s="57"/>
      <c r="C141" s="57"/>
      <c r="D141" s="57"/>
      <c r="E141" s="57"/>
      <c r="F141" s="57"/>
      <c r="G141" s="57"/>
      <c r="H141" s="57"/>
      <c r="I141" s="57"/>
      <c r="J141" s="57"/>
      <c r="K141" s="57"/>
      <c r="L141" s="57"/>
      <c r="M141" s="57"/>
      <c r="N141" s="57"/>
      <c r="O141" s="57"/>
      <c r="P141" s="54"/>
    </row>
    <row r="142" spans="1:16" ht="17.100000000000001" customHeight="1" x14ac:dyDescent="0.25">
      <c r="A142" s="60"/>
      <c r="B142" s="60"/>
      <c r="C142" s="57"/>
      <c r="D142" s="57"/>
      <c r="E142" s="57"/>
      <c r="F142" s="57"/>
      <c r="G142" s="57"/>
      <c r="H142" s="57"/>
      <c r="I142" s="57"/>
      <c r="J142" s="57"/>
      <c r="K142" s="57"/>
      <c r="L142" s="57"/>
      <c r="M142" s="57"/>
      <c r="N142" s="57"/>
      <c r="O142" s="57"/>
      <c r="P142" s="3"/>
    </row>
    <row r="143" spans="1:16" x14ac:dyDescent="0.25">
      <c r="A143" s="57"/>
      <c r="B143" s="57"/>
      <c r="C143" s="57"/>
      <c r="D143" s="57"/>
      <c r="E143" s="78"/>
      <c r="F143" s="69"/>
      <c r="G143" s="57"/>
      <c r="H143" s="57"/>
      <c r="I143" s="57"/>
      <c r="J143" s="78"/>
      <c r="K143" s="69"/>
      <c r="L143" s="57"/>
      <c r="M143" s="57"/>
      <c r="N143" s="57"/>
      <c r="O143" s="57"/>
      <c r="P143" s="3"/>
    </row>
    <row r="144" spans="1:16" x14ac:dyDescent="0.25">
      <c r="A144" s="57"/>
      <c r="B144" s="57"/>
      <c r="C144" s="57"/>
      <c r="D144" s="57"/>
      <c r="E144" s="57"/>
      <c r="F144" s="57"/>
      <c r="G144" s="57"/>
      <c r="H144" s="57"/>
      <c r="I144" s="57"/>
      <c r="J144" s="57"/>
      <c r="K144" s="57"/>
      <c r="L144" s="57"/>
      <c r="M144" s="57"/>
      <c r="N144" s="57"/>
      <c r="O144" s="57"/>
      <c r="P144" s="3"/>
    </row>
    <row r="145" spans="1:16" x14ac:dyDescent="0.25">
      <c r="A145" s="57"/>
      <c r="B145" s="60"/>
      <c r="C145" s="60"/>
      <c r="D145" s="57"/>
      <c r="E145" s="57"/>
      <c r="F145" s="57"/>
      <c r="G145" s="57"/>
      <c r="H145" s="57"/>
      <c r="I145" s="57"/>
      <c r="J145" s="57"/>
      <c r="K145" s="57"/>
      <c r="L145" s="57"/>
      <c r="M145" s="57"/>
      <c r="N145" s="57"/>
      <c r="O145" s="57"/>
      <c r="P145" s="3"/>
    </row>
    <row r="146" spans="1:16" x14ac:dyDescent="0.25">
      <c r="A146" s="57"/>
      <c r="B146" s="60"/>
      <c r="C146" s="81"/>
      <c r="D146" s="82"/>
      <c r="E146" s="76"/>
      <c r="F146" s="76"/>
      <c r="G146" s="57"/>
      <c r="H146" s="81"/>
      <c r="I146" s="82"/>
      <c r="J146" s="76"/>
      <c r="K146" s="76"/>
      <c r="L146" s="57"/>
      <c r="M146" s="81"/>
      <c r="N146" s="82"/>
      <c r="O146" s="57"/>
      <c r="P146" s="3"/>
    </row>
    <row r="147" spans="1:16" x14ac:dyDescent="0.25">
      <c r="A147" s="57"/>
      <c r="B147" s="71"/>
      <c r="C147" s="57"/>
      <c r="D147" s="78"/>
      <c r="E147" s="65"/>
      <c r="F147" s="84"/>
      <c r="G147" s="57"/>
      <c r="H147" s="57"/>
      <c r="I147" s="78"/>
      <c r="J147" s="65"/>
      <c r="K147" s="84"/>
      <c r="L147" s="57"/>
      <c r="M147" s="57"/>
      <c r="N147" s="78"/>
      <c r="O147" s="57"/>
      <c r="P147" s="3"/>
    </row>
    <row r="148" spans="1:16" x14ac:dyDescent="0.25">
      <c r="A148" s="57"/>
      <c r="B148" s="57"/>
      <c r="C148" s="57"/>
      <c r="D148" s="57"/>
      <c r="E148" s="57"/>
      <c r="F148" s="79"/>
      <c r="G148" s="57"/>
      <c r="H148" s="57"/>
      <c r="I148" s="57"/>
      <c r="J148" s="57"/>
      <c r="K148" s="79"/>
      <c r="L148" s="57"/>
      <c r="M148" s="57"/>
      <c r="N148" s="57"/>
      <c r="O148" s="57"/>
      <c r="P148" s="3"/>
    </row>
    <row r="149" spans="1:16" x14ac:dyDescent="0.25">
      <c r="A149" s="57"/>
      <c r="B149" s="80"/>
      <c r="C149" s="57"/>
      <c r="D149" s="57"/>
      <c r="E149" s="57"/>
      <c r="F149" s="57"/>
      <c r="G149" s="57"/>
      <c r="H149" s="57"/>
      <c r="I149" s="57"/>
      <c r="J149" s="57"/>
      <c r="K149" s="57"/>
      <c r="L149" s="57"/>
      <c r="M149" s="57"/>
      <c r="N149" s="57"/>
      <c r="O149" s="57"/>
      <c r="P149" s="3"/>
    </row>
    <row r="150" spans="1:16" x14ac:dyDescent="0.25">
      <c r="A150" s="57"/>
      <c r="B150" s="57"/>
      <c r="C150" s="57"/>
      <c r="D150" s="57"/>
      <c r="E150" s="57"/>
      <c r="F150" s="57"/>
      <c r="G150" s="57"/>
      <c r="H150" s="57"/>
      <c r="I150" s="57"/>
      <c r="J150" s="57"/>
      <c r="K150" s="57"/>
      <c r="L150" s="57"/>
      <c r="M150" s="57"/>
      <c r="N150" s="57"/>
      <c r="O150" s="57"/>
      <c r="P150" s="3"/>
    </row>
    <row r="151" spans="1:16" x14ac:dyDescent="0.25">
      <c r="A151" s="57"/>
      <c r="B151" s="57"/>
      <c r="C151" s="57"/>
      <c r="D151" s="57"/>
      <c r="E151" s="57"/>
      <c r="F151" s="95"/>
      <c r="G151" s="57"/>
      <c r="H151" s="57"/>
      <c r="I151" s="54"/>
      <c r="J151" s="57"/>
      <c r="K151" s="95"/>
      <c r="L151" s="57"/>
      <c r="M151" s="57"/>
      <c r="N151" s="54"/>
      <c r="O151" s="57"/>
      <c r="P151" s="3"/>
    </row>
    <row r="152" spans="1:16" x14ac:dyDescent="0.25">
      <c r="A152" s="57"/>
      <c r="B152" s="57"/>
      <c r="C152" s="57"/>
      <c r="D152" s="54"/>
      <c r="E152" s="57"/>
      <c r="F152" s="57"/>
      <c r="G152" s="57"/>
      <c r="H152" s="57"/>
      <c r="I152" s="96"/>
      <c r="J152" s="57"/>
      <c r="K152" s="57"/>
      <c r="L152" s="57"/>
      <c r="M152" s="57"/>
      <c r="N152" s="54"/>
      <c r="O152" s="57"/>
      <c r="P152" s="3"/>
    </row>
    <row r="153" spans="1:16" x14ac:dyDescent="0.25">
      <c r="A153" s="57"/>
      <c r="B153" s="88"/>
      <c r="C153" s="57"/>
      <c r="D153" s="57"/>
      <c r="E153" s="57"/>
      <c r="F153" s="57"/>
      <c r="G153" s="57"/>
      <c r="H153" s="57"/>
      <c r="I153" s="57"/>
      <c r="J153" s="57"/>
      <c r="K153" s="57"/>
      <c r="L153" s="57"/>
      <c r="M153" s="57"/>
      <c r="N153" s="57"/>
      <c r="O153" s="57"/>
    </row>
    <row r="154" spans="1:16" x14ac:dyDescent="0.25">
      <c r="A154" s="57"/>
      <c r="B154" s="93"/>
      <c r="C154" s="57"/>
      <c r="D154" s="57"/>
      <c r="E154" s="57"/>
      <c r="F154" s="57"/>
      <c r="G154" s="57"/>
      <c r="H154" s="57"/>
      <c r="I154" s="57"/>
      <c r="J154" s="57"/>
      <c r="K154" s="57"/>
      <c r="L154" s="57"/>
      <c r="M154" s="57"/>
      <c r="N154" s="57"/>
      <c r="O154" s="57"/>
    </row>
    <row r="155" spans="1:16" x14ac:dyDescent="0.25">
      <c r="A155" s="57"/>
      <c r="B155" s="57"/>
      <c r="C155" s="57"/>
      <c r="D155" s="57"/>
      <c r="E155" s="57"/>
      <c r="F155" s="57"/>
      <c r="G155" s="57"/>
      <c r="H155" s="57"/>
      <c r="I155" s="57"/>
      <c r="J155" s="57"/>
      <c r="K155" s="57"/>
      <c r="L155" s="57"/>
      <c r="M155" s="57"/>
      <c r="N155" s="57"/>
      <c r="O155" s="57"/>
    </row>
    <row r="156" spans="1:16" x14ac:dyDescent="0.25">
      <c r="A156" s="57"/>
      <c r="B156" s="57"/>
      <c r="C156" s="57"/>
      <c r="D156" s="57"/>
      <c r="E156" s="57"/>
      <c r="F156" s="57"/>
      <c r="G156" s="57"/>
      <c r="H156" s="57"/>
      <c r="I156" s="57"/>
      <c r="J156" s="57"/>
      <c r="K156" s="57"/>
      <c r="L156" s="57"/>
      <c r="M156" s="57"/>
      <c r="N156" s="57"/>
      <c r="O156" s="57"/>
    </row>
    <row r="157" spans="1:16" x14ac:dyDescent="0.25">
      <c r="A157" s="57"/>
      <c r="B157" s="57"/>
      <c r="C157" s="57"/>
      <c r="D157" s="57"/>
      <c r="E157" s="57"/>
      <c r="F157" s="57"/>
      <c r="G157" s="57"/>
      <c r="H157" s="57"/>
      <c r="I157" s="57"/>
      <c r="J157" s="57"/>
      <c r="K157" s="57"/>
      <c r="L157" s="57"/>
      <c r="M157" s="57"/>
      <c r="N157" s="57"/>
      <c r="O157" s="57"/>
    </row>
    <row r="158" spans="1:16" x14ac:dyDescent="0.25">
      <c r="A158" s="57"/>
      <c r="B158" s="57"/>
      <c r="C158" s="57"/>
      <c r="D158" s="57"/>
      <c r="E158" s="57"/>
      <c r="F158" s="57"/>
      <c r="G158" s="57"/>
      <c r="H158" s="57"/>
      <c r="I158" s="57"/>
      <c r="J158" s="57"/>
      <c r="K158" s="57"/>
      <c r="L158" s="57"/>
      <c r="M158" s="57"/>
      <c r="N158" s="57"/>
      <c r="O158" s="57"/>
    </row>
    <row r="159" spans="1:16" x14ac:dyDescent="0.25">
      <c r="A159" s="57"/>
      <c r="B159" s="57"/>
      <c r="C159" s="57"/>
      <c r="D159" s="57"/>
      <c r="E159" s="57"/>
      <c r="F159" s="57"/>
      <c r="G159" s="57"/>
      <c r="H159" s="57"/>
      <c r="I159" s="57"/>
      <c r="J159" s="57"/>
      <c r="K159" s="57"/>
      <c r="L159" s="57"/>
      <c r="M159" s="57"/>
      <c r="N159" s="57"/>
      <c r="O159" s="57"/>
    </row>
    <row r="160" spans="1:16" x14ac:dyDescent="0.25">
      <c r="A160" s="57"/>
      <c r="B160" s="57"/>
      <c r="C160" s="57"/>
      <c r="D160" s="57"/>
      <c r="E160" s="57"/>
      <c r="F160" s="57"/>
      <c r="G160" s="57"/>
      <c r="H160" s="57"/>
      <c r="I160" s="57"/>
      <c r="J160" s="57"/>
      <c r="K160" s="57"/>
      <c r="L160" s="57"/>
      <c r="M160" s="57"/>
      <c r="N160" s="57"/>
      <c r="O160" s="57"/>
    </row>
    <row r="161" spans="1:15" x14ac:dyDescent="0.25">
      <c r="A161" s="57"/>
      <c r="B161" s="57"/>
      <c r="C161" s="57"/>
      <c r="D161" s="57"/>
      <c r="E161" s="57"/>
      <c r="F161" s="57"/>
      <c r="G161" s="57"/>
      <c r="H161" s="57"/>
      <c r="I161" s="57"/>
      <c r="J161" s="57"/>
      <c r="K161" s="57"/>
      <c r="L161" s="57"/>
      <c r="M161" s="57"/>
      <c r="N161" s="57"/>
      <c r="O161" s="57"/>
    </row>
    <row r="162" spans="1:15" x14ac:dyDescent="0.25">
      <c r="A162" s="57"/>
      <c r="B162" s="57"/>
      <c r="C162" s="57"/>
      <c r="D162" s="57"/>
      <c r="E162" s="57"/>
      <c r="F162" s="57"/>
      <c r="G162" s="57"/>
      <c r="H162" s="57"/>
      <c r="I162" s="57"/>
      <c r="J162" s="57"/>
      <c r="K162" s="57"/>
      <c r="L162" s="57"/>
      <c r="M162" s="57"/>
      <c r="N162" s="57"/>
      <c r="O162" s="57"/>
    </row>
    <row r="163" spans="1:15" x14ac:dyDescent="0.25">
      <c r="A163" s="57"/>
      <c r="B163" s="57"/>
      <c r="C163" s="57"/>
      <c r="D163" s="57"/>
      <c r="E163" s="57"/>
      <c r="F163" s="57"/>
      <c r="G163" s="57"/>
      <c r="H163" s="57"/>
      <c r="I163" s="57"/>
      <c r="J163" s="57"/>
      <c r="K163" s="57"/>
      <c r="L163" s="57"/>
      <c r="M163" s="57"/>
      <c r="N163" s="57"/>
      <c r="O163" s="57"/>
    </row>
    <row r="164" spans="1:15" x14ac:dyDescent="0.25">
      <c r="A164" s="57"/>
      <c r="B164" s="57"/>
      <c r="C164" s="57"/>
      <c r="D164" s="57"/>
      <c r="E164" s="57"/>
      <c r="F164" s="57"/>
      <c r="G164" s="57"/>
      <c r="H164" s="57"/>
      <c r="I164" s="57"/>
      <c r="J164" s="57"/>
      <c r="K164" s="57"/>
      <c r="L164" s="57"/>
      <c r="M164" s="57"/>
      <c r="N164" s="57"/>
      <c r="O164" s="57"/>
    </row>
    <row r="165" spans="1:15" x14ac:dyDescent="0.25">
      <c r="A165" s="57"/>
      <c r="B165" s="57"/>
      <c r="C165" s="57"/>
      <c r="D165" s="57"/>
      <c r="E165" s="57"/>
      <c r="F165" s="57"/>
      <c r="G165" s="57"/>
      <c r="H165" s="57"/>
      <c r="I165" s="57"/>
      <c r="J165" s="57"/>
      <c r="K165" s="57"/>
      <c r="L165" s="57"/>
      <c r="M165" s="57"/>
      <c r="N165" s="57"/>
      <c r="O165" s="57"/>
    </row>
    <row r="166" spans="1:15" x14ac:dyDescent="0.25">
      <c r="A166" s="57"/>
      <c r="B166" s="57"/>
      <c r="C166" s="57"/>
      <c r="D166" s="57"/>
      <c r="E166" s="57"/>
      <c r="F166" s="57"/>
      <c r="G166" s="57"/>
      <c r="H166" s="57"/>
      <c r="I166" s="57"/>
      <c r="J166" s="57"/>
      <c r="K166" s="57"/>
      <c r="L166" s="57"/>
      <c r="M166" s="57"/>
      <c r="N166" s="57"/>
      <c r="O166" s="57"/>
    </row>
    <row r="167" spans="1:15" x14ac:dyDescent="0.25">
      <c r="A167" s="57"/>
      <c r="B167" s="57"/>
      <c r="C167" s="57"/>
      <c r="D167" s="57"/>
      <c r="E167" s="57"/>
      <c r="F167" s="57"/>
      <c r="G167" s="57"/>
      <c r="H167" s="57"/>
      <c r="I167" s="57"/>
      <c r="J167" s="57"/>
      <c r="K167" s="57"/>
      <c r="L167" s="57"/>
      <c r="M167" s="57"/>
      <c r="N167" s="57"/>
      <c r="O167" s="57"/>
    </row>
    <row r="168" spans="1:15" x14ac:dyDescent="0.25">
      <c r="A168" s="57"/>
      <c r="B168" s="57"/>
      <c r="C168" s="57"/>
      <c r="D168" s="57"/>
      <c r="E168" s="57"/>
      <c r="F168" s="57"/>
      <c r="G168" s="57"/>
      <c r="H168" s="57"/>
      <c r="I168" s="57"/>
      <c r="J168" s="57"/>
      <c r="K168" s="57"/>
      <c r="L168" s="57"/>
      <c r="M168" s="57"/>
      <c r="N168" s="57"/>
      <c r="O168" s="57"/>
    </row>
    <row r="169" spans="1:15" x14ac:dyDescent="0.25">
      <c r="A169" s="57"/>
      <c r="B169" s="57"/>
      <c r="C169" s="57"/>
      <c r="D169" s="57"/>
      <c r="E169" s="57"/>
      <c r="F169" s="57"/>
      <c r="G169" s="57"/>
      <c r="H169" s="57"/>
      <c r="I169" s="57"/>
      <c r="J169" s="57"/>
      <c r="K169" s="57"/>
      <c r="L169" s="57"/>
      <c r="M169" s="57"/>
      <c r="N169" s="57"/>
      <c r="O169" s="57"/>
    </row>
    <row r="170" spans="1:15" x14ac:dyDescent="0.25">
      <c r="A170" s="57"/>
      <c r="B170" s="57"/>
      <c r="C170" s="57"/>
      <c r="D170" s="57"/>
      <c r="E170" s="57"/>
      <c r="F170" s="57"/>
      <c r="G170" s="57"/>
      <c r="H170" s="57"/>
      <c r="I170" s="57"/>
      <c r="J170" s="57"/>
      <c r="K170" s="57"/>
      <c r="L170" s="57"/>
      <c r="M170" s="57"/>
      <c r="N170" s="57"/>
      <c r="O170" s="57"/>
    </row>
    <row r="171" spans="1:15" x14ac:dyDescent="0.25">
      <c r="A171" s="57"/>
      <c r="B171" s="57"/>
      <c r="C171" s="57"/>
      <c r="D171" s="57"/>
      <c r="E171" s="57"/>
      <c r="F171" s="57"/>
      <c r="G171" s="57"/>
      <c r="H171" s="57"/>
      <c r="I171" s="57"/>
      <c r="J171" s="57"/>
      <c r="K171" s="57"/>
      <c r="L171" s="57"/>
      <c r="M171" s="57"/>
      <c r="N171" s="57"/>
      <c r="O171" s="57"/>
    </row>
    <row r="172" spans="1:15" x14ac:dyDescent="0.25">
      <c r="A172" s="57"/>
      <c r="B172" s="57"/>
      <c r="C172" s="57"/>
      <c r="D172" s="57"/>
      <c r="E172" s="57"/>
      <c r="F172" s="57"/>
      <c r="G172" s="57"/>
      <c r="H172" s="57"/>
      <c r="I172" s="57"/>
      <c r="J172" s="57"/>
      <c r="K172" s="57"/>
      <c r="L172" s="57"/>
      <c r="M172" s="57"/>
      <c r="N172" s="57"/>
      <c r="O172" s="57"/>
    </row>
    <row r="173" spans="1:15" x14ac:dyDescent="0.25">
      <c r="A173" s="57"/>
      <c r="B173" s="57"/>
      <c r="C173" s="57"/>
      <c r="D173" s="57"/>
      <c r="E173" s="57"/>
      <c r="F173" s="57"/>
      <c r="G173" s="57"/>
      <c r="H173" s="57"/>
      <c r="I173" s="57"/>
      <c r="J173" s="57"/>
      <c r="K173" s="57"/>
      <c r="L173" s="57"/>
      <c r="M173" s="57"/>
      <c r="N173" s="57"/>
      <c r="O173" s="57"/>
    </row>
    <row r="174" spans="1:15" x14ac:dyDescent="0.25">
      <c r="A174" s="57"/>
      <c r="B174" s="57"/>
      <c r="C174" s="57"/>
      <c r="D174" s="57"/>
      <c r="E174" s="57"/>
      <c r="F174" s="57"/>
      <c r="G174" s="57"/>
      <c r="H174" s="57"/>
      <c r="I174" s="57"/>
      <c r="J174" s="57"/>
      <c r="K174" s="57"/>
      <c r="L174" s="57"/>
      <c r="M174" s="57"/>
      <c r="N174" s="57"/>
      <c r="O174" s="57"/>
    </row>
    <row r="175" spans="1:15" x14ac:dyDescent="0.25">
      <c r="A175" s="57"/>
      <c r="B175" s="57"/>
      <c r="C175" s="57"/>
      <c r="D175" s="57"/>
      <c r="E175" s="57"/>
      <c r="F175" s="57"/>
      <c r="G175" s="57"/>
      <c r="H175" s="57"/>
      <c r="I175" s="57"/>
      <c r="J175" s="57"/>
      <c r="K175" s="57"/>
      <c r="L175" s="57"/>
      <c r="M175" s="57"/>
      <c r="N175" s="57"/>
      <c r="O175" s="57"/>
    </row>
    <row r="176" spans="1:15" x14ac:dyDescent="0.25">
      <c r="A176" s="57"/>
      <c r="B176" s="57"/>
      <c r="C176" s="57"/>
      <c r="D176" s="57"/>
      <c r="E176" s="57"/>
      <c r="F176" s="57"/>
      <c r="G176" s="57"/>
      <c r="H176" s="57"/>
      <c r="I176" s="57"/>
      <c r="J176" s="57"/>
      <c r="K176" s="57"/>
      <c r="L176" s="57"/>
      <c r="M176" s="57"/>
      <c r="N176" s="57"/>
      <c r="O176" s="57"/>
    </row>
    <row r="177" spans="1:15" x14ac:dyDescent="0.25">
      <c r="A177" s="57"/>
      <c r="B177" s="57"/>
      <c r="C177" s="57"/>
      <c r="D177" s="57"/>
      <c r="E177" s="57"/>
      <c r="F177" s="57"/>
      <c r="G177" s="57"/>
      <c r="H177" s="57"/>
      <c r="I177" s="57"/>
      <c r="J177" s="57"/>
      <c r="K177" s="57"/>
      <c r="L177" s="57"/>
      <c r="M177" s="57"/>
      <c r="N177" s="57"/>
      <c r="O177" s="57"/>
    </row>
    <row r="178" spans="1:15" x14ac:dyDescent="0.25">
      <c r="A178" s="57"/>
      <c r="B178" s="57"/>
      <c r="C178" s="57"/>
      <c r="D178" s="57"/>
      <c r="E178" s="57"/>
      <c r="F178" s="57"/>
      <c r="G178" s="57"/>
      <c r="H178" s="57"/>
      <c r="I178" s="57"/>
      <c r="J178" s="57"/>
      <c r="K178" s="57"/>
      <c r="L178" s="57"/>
      <c r="M178" s="57"/>
      <c r="N178" s="57"/>
      <c r="O178" s="57"/>
    </row>
    <row r="179" spans="1:15" x14ac:dyDescent="0.25">
      <c r="A179" s="57"/>
      <c r="B179" s="57"/>
      <c r="C179" s="57"/>
      <c r="D179" s="57"/>
      <c r="E179" s="57"/>
      <c r="F179" s="57"/>
      <c r="G179" s="57"/>
      <c r="H179" s="57"/>
      <c r="I179" s="57"/>
      <c r="J179" s="57"/>
      <c r="K179" s="57"/>
      <c r="L179" s="57"/>
      <c r="M179" s="57"/>
      <c r="N179" s="57"/>
      <c r="O179" s="57"/>
    </row>
    <row r="180" spans="1:15" x14ac:dyDescent="0.25">
      <c r="A180" s="57"/>
      <c r="B180" s="57"/>
      <c r="C180" s="57"/>
      <c r="D180" s="57"/>
      <c r="E180" s="57"/>
      <c r="F180" s="57"/>
      <c r="G180" s="57"/>
      <c r="H180" s="57"/>
      <c r="I180" s="57"/>
      <c r="J180" s="57"/>
      <c r="K180" s="57"/>
      <c r="L180" s="57"/>
      <c r="M180" s="57"/>
      <c r="N180" s="57"/>
      <c r="O180" s="57"/>
    </row>
    <row r="181" spans="1:15" x14ac:dyDescent="0.25">
      <c r="A181" s="57"/>
      <c r="B181" s="57"/>
      <c r="C181" s="57"/>
      <c r="D181" s="57"/>
      <c r="E181" s="57"/>
      <c r="F181" s="57"/>
      <c r="G181" s="57"/>
      <c r="H181" s="57"/>
      <c r="I181" s="57"/>
      <c r="J181" s="57"/>
      <c r="K181" s="57"/>
      <c r="L181" s="57"/>
      <c r="M181" s="57"/>
      <c r="N181" s="57"/>
      <c r="O181" s="57"/>
    </row>
    <row r="182" spans="1:15" x14ac:dyDescent="0.25">
      <c r="A182" s="57"/>
      <c r="B182" s="57"/>
      <c r="C182" s="57"/>
      <c r="D182" s="57"/>
      <c r="E182" s="57"/>
      <c r="F182" s="57"/>
      <c r="G182" s="57"/>
      <c r="H182" s="57"/>
      <c r="I182" s="57"/>
      <c r="J182" s="57"/>
      <c r="K182" s="57"/>
      <c r="L182" s="57"/>
      <c r="M182" s="57"/>
      <c r="N182" s="57"/>
      <c r="O182" s="57"/>
    </row>
    <row r="183" spans="1:15" x14ac:dyDescent="0.25">
      <c r="A183" s="57"/>
      <c r="B183" s="57"/>
      <c r="C183" s="57"/>
      <c r="D183" s="57"/>
      <c r="E183" s="57"/>
      <c r="F183" s="57"/>
      <c r="G183" s="57"/>
      <c r="H183" s="57"/>
      <c r="I183" s="57"/>
      <c r="J183" s="57"/>
      <c r="K183" s="57"/>
      <c r="L183" s="57"/>
      <c r="M183" s="57"/>
      <c r="N183" s="57"/>
      <c r="O183" s="57"/>
    </row>
    <row r="184" spans="1:15" x14ac:dyDescent="0.25">
      <c r="A184" s="57"/>
      <c r="B184" s="57"/>
      <c r="C184" s="57"/>
      <c r="D184" s="57"/>
      <c r="E184" s="57"/>
      <c r="F184" s="57"/>
      <c r="G184" s="57"/>
      <c r="H184" s="57"/>
      <c r="I184" s="57"/>
      <c r="J184" s="57"/>
      <c r="K184" s="57"/>
      <c r="L184" s="57"/>
      <c r="M184" s="57"/>
      <c r="N184" s="57"/>
      <c r="O184" s="57"/>
    </row>
    <row r="185" spans="1:15" x14ac:dyDescent="0.25">
      <c r="A185" s="57"/>
      <c r="B185" s="57"/>
      <c r="C185" s="57"/>
      <c r="D185" s="57"/>
      <c r="E185" s="57"/>
      <c r="F185" s="57"/>
      <c r="G185" s="57"/>
      <c r="H185" s="57"/>
      <c r="I185" s="57"/>
      <c r="J185" s="57"/>
      <c r="K185" s="57"/>
      <c r="L185" s="57"/>
      <c r="M185" s="57"/>
      <c r="N185" s="57"/>
      <c r="O185" s="57"/>
    </row>
    <row r="186" spans="1:15" x14ac:dyDescent="0.25">
      <c r="A186" s="57"/>
      <c r="B186" s="57"/>
      <c r="C186" s="57"/>
      <c r="D186" s="57"/>
      <c r="E186" s="57"/>
      <c r="F186" s="57"/>
      <c r="G186" s="57"/>
      <c r="H186" s="57"/>
      <c r="I186" s="57"/>
      <c r="J186" s="57"/>
      <c r="K186" s="57"/>
      <c r="L186" s="57"/>
      <c r="M186" s="57"/>
      <c r="N186" s="57"/>
      <c r="O186" s="57"/>
    </row>
    <row r="187" spans="1:15" x14ac:dyDescent="0.25">
      <c r="A187" s="57"/>
      <c r="B187" s="57"/>
      <c r="C187" s="57"/>
      <c r="D187" s="57"/>
      <c r="E187" s="57"/>
      <c r="F187" s="57"/>
      <c r="G187" s="57"/>
      <c r="H187" s="57"/>
      <c r="I187" s="57"/>
      <c r="J187" s="57"/>
      <c r="K187" s="57"/>
      <c r="L187" s="57"/>
      <c r="M187" s="57"/>
      <c r="N187" s="57"/>
      <c r="O187" s="57"/>
    </row>
    <row r="188" spans="1:15" x14ac:dyDescent="0.25">
      <c r="A188" s="57"/>
      <c r="B188" s="57"/>
      <c r="C188" s="57"/>
      <c r="D188" s="57"/>
      <c r="E188" s="57"/>
      <c r="F188" s="57"/>
      <c r="G188" s="57"/>
      <c r="H188" s="57"/>
      <c r="I188" s="57"/>
      <c r="J188" s="57"/>
      <c r="K188" s="57"/>
      <c r="L188" s="57"/>
      <c r="M188" s="57"/>
      <c r="N188" s="57"/>
      <c r="O188" s="57"/>
    </row>
    <row r="189" spans="1:15" x14ac:dyDescent="0.25">
      <c r="A189" s="57"/>
      <c r="B189" s="57"/>
      <c r="C189" s="57"/>
      <c r="D189" s="57"/>
      <c r="E189" s="57"/>
      <c r="F189" s="57"/>
      <c r="G189" s="57"/>
      <c r="H189" s="57"/>
      <c r="I189" s="57"/>
      <c r="J189" s="57"/>
      <c r="K189" s="57"/>
      <c r="L189" s="57"/>
      <c r="M189" s="57"/>
      <c r="N189" s="57"/>
      <c r="O189" s="57"/>
    </row>
    <row r="190" spans="1:15" x14ac:dyDescent="0.25">
      <c r="A190" s="57"/>
      <c r="B190" s="57"/>
      <c r="C190" s="57"/>
      <c r="D190" s="57"/>
      <c r="E190" s="57"/>
      <c r="F190" s="57"/>
      <c r="G190" s="57"/>
      <c r="H190" s="57"/>
      <c r="I190" s="57"/>
      <c r="J190" s="57"/>
      <c r="K190" s="57"/>
      <c r="L190" s="57"/>
      <c r="M190" s="57"/>
      <c r="N190" s="57"/>
      <c r="O190" s="57"/>
    </row>
    <row r="191" spans="1:15" x14ac:dyDescent="0.25">
      <c r="A191" s="57"/>
      <c r="B191" s="57"/>
      <c r="C191" s="57"/>
      <c r="D191" s="57"/>
      <c r="E191" s="57"/>
      <c r="F191" s="57"/>
      <c r="G191" s="57"/>
      <c r="H191" s="57"/>
      <c r="I191" s="57"/>
      <c r="J191" s="57"/>
      <c r="K191" s="57"/>
      <c r="L191" s="57"/>
      <c r="M191" s="57"/>
      <c r="N191" s="57"/>
      <c r="O191" s="57"/>
    </row>
    <row r="192" spans="1:15" x14ac:dyDescent="0.25">
      <c r="A192" s="57"/>
      <c r="B192" s="57"/>
      <c r="C192" s="57"/>
      <c r="D192" s="57"/>
      <c r="E192" s="57"/>
      <c r="F192" s="57"/>
      <c r="G192" s="57"/>
      <c r="H192" s="57"/>
      <c r="I192" s="57"/>
      <c r="J192" s="57"/>
      <c r="K192" s="57"/>
      <c r="L192" s="57"/>
      <c r="M192" s="57"/>
      <c r="N192" s="57"/>
      <c r="O192" s="57"/>
    </row>
    <row r="193" spans="1:15" x14ac:dyDescent="0.25">
      <c r="A193" s="57"/>
      <c r="B193" s="57"/>
      <c r="C193" s="57"/>
      <c r="D193" s="57"/>
      <c r="E193" s="57"/>
      <c r="F193" s="57"/>
      <c r="G193" s="57"/>
      <c r="H193" s="57"/>
      <c r="I193" s="57"/>
      <c r="J193" s="57"/>
      <c r="K193" s="57"/>
      <c r="L193" s="57"/>
      <c r="M193" s="57"/>
      <c r="N193" s="57"/>
      <c r="O193" s="57"/>
    </row>
    <row r="194" spans="1:15" x14ac:dyDescent="0.25">
      <c r="A194" s="57"/>
      <c r="B194" s="57"/>
      <c r="C194" s="57"/>
      <c r="D194" s="57"/>
      <c r="E194" s="57"/>
      <c r="F194" s="57"/>
      <c r="G194" s="57"/>
      <c r="H194" s="57"/>
      <c r="I194" s="57"/>
      <c r="J194" s="57"/>
      <c r="K194" s="57"/>
      <c r="L194" s="57"/>
      <c r="M194" s="57"/>
      <c r="N194" s="57"/>
      <c r="O194" s="57"/>
    </row>
    <row r="195" spans="1:15" x14ac:dyDescent="0.25">
      <c r="A195" s="57"/>
      <c r="B195" s="57"/>
      <c r="C195" s="57"/>
      <c r="D195" s="57"/>
      <c r="E195" s="57"/>
      <c r="F195" s="57"/>
      <c r="G195" s="57"/>
      <c r="H195" s="57"/>
      <c r="I195" s="57"/>
      <c r="J195" s="57"/>
      <c r="K195" s="57"/>
      <c r="L195" s="57"/>
      <c r="M195" s="57"/>
      <c r="N195" s="57"/>
      <c r="O195" s="57"/>
    </row>
    <row r="196" spans="1:15" x14ac:dyDescent="0.25">
      <c r="A196" s="57"/>
      <c r="B196" s="57"/>
      <c r="C196" s="57"/>
      <c r="D196" s="57"/>
      <c r="E196" s="57"/>
      <c r="F196" s="57"/>
      <c r="G196" s="57"/>
      <c r="H196" s="57"/>
      <c r="I196" s="57"/>
      <c r="J196" s="57"/>
      <c r="K196" s="57"/>
      <c r="L196" s="57"/>
      <c r="M196" s="57"/>
      <c r="N196" s="57"/>
      <c r="O196" s="57"/>
    </row>
    <row r="197" spans="1:15" x14ac:dyDescent="0.25">
      <c r="A197" s="57"/>
      <c r="B197" s="57"/>
      <c r="C197" s="57"/>
      <c r="D197" s="57"/>
      <c r="E197" s="57"/>
      <c r="F197" s="57"/>
      <c r="G197" s="57"/>
      <c r="H197" s="57"/>
      <c r="I197" s="57"/>
      <c r="J197" s="57"/>
      <c r="K197" s="57"/>
      <c r="L197" s="57"/>
      <c r="M197" s="57"/>
      <c r="N197" s="57"/>
      <c r="O197" s="57"/>
    </row>
    <row r="198" spans="1:15" x14ac:dyDescent="0.25">
      <c r="A198" s="57"/>
      <c r="B198" s="57"/>
      <c r="C198" s="57"/>
      <c r="D198" s="57"/>
      <c r="E198" s="57"/>
      <c r="F198" s="57"/>
      <c r="G198" s="57"/>
      <c r="H198" s="57"/>
      <c r="I198" s="57"/>
      <c r="J198" s="57"/>
      <c r="K198" s="57"/>
      <c r="L198" s="57"/>
      <c r="M198" s="57"/>
      <c r="N198" s="57"/>
      <c r="O198" s="57"/>
    </row>
    <row r="199" spans="1:15" x14ac:dyDescent="0.25">
      <c r="A199" s="57"/>
      <c r="B199" s="57"/>
      <c r="C199" s="57"/>
      <c r="D199" s="57"/>
      <c r="E199" s="57"/>
      <c r="F199" s="57"/>
      <c r="G199" s="57"/>
      <c r="H199" s="57"/>
      <c r="I199" s="57"/>
      <c r="J199" s="57"/>
      <c r="K199" s="57"/>
      <c r="L199" s="57"/>
      <c r="M199" s="57"/>
      <c r="N199" s="57"/>
      <c r="O199" s="57"/>
    </row>
    <row r="200" spans="1:15" x14ac:dyDescent="0.25">
      <c r="A200" s="57"/>
      <c r="B200" s="57"/>
      <c r="C200" s="57"/>
      <c r="D200" s="57"/>
      <c r="E200" s="57"/>
      <c r="F200" s="57"/>
      <c r="G200" s="57"/>
      <c r="H200" s="57"/>
      <c r="I200" s="57"/>
      <c r="J200" s="57"/>
      <c r="K200" s="57"/>
      <c r="L200" s="57"/>
      <c r="M200" s="57"/>
      <c r="N200" s="57"/>
      <c r="O200" s="57"/>
    </row>
    <row r="201" spans="1:15" x14ac:dyDescent="0.25">
      <c r="A201" s="57"/>
      <c r="B201" s="57"/>
      <c r="C201" s="57"/>
      <c r="D201" s="57"/>
      <c r="E201" s="57"/>
      <c r="F201" s="57"/>
      <c r="G201" s="57"/>
      <c r="H201" s="57"/>
      <c r="I201" s="57"/>
      <c r="J201" s="57"/>
      <c r="K201" s="57"/>
      <c r="L201" s="57"/>
      <c r="M201" s="57"/>
      <c r="N201" s="57"/>
      <c r="O201" s="57"/>
    </row>
    <row r="202" spans="1:15" x14ac:dyDescent="0.25">
      <c r="A202" s="57"/>
      <c r="B202" s="57"/>
      <c r="C202" s="57"/>
      <c r="D202" s="57"/>
      <c r="E202" s="57"/>
      <c r="F202" s="57"/>
      <c r="G202" s="57"/>
      <c r="H202" s="57"/>
      <c r="I202" s="57"/>
      <c r="J202" s="57"/>
      <c r="K202" s="57"/>
      <c r="L202" s="57"/>
      <c r="M202" s="57"/>
      <c r="N202" s="57"/>
      <c r="O202" s="57"/>
    </row>
    <row r="203" spans="1:15" x14ac:dyDescent="0.25">
      <c r="A203" s="57"/>
      <c r="B203" s="57"/>
      <c r="C203" s="57"/>
      <c r="D203" s="57"/>
      <c r="E203" s="57"/>
      <c r="F203" s="57"/>
      <c r="G203" s="57"/>
      <c r="H203" s="57"/>
      <c r="I203" s="57"/>
      <c r="J203" s="57"/>
      <c r="K203" s="57"/>
      <c r="L203" s="57"/>
      <c r="M203" s="57"/>
      <c r="N203" s="57"/>
      <c r="O203" s="57"/>
    </row>
    <row r="204" spans="1:15" x14ac:dyDescent="0.25">
      <c r="A204" s="57"/>
      <c r="B204" s="57"/>
      <c r="C204" s="57"/>
      <c r="D204" s="57"/>
      <c r="E204" s="57"/>
      <c r="F204" s="57"/>
      <c r="G204" s="57"/>
      <c r="H204" s="57"/>
      <c r="I204" s="57"/>
      <c r="J204" s="57"/>
      <c r="K204" s="57"/>
      <c r="L204" s="57"/>
      <c r="M204" s="57"/>
      <c r="N204" s="57"/>
      <c r="O204" s="57"/>
    </row>
    <row r="205" spans="1:15" x14ac:dyDescent="0.25">
      <c r="A205" s="57"/>
      <c r="B205" s="57"/>
      <c r="C205" s="57"/>
      <c r="D205" s="57"/>
      <c r="E205" s="57"/>
      <c r="F205" s="57"/>
      <c r="G205" s="57"/>
      <c r="H205" s="57"/>
      <c r="I205" s="57"/>
      <c r="J205" s="57"/>
      <c r="K205" s="57"/>
      <c r="L205" s="57"/>
      <c r="M205" s="57"/>
      <c r="N205" s="57"/>
      <c r="O205" s="57"/>
    </row>
    <row r="206" spans="1:15" x14ac:dyDescent="0.25">
      <c r="A206" s="57"/>
      <c r="B206" s="57"/>
      <c r="C206" s="57"/>
      <c r="D206" s="57"/>
      <c r="E206" s="57"/>
      <c r="F206" s="57"/>
      <c r="G206" s="57"/>
      <c r="H206" s="57"/>
      <c r="I206" s="57"/>
      <c r="J206" s="57"/>
      <c r="K206" s="57"/>
      <c r="L206" s="57"/>
      <c r="M206" s="57"/>
      <c r="N206" s="57"/>
      <c r="O206" s="57"/>
    </row>
    <row r="207" spans="1:15" x14ac:dyDescent="0.25">
      <c r="A207" s="57"/>
      <c r="B207" s="57"/>
      <c r="C207" s="57"/>
      <c r="D207" s="57"/>
      <c r="E207" s="57"/>
      <c r="F207" s="57"/>
      <c r="G207" s="57"/>
      <c r="H207" s="57"/>
      <c r="I207" s="57"/>
      <c r="J207" s="57"/>
      <c r="K207" s="57"/>
      <c r="L207" s="57"/>
      <c r="M207" s="57"/>
      <c r="N207" s="57"/>
      <c r="O207" s="57"/>
    </row>
    <row r="208" spans="1:15" x14ac:dyDescent="0.25">
      <c r="A208" s="57"/>
      <c r="B208" s="57"/>
      <c r="C208" s="57"/>
      <c r="D208" s="57"/>
      <c r="E208" s="57"/>
      <c r="F208" s="57"/>
      <c r="G208" s="57"/>
      <c r="H208" s="57"/>
      <c r="I208" s="57"/>
      <c r="J208" s="57"/>
      <c r="K208" s="57"/>
      <c r="L208" s="57"/>
      <c r="M208" s="57"/>
      <c r="N208" s="57"/>
      <c r="O208" s="57"/>
    </row>
    <row r="209" spans="1:15" x14ac:dyDescent="0.25">
      <c r="A209" s="57"/>
      <c r="B209" s="57"/>
      <c r="C209" s="57"/>
      <c r="D209" s="57"/>
      <c r="E209" s="57"/>
      <c r="F209" s="57"/>
      <c r="G209" s="57"/>
      <c r="H209" s="57"/>
      <c r="I209" s="57"/>
      <c r="J209" s="57"/>
      <c r="K209" s="57"/>
      <c r="L209" s="57"/>
      <c r="M209" s="57"/>
      <c r="N209" s="57"/>
      <c r="O209" s="57"/>
    </row>
    <row r="210" spans="1:15" x14ac:dyDescent="0.25">
      <c r="A210" s="57"/>
      <c r="B210" s="57"/>
      <c r="C210" s="57"/>
      <c r="D210" s="57"/>
      <c r="E210" s="57"/>
      <c r="F210" s="57"/>
      <c r="G210" s="57"/>
      <c r="H210" s="57"/>
      <c r="I210" s="57"/>
      <c r="J210" s="57"/>
      <c r="K210" s="57"/>
      <c r="L210" s="57"/>
      <c r="M210" s="57"/>
      <c r="N210" s="57"/>
      <c r="O210" s="57"/>
    </row>
    <row r="211" spans="1:15" x14ac:dyDescent="0.25">
      <c r="A211" s="57"/>
      <c r="B211" s="57"/>
      <c r="C211" s="57"/>
      <c r="D211" s="57"/>
      <c r="E211" s="57"/>
      <c r="F211" s="57"/>
      <c r="G211" s="57"/>
      <c r="H211" s="57"/>
      <c r="I211" s="57"/>
      <c r="J211" s="57"/>
      <c r="K211" s="57"/>
      <c r="L211" s="57"/>
      <c r="M211" s="57"/>
      <c r="N211" s="57"/>
      <c r="O211" s="57"/>
    </row>
    <row r="212" spans="1:15" x14ac:dyDescent="0.25">
      <c r="A212" s="57"/>
      <c r="B212" s="57"/>
      <c r="C212" s="57"/>
      <c r="D212" s="57"/>
      <c r="E212" s="57"/>
      <c r="F212" s="57"/>
      <c r="G212" s="57"/>
      <c r="H212" s="57"/>
      <c r="I212" s="57"/>
      <c r="J212" s="57"/>
      <c r="K212" s="57"/>
      <c r="L212" s="57"/>
      <c r="M212" s="57"/>
      <c r="N212" s="57"/>
      <c r="O212" s="57"/>
    </row>
    <row r="213" spans="1:15" x14ac:dyDescent="0.25">
      <c r="A213" s="57"/>
      <c r="B213" s="57"/>
      <c r="C213" s="57"/>
      <c r="D213" s="57"/>
      <c r="E213" s="57"/>
      <c r="F213" s="57"/>
      <c r="G213" s="57"/>
      <c r="H213" s="57"/>
      <c r="I213" s="57"/>
      <c r="J213" s="57"/>
      <c r="K213" s="57"/>
      <c r="L213" s="57"/>
      <c r="M213" s="57"/>
      <c r="N213" s="57"/>
      <c r="O213" s="57"/>
    </row>
    <row r="214" spans="1:15" x14ac:dyDescent="0.25">
      <c r="A214" s="57"/>
      <c r="B214" s="57"/>
      <c r="C214" s="57"/>
      <c r="D214" s="57"/>
      <c r="E214" s="57"/>
      <c r="F214" s="57"/>
      <c r="G214" s="57"/>
      <c r="H214" s="57"/>
      <c r="I214" s="57"/>
      <c r="J214" s="57"/>
      <c r="K214" s="57"/>
      <c r="L214" s="57"/>
      <c r="M214" s="57"/>
      <c r="N214" s="57"/>
      <c r="O214" s="57"/>
    </row>
    <row r="215" spans="1:15" x14ac:dyDescent="0.25">
      <c r="A215" s="57"/>
      <c r="B215" s="57"/>
      <c r="C215" s="57"/>
      <c r="D215" s="57"/>
      <c r="E215" s="57"/>
      <c r="F215" s="57"/>
      <c r="G215" s="57"/>
      <c r="H215" s="57"/>
      <c r="I215" s="57"/>
      <c r="J215" s="57"/>
      <c r="K215" s="57"/>
      <c r="L215" s="57"/>
      <c r="M215" s="57"/>
      <c r="N215" s="57"/>
      <c r="O215" s="57"/>
    </row>
    <row r="216" spans="1:15" x14ac:dyDescent="0.25">
      <c r="A216" s="57"/>
      <c r="B216" s="57"/>
      <c r="C216" s="57"/>
      <c r="D216" s="57"/>
      <c r="E216" s="57"/>
      <c r="F216" s="57"/>
      <c r="G216" s="57"/>
      <c r="H216" s="57"/>
      <c r="I216" s="57"/>
      <c r="J216" s="57"/>
      <c r="K216" s="57"/>
      <c r="L216" s="57"/>
      <c r="M216" s="57"/>
      <c r="N216" s="57"/>
      <c r="O216" s="57"/>
    </row>
    <row r="217" spans="1:15" x14ac:dyDescent="0.25">
      <c r="A217" s="57"/>
      <c r="B217" s="57"/>
      <c r="C217" s="57"/>
      <c r="D217" s="57"/>
      <c r="E217" s="57"/>
      <c r="F217" s="57"/>
      <c r="G217" s="57"/>
      <c r="H217" s="57"/>
      <c r="I217" s="57"/>
      <c r="J217" s="57"/>
      <c r="K217" s="57"/>
      <c r="L217" s="57"/>
      <c r="M217" s="57"/>
      <c r="N217" s="57"/>
      <c r="O217" s="57"/>
    </row>
    <row r="218" spans="1:15" x14ac:dyDescent="0.25">
      <c r="A218" s="57"/>
      <c r="B218" s="57"/>
      <c r="C218" s="57"/>
      <c r="D218" s="57"/>
      <c r="E218" s="57"/>
      <c r="F218" s="57"/>
      <c r="G218" s="57"/>
      <c r="H218" s="57"/>
      <c r="I218" s="57"/>
      <c r="J218" s="57"/>
      <c r="K218" s="57"/>
      <c r="L218" s="57"/>
      <c r="M218" s="57"/>
      <c r="N218" s="57"/>
      <c r="O218" s="57"/>
    </row>
    <row r="219" spans="1:15" x14ac:dyDescent="0.25">
      <c r="A219" s="57"/>
      <c r="B219" s="57"/>
      <c r="C219" s="57"/>
      <c r="D219" s="57"/>
      <c r="E219" s="57"/>
      <c r="F219" s="57"/>
      <c r="G219" s="57"/>
      <c r="H219" s="57"/>
      <c r="I219" s="57"/>
      <c r="J219" s="57"/>
      <c r="K219" s="57"/>
      <c r="L219" s="57"/>
      <c r="M219" s="57"/>
      <c r="N219" s="57"/>
      <c r="O219" s="57"/>
    </row>
    <row r="220" spans="1:15" x14ac:dyDescent="0.25">
      <c r="A220" s="57"/>
      <c r="B220" s="57"/>
      <c r="C220" s="57"/>
      <c r="D220" s="57"/>
      <c r="E220" s="57"/>
      <c r="F220" s="57"/>
      <c r="G220" s="57"/>
      <c r="H220" s="57"/>
      <c r="I220" s="57"/>
      <c r="J220" s="57"/>
      <c r="K220" s="57"/>
      <c r="L220" s="57"/>
      <c r="M220" s="57"/>
      <c r="N220" s="57"/>
      <c r="O220" s="57"/>
    </row>
    <row r="221" spans="1:15" x14ac:dyDescent="0.25">
      <c r="A221" s="57"/>
      <c r="B221" s="57"/>
      <c r="C221" s="57"/>
      <c r="D221" s="57"/>
      <c r="E221" s="57"/>
      <c r="F221" s="57"/>
      <c r="G221" s="57"/>
      <c r="H221" s="57"/>
      <c r="I221" s="57"/>
      <c r="J221" s="57"/>
      <c r="K221" s="57"/>
      <c r="L221" s="57"/>
      <c r="M221" s="57"/>
      <c r="N221" s="57"/>
      <c r="O221" s="57"/>
    </row>
    <row r="222" spans="1:15" x14ac:dyDescent="0.25">
      <c r="A222" s="57"/>
      <c r="B222" s="57"/>
      <c r="C222" s="57"/>
      <c r="D222" s="57"/>
      <c r="E222" s="57"/>
      <c r="F222" s="57"/>
      <c r="G222" s="57"/>
      <c r="H222" s="57"/>
      <c r="I222" s="57"/>
      <c r="J222" s="57"/>
      <c r="K222" s="57"/>
      <c r="L222" s="57"/>
      <c r="M222" s="57"/>
      <c r="N222" s="57"/>
      <c r="O222" s="57"/>
    </row>
    <row r="223" spans="1:15" x14ac:dyDescent="0.25">
      <c r="A223" s="57"/>
      <c r="B223" s="57"/>
      <c r="C223" s="57"/>
      <c r="D223" s="57"/>
      <c r="E223" s="57"/>
      <c r="F223" s="57"/>
      <c r="G223" s="57"/>
      <c r="H223" s="57"/>
      <c r="I223" s="57"/>
      <c r="J223" s="57"/>
      <c r="K223" s="57"/>
      <c r="L223" s="57"/>
      <c r="M223" s="57"/>
      <c r="N223" s="57"/>
      <c r="O223" s="57"/>
    </row>
    <row r="224" spans="1:15" x14ac:dyDescent="0.25">
      <c r="A224" s="57"/>
      <c r="B224" s="57"/>
      <c r="C224" s="57"/>
      <c r="D224" s="57"/>
      <c r="E224" s="57"/>
      <c r="F224" s="57"/>
      <c r="G224" s="57"/>
      <c r="H224" s="57"/>
      <c r="I224" s="57"/>
      <c r="J224" s="57"/>
      <c r="K224" s="57"/>
      <c r="L224" s="57"/>
      <c r="M224" s="57"/>
      <c r="N224" s="57"/>
      <c r="O224" s="57"/>
    </row>
    <row r="225" spans="1:15" x14ac:dyDescent="0.25">
      <c r="A225" s="57"/>
      <c r="B225" s="57"/>
      <c r="C225" s="57"/>
      <c r="D225" s="57"/>
      <c r="E225" s="57"/>
      <c r="F225" s="57"/>
      <c r="G225" s="57"/>
      <c r="H225" s="57"/>
      <c r="I225" s="57"/>
      <c r="J225" s="57"/>
      <c r="K225" s="57"/>
      <c r="L225" s="57"/>
      <c r="M225" s="57"/>
      <c r="N225" s="57"/>
      <c r="O225" s="57"/>
    </row>
    <row r="226" spans="1:15" x14ac:dyDescent="0.25">
      <c r="A226" s="57"/>
      <c r="B226" s="57"/>
      <c r="C226" s="57"/>
      <c r="D226" s="57"/>
      <c r="E226" s="57"/>
      <c r="F226" s="57"/>
      <c r="G226" s="57"/>
      <c r="H226" s="57"/>
      <c r="I226" s="57"/>
      <c r="J226" s="57"/>
      <c r="K226" s="57"/>
      <c r="L226" s="57"/>
      <c r="M226" s="57"/>
      <c r="N226" s="57"/>
      <c r="O226" s="57"/>
    </row>
    <row r="227" spans="1:15" x14ac:dyDescent="0.25">
      <c r="A227" s="57"/>
      <c r="B227" s="57"/>
      <c r="C227" s="57"/>
      <c r="D227" s="57"/>
      <c r="E227" s="57"/>
      <c r="F227" s="57"/>
      <c r="G227" s="57"/>
      <c r="H227" s="57"/>
      <c r="I227" s="57"/>
      <c r="J227" s="57"/>
      <c r="K227" s="57"/>
      <c r="L227" s="57"/>
      <c r="M227" s="57"/>
      <c r="N227" s="57"/>
      <c r="O227" s="57"/>
    </row>
    <row r="228" spans="1:15" x14ac:dyDescent="0.25">
      <c r="A228" s="57"/>
      <c r="B228" s="57"/>
      <c r="C228" s="57"/>
      <c r="D228" s="57"/>
      <c r="E228" s="57"/>
      <c r="F228" s="57"/>
      <c r="G228" s="57"/>
      <c r="H228" s="57"/>
      <c r="I228" s="57"/>
      <c r="J228" s="57"/>
      <c r="K228" s="57"/>
      <c r="L228" s="57"/>
      <c r="M228" s="57"/>
      <c r="N228" s="57"/>
      <c r="O228" s="57"/>
    </row>
    <row r="229" spans="1:15" x14ac:dyDescent="0.25">
      <c r="A229" s="57"/>
      <c r="B229" s="57"/>
      <c r="C229" s="57"/>
      <c r="D229" s="57"/>
      <c r="E229" s="57"/>
      <c r="F229" s="57"/>
      <c r="G229" s="57"/>
      <c r="H229" s="57"/>
      <c r="I229" s="57"/>
      <c r="J229" s="57"/>
      <c r="K229" s="57"/>
      <c r="L229" s="57"/>
      <c r="M229" s="57"/>
      <c r="N229" s="57"/>
      <c r="O229" s="57"/>
    </row>
    <row r="230" spans="1:15" x14ac:dyDescent="0.25">
      <c r="A230" s="57"/>
      <c r="B230" s="57"/>
      <c r="C230" s="57"/>
      <c r="D230" s="57"/>
      <c r="E230" s="57"/>
      <c r="F230" s="57"/>
      <c r="G230" s="57"/>
      <c r="H230" s="57"/>
      <c r="I230" s="57"/>
      <c r="J230" s="57"/>
      <c r="K230" s="57"/>
      <c r="L230" s="57"/>
      <c r="M230" s="57"/>
      <c r="N230" s="57"/>
      <c r="O230" s="57"/>
    </row>
    <row r="231" spans="1:15" x14ac:dyDescent="0.25">
      <c r="A231" s="57"/>
      <c r="B231" s="57"/>
      <c r="C231" s="57"/>
      <c r="D231" s="57"/>
      <c r="E231" s="57"/>
      <c r="F231" s="57"/>
      <c r="G231" s="57"/>
      <c r="H231" s="57"/>
      <c r="I231" s="57"/>
      <c r="J231" s="57"/>
      <c r="K231" s="57"/>
      <c r="L231" s="57"/>
      <c r="M231" s="57"/>
      <c r="N231" s="57"/>
      <c r="O231" s="57"/>
    </row>
    <row r="232" spans="1:15" x14ac:dyDescent="0.25">
      <c r="A232" s="57"/>
      <c r="B232" s="57"/>
      <c r="C232" s="57"/>
      <c r="D232" s="57"/>
      <c r="E232" s="57"/>
      <c r="F232" s="57"/>
      <c r="G232" s="57"/>
      <c r="H232" s="57"/>
      <c r="I232" s="57"/>
      <c r="J232" s="57"/>
      <c r="K232" s="57"/>
      <c r="L232" s="57"/>
      <c r="M232" s="57"/>
      <c r="N232" s="57"/>
      <c r="O232" s="57"/>
    </row>
    <row r="233" spans="1:15" x14ac:dyDescent="0.25">
      <c r="A233" s="57"/>
      <c r="B233" s="57"/>
      <c r="C233" s="57"/>
      <c r="D233" s="57"/>
      <c r="E233" s="57"/>
      <c r="F233" s="57"/>
      <c r="G233" s="57"/>
      <c r="H233" s="57"/>
      <c r="I233" s="57"/>
      <c r="J233" s="57"/>
      <c r="K233" s="57"/>
      <c r="L233" s="57"/>
      <c r="M233" s="57"/>
      <c r="N233" s="57"/>
      <c r="O233" s="57"/>
    </row>
    <row r="234" spans="1:15" x14ac:dyDescent="0.25">
      <c r="A234" s="57"/>
      <c r="B234" s="57"/>
      <c r="C234" s="57"/>
      <c r="D234" s="57"/>
      <c r="E234" s="57"/>
      <c r="F234" s="57"/>
      <c r="G234" s="57"/>
      <c r="H234" s="57"/>
      <c r="I234" s="57"/>
      <c r="J234" s="57"/>
      <c r="K234" s="57"/>
      <c r="L234" s="57"/>
      <c r="M234" s="57"/>
      <c r="N234" s="57"/>
      <c r="O234" s="57"/>
    </row>
    <row r="235" spans="1:15" x14ac:dyDescent="0.25">
      <c r="A235" s="57"/>
      <c r="B235" s="57"/>
      <c r="C235" s="57"/>
      <c r="D235" s="57"/>
      <c r="E235" s="57"/>
      <c r="F235" s="57"/>
      <c r="G235" s="57"/>
      <c r="H235" s="57"/>
      <c r="I235" s="57"/>
      <c r="J235" s="57"/>
      <c r="K235" s="57"/>
      <c r="L235" s="57"/>
      <c r="M235" s="57"/>
      <c r="N235" s="57"/>
      <c r="O235" s="57"/>
    </row>
    <row r="236" spans="1:15" x14ac:dyDescent="0.25">
      <c r="A236" s="57"/>
      <c r="B236" s="57"/>
      <c r="C236" s="57"/>
      <c r="D236" s="57"/>
      <c r="E236" s="57"/>
      <c r="F236" s="57"/>
      <c r="G236" s="57"/>
      <c r="H236" s="57"/>
      <c r="I236" s="57"/>
      <c r="J236" s="57"/>
      <c r="K236" s="57"/>
      <c r="L236" s="57"/>
      <c r="M236" s="57"/>
      <c r="N236" s="57"/>
      <c r="O236" s="57"/>
    </row>
    <row r="237" spans="1:15" x14ac:dyDescent="0.25">
      <c r="A237" s="57"/>
      <c r="B237" s="57"/>
      <c r="C237" s="57"/>
      <c r="D237" s="57"/>
      <c r="E237" s="57"/>
      <c r="F237" s="57"/>
      <c r="G237" s="57"/>
      <c r="H237" s="57"/>
      <c r="I237" s="57"/>
      <c r="J237" s="57"/>
      <c r="K237" s="57"/>
      <c r="L237" s="57"/>
      <c r="M237" s="57"/>
      <c r="N237" s="57"/>
      <c r="O237" s="57"/>
    </row>
    <row r="238" spans="1:15" x14ac:dyDescent="0.25">
      <c r="A238" s="57"/>
      <c r="B238" s="57"/>
      <c r="C238" s="57"/>
      <c r="D238" s="57"/>
      <c r="E238" s="57"/>
      <c r="F238" s="57"/>
      <c r="G238" s="57"/>
      <c r="H238" s="57"/>
      <c r="I238" s="57"/>
      <c r="J238" s="57"/>
      <c r="K238" s="57"/>
      <c r="L238" s="57"/>
      <c r="M238" s="57"/>
      <c r="N238" s="57"/>
      <c r="O238" s="57"/>
    </row>
    <row r="239" spans="1:15" x14ac:dyDescent="0.25">
      <c r="A239" s="57"/>
      <c r="B239" s="57"/>
      <c r="C239" s="57"/>
      <c r="D239" s="57"/>
      <c r="E239" s="57"/>
      <c r="F239" s="57"/>
      <c r="G239" s="57"/>
      <c r="H239" s="57"/>
      <c r="I239" s="57"/>
      <c r="J239" s="57"/>
      <c r="K239" s="57"/>
      <c r="L239" s="57"/>
      <c r="M239" s="57"/>
      <c r="N239" s="57"/>
      <c r="O239" s="57"/>
    </row>
    <row r="240" spans="1:15" x14ac:dyDescent="0.25">
      <c r="A240" s="57"/>
      <c r="B240" s="57"/>
      <c r="C240" s="57"/>
      <c r="D240" s="57"/>
      <c r="E240" s="57"/>
      <c r="F240" s="57"/>
      <c r="G240" s="57"/>
      <c r="H240" s="57"/>
      <c r="I240" s="57"/>
      <c r="J240" s="57"/>
      <c r="K240" s="57"/>
      <c r="L240" s="57"/>
      <c r="M240" s="57"/>
      <c r="N240" s="57"/>
      <c r="O240" s="57"/>
    </row>
    <row r="241" spans="1:15" x14ac:dyDescent="0.25">
      <c r="A241" s="57"/>
      <c r="B241" s="57"/>
      <c r="C241" s="57"/>
      <c r="D241" s="57"/>
      <c r="E241" s="57"/>
      <c r="F241" s="57"/>
      <c r="G241" s="57"/>
      <c r="H241" s="57"/>
      <c r="I241" s="57"/>
      <c r="J241" s="57"/>
      <c r="K241" s="57"/>
      <c r="L241" s="57"/>
      <c r="M241" s="57"/>
      <c r="N241" s="57"/>
      <c r="O241" s="57"/>
    </row>
    <row r="242" spans="1:15" x14ac:dyDescent="0.25">
      <c r="A242" s="57"/>
      <c r="B242" s="57"/>
      <c r="C242" s="57"/>
      <c r="D242" s="57"/>
      <c r="E242" s="57"/>
      <c r="F242" s="57"/>
      <c r="G242" s="57"/>
      <c r="H242" s="57"/>
      <c r="I242" s="57"/>
      <c r="J242" s="57"/>
      <c r="K242" s="57"/>
      <c r="L242" s="57"/>
      <c r="M242" s="57"/>
      <c r="N242" s="57"/>
      <c r="O242" s="57"/>
    </row>
    <row r="243" spans="1:15" x14ac:dyDescent="0.25">
      <c r="A243" s="57"/>
      <c r="B243" s="57"/>
      <c r="C243" s="57"/>
      <c r="D243" s="57"/>
      <c r="E243" s="57"/>
      <c r="F243" s="57"/>
      <c r="G243" s="57"/>
      <c r="H243" s="57"/>
      <c r="I243" s="57"/>
      <c r="J243" s="57"/>
      <c r="K243" s="57"/>
      <c r="L243" s="57"/>
      <c r="M243" s="57"/>
      <c r="N243" s="57"/>
      <c r="O243" s="57"/>
    </row>
    <row r="244" spans="1:15" x14ac:dyDescent="0.25">
      <c r="A244" s="57"/>
      <c r="B244" s="57"/>
      <c r="C244" s="57"/>
      <c r="D244" s="57"/>
      <c r="E244" s="57"/>
      <c r="F244" s="57"/>
      <c r="G244" s="57"/>
      <c r="H244" s="57"/>
      <c r="I244" s="57"/>
      <c r="J244" s="57"/>
      <c r="K244" s="57"/>
      <c r="L244" s="57"/>
      <c r="M244" s="57"/>
      <c r="N244" s="57"/>
      <c r="O244" s="57"/>
    </row>
    <row r="245" spans="1:15" x14ac:dyDescent="0.25">
      <c r="A245" s="57"/>
      <c r="B245" s="57"/>
      <c r="C245" s="57"/>
      <c r="D245" s="57"/>
      <c r="E245" s="57"/>
      <c r="F245" s="57"/>
      <c r="G245" s="57"/>
      <c r="H245" s="57"/>
      <c r="I245" s="57"/>
      <c r="J245" s="57"/>
      <c r="K245" s="57"/>
      <c r="L245" s="57"/>
      <c r="M245" s="57"/>
      <c r="N245" s="57"/>
      <c r="O245" s="57"/>
    </row>
    <row r="246" spans="1:15" x14ac:dyDescent="0.25">
      <c r="A246" s="57"/>
      <c r="B246" s="57"/>
      <c r="C246" s="57"/>
      <c r="D246" s="57"/>
      <c r="E246" s="57"/>
      <c r="F246" s="57"/>
      <c r="G246" s="57"/>
      <c r="H246" s="57"/>
      <c r="I246" s="57"/>
      <c r="J246" s="57"/>
      <c r="K246" s="57"/>
      <c r="L246" s="57"/>
      <c r="M246" s="57"/>
      <c r="N246" s="57"/>
      <c r="O246" s="57"/>
    </row>
    <row r="247" spans="1:15" x14ac:dyDescent="0.25">
      <c r="A247" s="57"/>
      <c r="B247" s="57"/>
      <c r="C247" s="57"/>
      <c r="D247" s="57"/>
      <c r="E247" s="57"/>
      <c r="F247" s="57"/>
      <c r="G247" s="57"/>
      <c r="H247" s="57"/>
      <c r="I247" s="57"/>
      <c r="J247" s="57"/>
      <c r="K247" s="57"/>
      <c r="L247" s="57"/>
      <c r="M247" s="57"/>
      <c r="N247" s="57"/>
      <c r="O247" s="57"/>
    </row>
    <row r="248" spans="1:15" x14ac:dyDescent="0.25">
      <c r="A248" s="57"/>
      <c r="B248" s="57"/>
      <c r="C248" s="57"/>
      <c r="D248" s="57"/>
      <c r="E248" s="57"/>
      <c r="F248" s="57"/>
      <c r="G248" s="57"/>
      <c r="H248" s="57"/>
      <c r="I248" s="57"/>
      <c r="J248" s="57"/>
      <c r="K248" s="57"/>
      <c r="L248" s="57"/>
      <c r="M248" s="57"/>
      <c r="N248" s="57"/>
      <c r="O248" s="57"/>
    </row>
    <row r="249" spans="1:15" x14ac:dyDescent="0.25">
      <c r="A249" s="57"/>
      <c r="B249" s="57"/>
      <c r="C249" s="57"/>
      <c r="D249" s="57"/>
      <c r="E249" s="57"/>
      <c r="F249" s="57"/>
      <c r="G249" s="57"/>
      <c r="H249" s="57"/>
      <c r="I249" s="57"/>
      <c r="J249" s="57"/>
      <c r="K249" s="57"/>
      <c r="L249" s="57"/>
      <c r="M249" s="57"/>
      <c r="N249" s="57"/>
      <c r="O249" s="57"/>
    </row>
    <row r="250" spans="1:15" x14ac:dyDescent="0.25">
      <c r="A250" s="57"/>
      <c r="B250" s="57"/>
      <c r="C250" s="57"/>
      <c r="D250" s="57"/>
      <c r="E250" s="57"/>
      <c r="F250" s="57"/>
      <c r="G250" s="57"/>
      <c r="H250" s="57"/>
      <c r="I250" s="57"/>
      <c r="J250" s="57"/>
      <c r="K250" s="57"/>
      <c r="L250" s="57"/>
      <c r="M250" s="57"/>
      <c r="N250" s="57"/>
      <c r="O250" s="57"/>
    </row>
    <row r="251" spans="1:15" x14ac:dyDescent="0.25">
      <c r="A251" s="57"/>
      <c r="B251" s="57"/>
      <c r="C251" s="57"/>
      <c r="D251" s="57"/>
      <c r="E251" s="57"/>
      <c r="F251" s="57"/>
      <c r="G251" s="57"/>
      <c r="H251" s="57"/>
      <c r="I251" s="57"/>
      <c r="J251" s="57"/>
      <c r="K251" s="57"/>
      <c r="L251" s="57"/>
      <c r="M251" s="57"/>
      <c r="N251" s="57"/>
      <c r="O251" s="57"/>
    </row>
    <row r="252" spans="1:15" x14ac:dyDescent="0.25">
      <c r="A252" s="57"/>
      <c r="B252" s="57"/>
      <c r="C252" s="57"/>
      <c r="D252" s="57"/>
      <c r="E252" s="57"/>
      <c r="F252" s="57"/>
      <c r="G252" s="57"/>
      <c r="H252" s="57"/>
      <c r="I252" s="57"/>
      <c r="J252" s="57"/>
      <c r="K252" s="57"/>
      <c r="L252" s="57"/>
      <c r="M252" s="57"/>
      <c r="N252" s="57"/>
      <c r="O252" s="57"/>
    </row>
    <row r="253" spans="1:15" x14ac:dyDescent="0.25">
      <c r="A253" s="57"/>
      <c r="B253" s="57"/>
      <c r="C253" s="57"/>
      <c r="D253" s="57"/>
      <c r="E253" s="57"/>
      <c r="F253" s="57"/>
      <c r="G253" s="57"/>
      <c r="H253" s="57"/>
      <c r="I253" s="57"/>
      <c r="J253" s="57"/>
      <c r="K253" s="57"/>
      <c r="L253" s="57"/>
      <c r="M253" s="57"/>
      <c r="N253" s="57"/>
      <c r="O253" s="57"/>
    </row>
    <row r="254" spans="1:15" x14ac:dyDescent="0.25">
      <c r="A254" s="57"/>
      <c r="B254" s="57"/>
      <c r="C254" s="57"/>
      <c r="D254" s="57"/>
      <c r="E254" s="57"/>
      <c r="F254" s="57"/>
      <c r="G254" s="57"/>
      <c r="H254" s="57"/>
      <c r="I254" s="57"/>
      <c r="J254" s="57"/>
      <c r="K254" s="57"/>
      <c r="L254" s="57"/>
      <c r="M254" s="57"/>
      <c r="N254" s="57"/>
      <c r="O254" s="57"/>
    </row>
    <row r="255" spans="1:15" x14ac:dyDescent="0.25">
      <c r="A255" s="57"/>
      <c r="B255" s="57"/>
      <c r="C255" s="57"/>
      <c r="D255" s="57"/>
      <c r="E255" s="57"/>
      <c r="F255" s="57"/>
      <c r="G255" s="57"/>
      <c r="H255" s="57"/>
      <c r="I255" s="57"/>
      <c r="J255" s="57"/>
      <c r="K255" s="57"/>
      <c r="L255" s="57"/>
      <c r="M255" s="57"/>
      <c r="N255" s="57"/>
      <c r="O255" s="57"/>
    </row>
    <row r="256" spans="1:15" x14ac:dyDescent="0.25">
      <c r="A256" s="57"/>
      <c r="B256" s="57"/>
      <c r="C256" s="57"/>
      <c r="D256" s="57"/>
      <c r="E256" s="57"/>
      <c r="F256" s="57"/>
      <c r="G256" s="57"/>
      <c r="H256" s="57"/>
      <c r="I256" s="57"/>
      <c r="J256" s="57"/>
      <c r="K256" s="57"/>
      <c r="L256" s="57"/>
      <c r="M256" s="57"/>
      <c r="N256" s="57"/>
      <c r="O256" s="57"/>
    </row>
    <row r="257" spans="1:15" x14ac:dyDescent="0.25">
      <c r="A257" s="57"/>
      <c r="B257" s="57"/>
      <c r="C257" s="57"/>
      <c r="D257" s="57"/>
      <c r="E257" s="57"/>
      <c r="F257" s="57"/>
      <c r="G257" s="57"/>
      <c r="H257" s="57"/>
      <c r="I257" s="57"/>
      <c r="J257" s="57"/>
      <c r="K257" s="57"/>
      <c r="L257" s="57"/>
      <c r="M257" s="57"/>
      <c r="N257" s="57"/>
      <c r="O257" s="57"/>
    </row>
    <row r="258" spans="1:15" x14ac:dyDescent="0.25">
      <c r="A258" s="57"/>
      <c r="B258" s="57"/>
      <c r="C258" s="57"/>
      <c r="D258" s="57"/>
      <c r="E258" s="57"/>
      <c r="F258" s="57"/>
      <c r="G258" s="57"/>
      <c r="H258" s="57"/>
      <c r="I258" s="57"/>
      <c r="J258" s="57"/>
      <c r="K258" s="57"/>
      <c r="L258" s="57"/>
      <c r="M258" s="57"/>
      <c r="N258" s="57"/>
      <c r="O258" s="57"/>
    </row>
    <row r="259" spans="1:15" x14ac:dyDescent="0.25">
      <c r="A259" s="57"/>
      <c r="B259" s="57"/>
      <c r="C259" s="57"/>
      <c r="D259" s="57"/>
      <c r="E259" s="57"/>
      <c r="F259" s="57"/>
      <c r="G259" s="57"/>
      <c r="H259" s="57"/>
      <c r="I259" s="57"/>
      <c r="J259" s="57"/>
      <c r="K259" s="57"/>
      <c r="L259" s="57"/>
      <c r="M259" s="57"/>
      <c r="N259" s="57"/>
      <c r="O259" s="57"/>
    </row>
    <row r="260" spans="1:15" x14ac:dyDescent="0.25">
      <c r="A260" s="57"/>
      <c r="B260" s="57"/>
      <c r="C260" s="57"/>
      <c r="D260" s="57"/>
      <c r="E260" s="57"/>
      <c r="F260" s="57"/>
      <c r="G260" s="57"/>
      <c r="H260" s="57"/>
      <c r="I260" s="57"/>
      <c r="J260" s="57"/>
      <c r="K260" s="57"/>
      <c r="L260" s="57"/>
      <c r="M260" s="57"/>
      <c r="N260" s="57"/>
      <c r="O260" s="57"/>
    </row>
    <row r="261" spans="1:15" x14ac:dyDescent="0.25">
      <c r="A261" s="57"/>
      <c r="B261" s="57"/>
      <c r="C261" s="57"/>
      <c r="D261" s="57"/>
      <c r="E261" s="57"/>
      <c r="F261" s="57"/>
      <c r="G261" s="57"/>
      <c r="H261" s="57"/>
      <c r="I261" s="57"/>
      <c r="J261" s="57"/>
      <c r="K261" s="57"/>
      <c r="L261" s="57"/>
      <c r="M261" s="57"/>
      <c r="N261" s="57"/>
      <c r="O261" s="57"/>
    </row>
    <row r="262" spans="1:15" x14ac:dyDescent="0.25">
      <c r="A262" s="57"/>
      <c r="B262" s="57"/>
      <c r="C262" s="57"/>
      <c r="D262" s="57"/>
      <c r="E262" s="57"/>
      <c r="F262" s="57"/>
      <c r="G262" s="57"/>
      <c r="H262" s="57"/>
      <c r="I262" s="57"/>
      <c r="J262" s="57"/>
      <c r="K262" s="57"/>
      <c r="L262" s="57"/>
      <c r="M262" s="57"/>
      <c r="N262" s="57"/>
      <c r="O262" s="57"/>
    </row>
    <row r="263" spans="1:15" x14ac:dyDescent="0.25">
      <c r="A263" s="57"/>
      <c r="B263" s="57"/>
      <c r="C263" s="57"/>
      <c r="D263" s="57"/>
      <c r="E263" s="57"/>
      <c r="F263" s="57"/>
      <c r="G263" s="57"/>
      <c r="H263" s="57"/>
      <c r="I263" s="57"/>
      <c r="J263" s="57"/>
      <c r="K263" s="57"/>
      <c r="L263" s="57"/>
      <c r="M263" s="57"/>
      <c r="N263" s="57"/>
      <c r="O263" s="57"/>
    </row>
    <row r="264" spans="1:15" x14ac:dyDescent="0.25">
      <c r="A264" s="57"/>
      <c r="B264" s="57"/>
      <c r="C264" s="57"/>
      <c r="D264" s="57"/>
      <c r="E264" s="57"/>
      <c r="F264" s="57"/>
      <c r="G264" s="57"/>
      <c r="H264" s="57"/>
      <c r="I264" s="57"/>
      <c r="J264" s="57"/>
      <c r="K264" s="57"/>
      <c r="L264" s="57"/>
      <c r="M264" s="57"/>
      <c r="N264" s="57"/>
      <c r="O264" s="57"/>
    </row>
    <row r="265" spans="1:15" x14ac:dyDescent="0.25">
      <c r="A265" s="57"/>
      <c r="B265" s="57"/>
      <c r="C265" s="57"/>
      <c r="D265" s="57"/>
      <c r="E265" s="57"/>
      <c r="F265" s="57"/>
      <c r="G265" s="57"/>
      <c r="H265" s="57"/>
      <c r="I265" s="57"/>
      <c r="J265" s="57"/>
      <c r="K265" s="57"/>
      <c r="L265" s="57"/>
      <c r="M265" s="57"/>
      <c r="N265" s="57"/>
      <c r="O265" s="57"/>
    </row>
    <row r="266" spans="1:15" x14ac:dyDescent="0.25">
      <c r="A266" s="57"/>
      <c r="B266" s="57"/>
      <c r="C266" s="57"/>
      <c r="D266" s="57"/>
      <c r="E266" s="57"/>
      <c r="F266" s="57"/>
      <c r="G266" s="57"/>
      <c r="H266" s="57"/>
      <c r="I266" s="57"/>
      <c r="J266" s="57"/>
      <c r="K266" s="57"/>
      <c r="L266" s="57"/>
      <c r="M266" s="57"/>
      <c r="N266" s="57"/>
      <c r="O266" s="57"/>
    </row>
    <row r="267" spans="1:15" x14ac:dyDescent="0.25">
      <c r="A267" s="57"/>
      <c r="B267" s="57"/>
      <c r="C267" s="57"/>
      <c r="D267" s="57"/>
      <c r="E267" s="57"/>
      <c r="F267" s="57"/>
      <c r="G267" s="57"/>
      <c r="H267" s="57"/>
      <c r="I267" s="57"/>
      <c r="J267" s="57"/>
      <c r="K267" s="57"/>
      <c r="L267" s="57"/>
      <c r="M267" s="57"/>
      <c r="N267" s="57"/>
      <c r="O267" s="57"/>
    </row>
    <row r="268" spans="1:15" x14ac:dyDescent="0.25">
      <c r="A268" s="57"/>
      <c r="B268" s="57"/>
      <c r="C268" s="57"/>
      <c r="D268" s="57"/>
      <c r="E268" s="57"/>
      <c r="F268" s="57"/>
      <c r="G268" s="57"/>
      <c r="H268" s="57"/>
      <c r="I268" s="57"/>
      <c r="J268" s="57"/>
      <c r="K268" s="57"/>
      <c r="L268" s="57"/>
      <c r="M268" s="57"/>
      <c r="N268" s="57"/>
      <c r="O268" s="57"/>
    </row>
    <row r="269" spans="1:15" x14ac:dyDescent="0.25">
      <c r="A269" s="57"/>
      <c r="B269" s="57"/>
      <c r="C269" s="57"/>
      <c r="D269" s="57"/>
      <c r="E269" s="57"/>
      <c r="F269" s="57"/>
      <c r="G269" s="57"/>
      <c r="H269" s="57"/>
      <c r="I269" s="57"/>
      <c r="J269" s="57"/>
      <c r="K269" s="57"/>
      <c r="L269" s="57"/>
      <c r="M269" s="57"/>
      <c r="N269" s="57"/>
      <c r="O269" s="57"/>
    </row>
    <row r="270" spans="1:15" x14ac:dyDescent="0.25">
      <c r="A270" s="57"/>
      <c r="B270" s="57"/>
      <c r="C270" s="57"/>
      <c r="D270" s="57"/>
      <c r="E270" s="57"/>
      <c r="F270" s="57"/>
      <c r="G270" s="57"/>
      <c r="H270" s="57"/>
      <c r="I270" s="57"/>
      <c r="J270" s="57"/>
      <c r="K270" s="57"/>
      <c r="L270" s="57"/>
      <c r="M270" s="57"/>
      <c r="N270" s="57"/>
      <c r="O270" s="57"/>
    </row>
    <row r="271" spans="1:15" x14ac:dyDescent="0.25">
      <c r="A271" s="57"/>
      <c r="B271" s="57"/>
      <c r="C271" s="57"/>
      <c r="D271" s="57"/>
      <c r="E271" s="57"/>
      <c r="F271" s="57"/>
      <c r="G271" s="57"/>
      <c r="H271" s="57"/>
      <c r="I271" s="57"/>
      <c r="J271" s="57"/>
      <c r="K271" s="57"/>
      <c r="L271" s="57"/>
      <c r="M271" s="57"/>
      <c r="N271" s="57"/>
      <c r="O271" s="57"/>
    </row>
    <row r="272" spans="1:15" x14ac:dyDescent="0.25">
      <c r="A272" s="57"/>
      <c r="B272" s="57"/>
      <c r="C272" s="57"/>
      <c r="D272" s="57"/>
      <c r="E272" s="57"/>
      <c r="F272" s="57"/>
      <c r="G272" s="57"/>
      <c r="H272" s="57"/>
      <c r="I272" s="57"/>
      <c r="J272" s="57"/>
      <c r="K272" s="57"/>
      <c r="L272" s="57"/>
      <c r="M272" s="57"/>
      <c r="N272" s="57"/>
      <c r="O272" s="57"/>
    </row>
    <row r="273" spans="1:15" x14ac:dyDescent="0.25">
      <c r="A273" s="57"/>
      <c r="B273" s="57"/>
      <c r="C273" s="57"/>
      <c r="D273" s="57"/>
      <c r="E273" s="57"/>
      <c r="F273" s="57"/>
      <c r="G273" s="57"/>
      <c r="H273" s="57"/>
      <c r="I273" s="57"/>
      <c r="J273" s="57"/>
      <c r="K273" s="57"/>
      <c r="L273" s="57"/>
      <c r="M273" s="57"/>
      <c r="N273" s="57"/>
      <c r="O273" s="57"/>
    </row>
    <row r="274" spans="1:15" x14ac:dyDescent="0.25">
      <c r="A274" s="57"/>
      <c r="B274" s="57"/>
      <c r="C274" s="57"/>
      <c r="D274" s="57"/>
      <c r="E274" s="57"/>
      <c r="F274" s="57"/>
      <c r="G274" s="57"/>
      <c r="H274" s="57"/>
      <c r="I274" s="57"/>
      <c r="J274" s="57"/>
      <c r="K274" s="57"/>
      <c r="L274" s="57"/>
      <c r="M274" s="57"/>
      <c r="N274" s="57"/>
      <c r="O274" s="57"/>
    </row>
    <row r="275" spans="1:15" x14ac:dyDescent="0.25">
      <c r="A275" s="57"/>
      <c r="B275" s="57"/>
      <c r="C275" s="57"/>
      <c r="D275" s="57"/>
      <c r="E275" s="57"/>
      <c r="F275" s="57"/>
      <c r="G275" s="57"/>
      <c r="H275" s="57"/>
      <c r="I275" s="57"/>
      <c r="J275" s="57"/>
      <c r="K275" s="57"/>
      <c r="L275" s="57"/>
      <c r="M275" s="57"/>
      <c r="N275" s="57"/>
      <c r="O275" s="57"/>
    </row>
    <row r="276" spans="1:15" x14ac:dyDescent="0.25">
      <c r="A276" s="57"/>
      <c r="B276" s="57"/>
      <c r="C276" s="57"/>
      <c r="D276" s="57"/>
      <c r="E276" s="57"/>
      <c r="F276" s="57"/>
      <c r="G276" s="57"/>
      <c r="H276" s="57"/>
      <c r="I276" s="57"/>
      <c r="J276" s="57"/>
      <c r="K276" s="57"/>
      <c r="L276" s="57"/>
      <c r="M276" s="57"/>
      <c r="N276" s="57"/>
      <c r="O276" s="57"/>
    </row>
    <row r="277" spans="1:15" x14ac:dyDescent="0.25">
      <c r="A277" s="57"/>
      <c r="B277" s="57"/>
      <c r="C277" s="57"/>
      <c r="D277" s="57"/>
      <c r="E277" s="57"/>
      <c r="F277" s="57"/>
      <c r="G277" s="57"/>
      <c r="H277" s="57"/>
      <c r="I277" s="57"/>
      <c r="J277" s="57"/>
      <c r="K277" s="57"/>
      <c r="L277" s="57"/>
      <c r="M277" s="57"/>
      <c r="N277" s="57"/>
      <c r="O277" s="57"/>
    </row>
    <row r="278" spans="1:15" x14ac:dyDescent="0.25">
      <c r="A278" s="57"/>
      <c r="B278" s="57"/>
      <c r="C278" s="57"/>
      <c r="D278" s="57"/>
      <c r="E278" s="57"/>
      <c r="F278" s="57"/>
      <c r="G278" s="57"/>
      <c r="H278" s="57"/>
      <c r="I278" s="57"/>
      <c r="J278" s="57"/>
      <c r="K278" s="57"/>
      <c r="L278" s="57"/>
      <c r="M278" s="57"/>
      <c r="N278" s="57"/>
      <c r="O278" s="57"/>
    </row>
    <row r="279" spans="1:15" x14ac:dyDescent="0.25">
      <c r="A279" s="57"/>
      <c r="B279" s="57"/>
      <c r="C279" s="57"/>
      <c r="D279" s="57"/>
      <c r="E279" s="57"/>
      <c r="F279" s="57"/>
      <c r="G279" s="57"/>
      <c r="H279" s="57"/>
      <c r="I279" s="57"/>
      <c r="J279" s="57"/>
      <c r="K279" s="57"/>
      <c r="L279" s="57"/>
      <c r="M279" s="57"/>
      <c r="N279" s="57"/>
      <c r="O279" s="57"/>
    </row>
    <row r="280" spans="1:15" x14ac:dyDescent="0.25">
      <c r="A280" s="57"/>
      <c r="B280" s="57"/>
      <c r="C280" s="57"/>
      <c r="D280" s="57"/>
      <c r="E280" s="57"/>
      <c r="F280" s="57"/>
      <c r="G280" s="57"/>
      <c r="H280" s="57"/>
      <c r="I280" s="57"/>
      <c r="J280" s="57"/>
      <c r="K280" s="57"/>
      <c r="L280" s="57"/>
      <c r="M280" s="57"/>
      <c r="N280" s="57"/>
      <c r="O280" s="57"/>
    </row>
    <row r="281" spans="1:15" x14ac:dyDescent="0.25">
      <c r="A281" s="57"/>
      <c r="B281" s="57"/>
      <c r="C281" s="57"/>
      <c r="D281" s="57"/>
      <c r="E281" s="57"/>
      <c r="F281" s="57"/>
      <c r="G281" s="57"/>
      <c r="H281" s="57"/>
      <c r="I281" s="57"/>
      <c r="J281" s="57"/>
      <c r="K281" s="57"/>
      <c r="L281" s="57"/>
      <c r="M281" s="57"/>
      <c r="N281" s="57"/>
      <c r="O281" s="57"/>
    </row>
    <row r="282" spans="1:15" x14ac:dyDescent="0.25">
      <c r="A282" s="57"/>
      <c r="B282" s="57"/>
      <c r="C282" s="57"/>
      <c r="D282" s="57"/>
      <c r="E282" s="57"/>
      <c r="F282" s="57"/>
      <c r="G282" s="57"/>
      <c r="H282" s="57"/>
      <c r="I282" s="57"/>
      <c r="J282" s="57"/>
      <c r="K282" s="57"/>
      <c r="L282" s="57"/>
      <c r="M282" s="57"/>
      <c r="N282" s="57"/>
      <c r="O282" s="57"/>
    </row>
    <row r="283" spans="1:15" x14ac:dyDescent="0.25">
      <c r="A283" s="57"/>
      <c r="B283" s="57"/>
      <c r="C283" s="57"/>
      <c r="D283" s="57"/>
      <c r="E283" s="57"/>
      <c r="F283" s="57"/>
      <c r="G283" s="57"/>
      <c r="H283" s="57"/>
      <c r="I283" s="57"/>
      <c r="J283" s="57"/>
      <c r="K283" s="57"/>
      <c r="L283" s="57"/>
      <c r="M283" s="57"/>
      <c r="N283" s="57"/>
      <c r="O283" s="57"/>
    </row>
    <row r="284" spans="1:15" x14ac:dyDescent="0.25">
      <c r="A284" s="57"/>
      <c r="B284" s="57"/>
      <c r="C284" s="57"/>
      <c r="D284" s="57"/>
      <c r="E284" s="57"/>
      <c r="F284" s="57"/>
      <c r="G284" s="57"/>
      <c r="H284" s="57"/>
      <c r="I284" s="57"/>
      <c r="J284" s="57"/>
      <c r="K284" s="57"/>
      <c r="L284" s="57"/>
      <c r="M284" s="57"/>
      <c r="N284" s="57"/>
      <c r="O284" s="57"/>
    </row>
    <row r="285" spans="1:15" x14ac:dyDescent="0.25">
      <c r="A285" s="57"/>
      <c r="B285" s="57"/>
      <c r="C285" s="57"/>
      <c r="D285" s="57"/>
      <c r="E285" s="57"/>
      <c r="F285" s="57"/>
      <c r="G285" s="57"/>
      <c r="H285" s="57"/>
      <c r="I285" s="57"/>
      <c r="J285" s="57"/>
      <c r="K285" s="57"/>
      <c r="L285" s="57"/>
      <c r="M285" s="57"/>
      <c r="N285" s="57"/>
      <c r="O285" s="57"/>
    </row>
    <row r="286" spans="1:15" x14ac:dyDescent="0.25">
      <c r="A286" s="57"/>
      <c r="B286" s="57"/>
      <c r="C286" s="57"/>
      <c r="D286" s="57"/>
      <c r="E286" s="57"/>
      <c r="F286" s="57"/>
      <c r="G286" s="57"/>
      <c r="H286" s="57"/>
      <c r="I286" s="57"/>
      <c r="J286" s="57"/>
      <c r="K286" s="57"/>
      <c r="L286" s="57"/>
      <c r="M286" s="57"/>
      <c r="N286" s="57"/>
      <c r="O286" s="57"/>
    </row>
    <row r="287" spans="1:15" x14ac:dyDescent="0.25">
      <c r="A287" s="57"/>
      <c r="B287" s="57"/>
      <c r="C287" s="57"/>
      <c r="D287" s="57"/>
      <c r="E287" s="57"/>
      <c r="F287" s="57"/>
      <c r="G287" s="57"/>
      <c r="H287" s="57"/>
      <c r="I287" s="57"/>
      <c r="J287" s="57"/>
      <c r="K287" s="57"/>
      <c r="L287" s="57"/>
      <c r="M287" s="57"/>
      <c r="N287" s="57"/>
      <c r="O287" s="57"/>
    </row>
    <row r="288" spans="1:15" x14ac:dyDescent="0.25">
      <c r="A288" s="57"/>
      <c r="B288" s="57"/>
      <c r="C288" s="57"/>
      <c r="D288" s="57"/>
      <c r="E288" s="57"/>
      <c r="F288" s="57"/>
      <c r="G288" s="57"/>
      <c r="H288" s="57"/>
      <c r="I288" s="57"/>
      <c r="J288" s="57"/>
      <c r="K288" s="57"/>
      <c r="L288" s="57"/>
      <c r="M288" s="57"/>
      <c r="N288" s="57"/>
      <c r="O288" s="57"/>
    </row>
    <row r="289" spans="1:15" x14ac:dyDescent="0.25">
      <c r="A289" s="57"/>
      <c r="B289" s="57"/>
      <c r="C289" s="57"/>
      <c r="D289" s="57"/>
      <c r="E289" s="57"/>
      <c r="F289" s="57"/>
      <c r="G289" s="57"/>
      <c r="H289" s="57"/>
      <c r="I289" s="57"/>
      <c r="J289" s="57"/>
      <c r="K289" s="57"/>
      <c r="L289" s="57"/>
      <c r="M289" s="57"/>
      <c r="N289" s="57"/>
      <c r="O289" s="57"/>
    </row>
    <row r="290" spans="1:15" x14ac:dyDescent="0.25">
      <c r="A290" s="57"/>
      <c r="B290" s="57"/>
      <c r="C290" s="57"/>
      <c r="D290" s="57"/>
      <c r="E290" s="57"/>
      <c r="F290" s="57"/>
      <c r="G290" s="57"/>
      <c r="H290" s="57"/>
      <c r="I290" s="57"/>
      <c r="J290" s="57"/>
      <c r="K290" s="57"/>
      <c r="L290" s="57"/>
      <c r="M290" s="57"/>
      <c r="N290" s="57"/>
      <c r="O290" s="57"/>
    </row>
    <row r="291" spans="1:15" x14ac:dyDescent="0.25">
      <c r="A291" s="57"/>
      <c r="B291" s="57"/>
      <c r="C291" s="57"/>
      <c r="D291" s="57"/>
      <c r="E291" s="57"/>
      <c r="F291" s="57"/>
      <c r="G291" s="57"/>
      <c r="H291" s="57"/>
      <c r="I291" s="57"/>
      <c r="J291" s="57"/>
      <c r="K291" s="57"/>
      <c r="L291" s="57"/>
      <c r="M291" s="57"/>
      <c r="N291" s="57"/>
      <c r="O291" s="57"/>
    </row>
    <row r="292" spans="1:15" x14ac:dyDescent="0.25">
      <c r="A292" s="57"/>
      <c r="B292" s="57"/>
      <c r="C292" s="57"/>
      <c r="D292" s="57"/>
      <c r="E292" s="57"/>
      <c r="F292" s="57"/>
      <c r="G292" s="57"/>
      <c r="H292" s="57"/>
      <c r="I292" s="57"/>
      <c r="J292" s="57"/>
      <c r="K292" s="57"/>
      <c r="L292" s="57"/>
      <c r="M292" s="57"/>
      <c r="N292" s="57"/>
      <c r="O292" s="57"/>
    </row>
    <row r="293" spans="1:15" x14ac:dyDescent="0.25">
      <c r="A293" s="57"/>
      <c r="B293" s="57"/>
      <c r="C293" s="57"/>
      <c r="D293" s="57"/>
      <c r="E293" s="57"/>
      <c r="F293" s="57"/>
      <c r="G293" s="57"/>
      <c r="H293" s="57"/>
      <c r="I293" s="57"/>
      <c r="J293" s="57"/>
      <c r="K293" s="57"/>
      <c r="L293" s="57"/>
      <c r="M293" s="57"/>
      <c r="N293" s="57"/>
      <c r="O293" s="57"/>
    </row>
    <row r="294" spans="1:15" x14ac:dyDescent="0.25">
      <c r="A294" s="57"/>
      <c r="B294" s="57"/>
      <c r="C294" s="57"/>
      <c r="D294" s="57"/>
      <c r="E294" s="57"/>
      <c r="F294" s="57"/>
      <c r="G294" s="57"/>
      <c r="H294" s="57"/>
      <c r="I294" s="57"/>
      <c r="J294" s="57"/>
      <c r="K294" s="57"/>
      <c r="L294" s="57"/>
      <c r="M294" s="57"/>
      <c r="N294" s="57"/>
      <c r="O294" s="57"/>
    </row>
    <row r="295" spans="1:15" x14ac:dyDescent="0.25">
      <c r="A295" s="57"/>
      <c r="B295" s="57"/>
      <c r="C295" s="57"/>
      <c r="D295" s="57"/>
      <c r="E295" s="57"/>
      <c r="F295" s="57"/>
      <c r="G295" s="57"/>
      <c r="H295" s="57"/>
      <c r="I295" s="57"/>
      <c r="J295" s="57"/>
      <c r="K295" s="57"/>
      <c r="L295" s="57"/>
      <c r="M295" s="57"/>
      <c r="N295" s="57"/>
      <c r="O295" s="57"/>
    </row>
    <row r="296" spans="1:15" x14ac:dyDescent="0.25">
      <c r="A296" s="57"/>
      <c r="B296" s="57"/>
      <c r="C296" s="57"/>
      <c r="D296" s="57"/>
      <c r="E296" s="57"/>
      <c r="F296" s="57"/>
      <c r="G296" s="57"/>
      <c r="H296" s="57"/>
      <c r="I296" s="57"/>
      <c r="J296" s="57"/>
      <c r="K296" s="57"/>
      <c r="L296" s="57"/>
      <c r="M296" s="57"/>
      <c r="N296" s="57"/>
      <c r="O296" s="57"/>
    </row>
    <row r="297" spans="1:15" x14ac:dyDescent="0.25">
      <c r="A297" s="57"/>
      <c r="B297" s="57"/>
      <c r="C297" s="57"/>
      <c r="D297" s="57"/>
      <c r="E297" s="57"/>
      <c r="F297" s="57"/>
      <c r="G297" s="57"/>
      <c r="H297" s="57"/>
      <c r="I297" s="57"/>
      <c r="J297" s="57"/>
      <c r="K297" s="57"/>
      <c r="L297" s="57"/>
      <c r="M297" s="57"/>
      <c r="N297" s="57"/>
      <c r="O297" s="57"/>
    </row>
    <row r="298" spans="1:15" x14ac:dyDescent="0.25">
      <c r="A298" s="57"/>
      <c r="B298" s="57"/>
      <c r="C298" s="57"/>
      <c r="D298" s="57"/>
      <c r="E298" s="57"/>
      <c r="F298" s="57"/>
      <c r="G298" s="57"/>
      <c r="H298" s="57"/>
      <c r="I298" s="57"/>
      <c r="J298" s="57"/>
      <c r="K298" s="57"/>
      <c r="L298" s="57"/>
      <c r="M298" s="57"/>
      <c r="N298" s="57"/>
      <c r="O298" s="57"/>
    </row>
    <row r="299" spans="1:15" x14ac:dyDescent="0.25">
      <c r="A299" s="57"/>
      <c r="B299" s="57"/>
      <c r="C299" s="57"/>
      <c r="D299" s="57"/>
      <c r="E299" s="57"/>
      <c r="F299" s="57"/>
      <c r="G299" s="57"/>
      <c r="H299" s="57"/>
      <c r="I299" s="57"/>
      <c r="J299" s="57"/>
      <c r="K299" s="57"/>
      <c r="L299" s="57"/>
      <c r="M299" s="57"/>
      <c r="N299" s="57"/>
      <c r="O299" s="57"/>
    </row>
    <row r="300" spans="1:15" x14ac:dyDescent="0.25">
      <c r="A300" s="57"/>
      <c r="B300" s="57"/>
      <c r="C300" s="57"/>
      <c r="D300" s="57"/>
      <c r="E300" s="57"/>
      <c r="F300" s="57"/>
      <c r="G300" s="57"/>
      <c r="H300" s="57"/>
      <c r="I300" s="57"/>
      <c r="J300" s="57"/>
      <c r="K300" s="57"/>
      <c r="L300" s="57"/>
      <c r="M300" s="57"/>
      <c r="N300" s="57"/>
      <c r="O300" s="57"/>
    </row>
    <row r="301" spans="1:15" x14ac:dyDescent="0.25">
      <c r="A301" s="57"/>
      <c r="B301" s="57"/>
      <c r="C301" s="57"/>
      <c r="D301" s="57"/>
      <c r="E301" s="57"/>
      <c r="F301" s="57"/>
      <c r="G301" s="57"/>
      <c r="H301" s="57"/>
      <c r="I301" s="57"/>
      <c r="J301" s="57"/>
      <c r="K301" s="57"/>
      <c r="L301" s="57"/>
      <c r="M301" s="57"/>
      <c r="N301" s="57"/>
      <c r="O301" s="57"/>
    </row>
    <row r="302" spans="1:15" x14ac:dyDescent="0.25">
      <c r="A302" s="57"/>
      <c r="B302" s="57"/>
      <c r="C302" s="57"/>
      <c r="D302" s="57"/>
      <c r="E302" s="57"/>
      <c r="F302" s="57"/>
      <c r="G302" s="57"/>
      <c r="H302" s="57"/>
      <c r="I302" s="57"/>
      <c r="J302" s="57"/>
      <c r="K302" s="57"/>
      <c r="L302" s="57"/>
      <c r="M302" s="57"/>
      <c r="N302" s="57"/>
      <c r="O302" s="57"/>
    </row>
    <row r="303" spans="1:15" x14ac:dyDescent="0.25">
      <c r="A303" s="57"/>
      <c r="B303" s="57"/>
      <c r="C303" s="57"/>
      <c r="D303" s="57"/>
      <c r="E303" s="57"/>
      <c r="F303" s="57"/>
      <c r="G303" s="57"/>
      <c r="H303" s="57"/>
      <c r="I303" s="57"/>
      <c r="J303" s="57"/>
      <c r="K303" s="57"/>
      <c r="L303" s="57"/>
      <c r="M303" s="57"/>
      <c r="N303" s="57"/>
      <c r="O303" s="57"/>
    </row>
    <row r="304" spans="1:15" x14ac:dyDescent="0.25">
      <c r="B304" s="57"/>
      <c r="C304" s="57"/>
      <c r="D304" s="57"/>
      <c r="E304" s="57"/>
      <c r="F304" s="57"/>
      <c r="G304" s="57"/>
      <c r="H304" s="57"/>
      <c r="I304" s="57"/>
      <c r="J304" s="57"/>
      <c r="K304" s="57"/>
      <c r="L304" s="57"/>
      <c r="M304" s="57"/>
      <c r="N304" s="57"/>
    </row>
    <row r="305" spans="2:14" x14ac:dyDescent="0.25">
      <c r="B305" s="57"/>
      <c r="C305" s="57"/>
      <c r="D305" s="57"/>
      <c r="E305" s="57"/>
      <c r="F305" s="57"/>
      <c r="G305" s="57"/>
      <c r="H305" s="57"/>
      <c r="I305" s="57"/>
      <c r="J305" s="57"/>
      <c r="K305" s="57"/>
      <c r="L305" s="57"/>
      <c r="M305" s="57"/>
      <c r="N305" s="57"/>
    </row>
    <row r="306" spans="2:14" x14ac:dyDescent="0.25">
      <c r="B306" s="57"/>
      <c r="C306" s="57"/>
      <c r="D306" s="57"/>
      <c r="E306" s="57"/>
      <c r="F306" s="57"/>
      <c r="G306" s="57"/>
      <c r="H306" s="57"/>
      <c r="I306" s="57"/>
      <c r="J306" s="57"/>
      <c r="K306" s="57"/>
      <c r="L306" s="57"/>
      <c r="M306" s="57"/>
      <c r="N306" s="57"/>
    </row>
    <row r="307" spans="2:14" x14ac:dyDescent="0.25">
      <c r="B307" s="57"/>
      <c r="C307" s="57"/>
      <c r="D307" s="57"/>
      <c r="E307" s="57"/>
      <c r="F307" s="57"/>
      <c r="G307" s="57"/>
      <c r="H307" s="57"/>
      <c r="I307" s="57"/>
      <c r="J307" s="57"/>
      <c r="K307" s="57"/>
      <c r="L307" s="57"/>
      <c r="M307" s="57"/>
      <c r="N307" s="57"/>
    </row>
    <row r="308" spans="2:14" x14ac:dyDescent="0.25">
      <c r="B308" s="57"/>
      <c r="C308" s="57"/>
      <c r="D308" s="57"/>
      <c r="E308" s="57"/>
      <c r="F308" s="57"/>
      <c r="G308" s="57"/>
      <c r="H308" s="57"/>
      <c r="I308" s="57"/>
      <c r="J308" s="57"/>
      <c r="K308" s="57"/>
      <c r="L308" s="57"/>
      <c r="M308" s="57"/>
      <c r="N308" s="57"/>
    </row>
    <row r="309" spans="2:14" x14ac:dyDescent="0.25">
      <c r="B309" s="57"/>
      <c r="C309" s="57"/>
      <c r="D309" s="57"/>
      <c r="E309" s="57"/>
      <c r="F309" s="57"/>
      <c r="G309" s="57"/>
      <c r="H309" s="57"/>
      <c r="I309" s="57"/>
      <c r="J309" s="57"/>
      <c r="K309" s="57"/>
      <c r="L309" s="57"/>
      <c r="M309" s="57"/>
      <c r="N309" s="57"/>
    </row>
    <row r="310" spans="2:14" x14ac:dyDescent="0.25">
      <c r="B310" s="57"/>
      <c r="C310" s="57"/>
      <c r="D310" s="57"/>
      <c r="E310" s="57"/>
      <c r="F310" s="57"/>
      <c r="G310" s="57"/>
      <c r="H310" s="57"/>
      <c r="I310" s="57"/>
      <c r="J310" s="57"/>
      <c r="K310" s="57"/>
      <c r="L310" s="57"/>
      <c r="M310" s="57"/>
      <c r="N310" s="57"/>
    </row>
    <row r="311" spans="2:14" x14ac:dyDescent="0.25">
      <c r="B311" s="57"/>
      <c r="C311" s="57"/>
      <c r="D311" s="57"/>
      <c r="E311" s="57"/>
      <c r="F311" s="57"/>
      <c r="G311" s="57"/>
      <c r="H311" s="57"/>
      <c r="I311" s="57"/>
      <c r="J311" s="57"/>
      <c r="K311" s="57"/>
      <c r="L311" s="57"/>
      <c r="M311" s="57"/>
      <c r="N311" s="57"/>
    </row>
    <row r="312" spans="2:14" x14ac:dyDescent="0.25">
      <c r="B312" s="57"/>
      <c r="C312" s="57"/>
      <c r="D312" s="57"/>
      <c r="E312" s="57"/>
      <c r="F312" s="57"/>
      <c r="G312" s="57"/>
      <c r="H312" s="57"/>
      <c r="I312" s="57"/>
      <c r="J312" s="57"/>
      <c r="K312" s="57"/>
      <c r="L312" s="57"/>
      <c r="M312" s="57"/>
      <c r="N312" s="57"/>
    </row>
    <row r="313" spans="2:14" x14ac:dyDescent="0.25">
      <c r="B313" s="57"/>
      <c r="C313" s="57"/>
      <c r="D313" s="57"/>
      <c r="E313" s="57"/>
      <c r="F313" s="57"/>
      <c r="G313" s="57"/>
      <c r="H313" s="57"/>
      <c r="I313" s="57"/>
      <c r="J313" s="57"/>
      <c r="K313" s="57"/>
      <c r="L313" s="57"/>
      <c r="M313" s="57"/>
      <c r="N313" s="57"/>
    </row>
  </sheetData>
  <mergeCells count="70">
    <mergeCell ref="M30:N30"/>
    <mergeCell ref="C30:D30"/>
    <mergeCell ref="E30:F30"/>
    <mergeCell ref="G30:H30"/>
    <mergeCell ref="I30:J30"/>
    <mergeCell ref="K30:L30"/>
    <mergeCell ref="O17:P17"/>
    <mergeCell ref="O16:P16"/>
    <mergeCell ref="Q17:R17"/>
    <mergeCell ref="S15:T15"/>
    <mergeCell ref="S17:T17"/>
    <mergeCell ref="S16:T16"/>
    <mergeCell ref="C27:H27"/>
    <mergeCell ref="I27:N27"/>
    <mergeCell ref="I28:J28"/>
    <mergeCell ref="K15:L15"/>
    <mergeCell ref="K16:L16"/>
    <mergeCell ref="K28:L28"/>
    <mergeCell ref="C26:N26"/>
    <mergeCell ref="M15:N15"/>
    <mergeCell ref="I16:J16"/>
    <mergeCell ref="M16:N16"/>
    <mergeCell ref="C17:D17"/>
    <mergeCell ref="E17:F17"/>
    <mergeCell ref="G17:H17"/>
    <mergeCell ref="I17:J17"/>
    <mergeCell ref="K17:L17"/>
    <mergeCell ref="M17:N17"/>
    <mergeCell ref="C29:D29"/>
    <mergeCell ref="G29:H29"/>
    <mergeCell ref="M29:N29"/>
    <mergeCell ref="C28:D28"/>
    <mergeCell ref="G28:H28"/>
    <mergeCell ref="M28:N28"/>
    <mergeCell ref="E28:F28"/>
    <mergeCell ref="E29:F29"/>
    <mergeCell ref="I29:J29"/>
    <mergeCell ref="K29:L29"/>
    <mergeCell ref="B2:F2"/>
    <mergeCell ref="Q15:R15"/>
    <mergeCell ref="Q16:R16"/>
    <mergeCell ref="O14:T14"/>
    <mergeCell ref="B8:E8"/>
    <mergeCell ref="G8:K8"/>
    <mergeCell ref="B9:E9"/>
    <mergeCell ref="K9:O9"/>
    <mergeCell ref="C14:H14"/>
    <mergeCell ref="I14:N14"/>
    <mergeCell ref="O15:P15"/>
    <mergeCell ref="C15:D15"/>
    <mergeCell ref="G15:H15"/>
    <mergeCell ref="C16:D16"/>
    <mergeCell ref="G16:H16"/>
    <mergeCell ref="I15:J15"/>
    <mergeCell ref="A1:N1"/>
    <mergeCell ref="C4:F4"/>
    <mergeCell ref="C5:F5"/>
    <mergeCell ref="H52:M52"/>
    <mergeCell ref="B67:I69"/>
    <mergeCell ref="M59:N59"/>
    <mergeCell ref="C59:D59"/>
    <mergeCell ref="H59:I59"/>
    <mergeCell ref="H60:N60"/>
    <mergeCell ref="H3:I4"/>
    <mergeCell ref="J3:N4"/>
    <mergeCell ref="H2:N2"/>
    <mergeCell ref="E15:F15"/>
    <mergeCell ref="E16:F16"/>
    <mergeCell ref="C13:T13"/>
    <mergeCell ref="B7:O7"/>
  </mergeCells>
  <phoneticPr fontId="0" type="noConversion"/>
  <pageMargins left="0.5" right="0.33" top="0.39" bottom="0.66" header="0.5" footer="0.5"/>
  <pageSetup scale="55" orientation="landscape" horizontalDpi="4294967293" verticalDpi="200" r:id="rId1"/>
  <headerFooter alignWithMargins="0">
    <oddFooter>&amp;L&amp;D&amp;CDoD IASP Attachment D&amp;R&amp;A</oddFooter>
  </headerFooter>
  <rowBreaks count="2" manualBreakCount="2">
    <brk id="57" max="16383" man="1"/>
    <brk id="10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V43"/>
  <sheetViews>
    <sheetView topLeftCell="A19" zoomScale="80" zoomScaleNormal="80" workbookViewId="0">
      <selection activeCell="V10" sqref="V10"/>
    </sheetView>
  </sheetViews>
  <sheetFormatPr defaultColWidth="9.140625" defaultRowHeight="12.75" x14ac:dyDescent="0.2"/>
  <cols>
    <col min="1" max="1" width="22.140625" style="4" customWidth="1"/>
    <col min="2" max="2" width="40.85546875" style="4" customWidth="1"/>
    <col min="3" max="3" width="17.7109375" style="4" bestFit="1" customWidth="1"/>
    <col min="4" max="4" width="15.140625" style="4" bestFit="1" customWidth="1"/>
    <col min="5" max="5" width="9.42578125" style="4" bestFit="1" customWidth="1"/>
    <col min="6" max="6" width="8.140625" style="4" bestFit="1" customWidth="1"/>
    <col min="7" max="7" width="8.140625" style="4" customWidth="1"/>
    <col min="8" max="8" width="12.28515625" style="4" bestFit="1" customWidth="1"/>
    <col min="9" max="9" width="26.5703125" style="4" customWidth="1"/>
    <col min="10" max="10" width="9.140625" style="4"/>
    <col min="11" max="11" width="30.5703125" style="4" customWidth="1"/>
    <col min="12" max="12" width="35.28515625" style="4" customWidth="1"/>
    <col min="13" max="13" width="15.140625" style="4" bestFit="1" customWidth="1"/>
    <col min="14" max="14" width="9.42578125" style="4" bestFit="1" customWidth="1"/>
    <col min="15" max="16" width="8.140625" style="4" customWidth="1"/>
    <col min="17" max="17" width="12.28515625" style="4" bestFit="1" customWidth="1"/>
    <col min="18" max="18" width="21" style="4" bestFit="1" customWidth="1"/>
    <col min="19" max="16384" width="9.140625" style="4"/>
  </cols>
  <sheetData>
    <row r="1" spans="1:22" ht="39.75" customHeight="1" thickBot="1" x14ac:dyDescent="0.55000000000000004">
      <c r="A1" s="610" t="s">
        <v>50</v>
      </c>
      <c r="B1" s="610"/>
      <c r="C1" s="610"/>
      <c r="D1" s="610"/>
      <c r="E1" s="610"/>
      <c r="F1" s="610"/>
      <c r="G1" s="610"/>
      <c r="H1" s="610"/>
      <c r="I1" s="610"/>
      <c r="J1" s="610"/>
      <c r="K1" s="610"/>
      <c r="L1" s="610"/>
      <c r="M1" s="610"/>
      <c r="N1" s="610"/>
      <c r="O1" s="610"/>
      <c r="P1" s="610"/>
      <c r="Q1" s="610"/>
    </row>
    <row r="2" spans="1:22" ht="42.75" customHeight="1" thickBot="1" x14ac:dyDescent="0.25">
      <c r="B2" s="567" t="str">
        <f>+'Recruitment - Basic '!B2:F2</f>
        <v>ENTER INSTITUTION NAME</v>
      </c>
      <c r="C2" s="568"/>
      <c r="D2" s="568"/>
      <c r="E2" s="568"/>
      <c r="F2" s="568"/>
      <c r="G2" s="568"/>
      <c r="H2" s="569"/>
      <c r="I2" s="510"/>
    </row>
    <row r="3" spans="1:22" ht="15.75" customHeight="1" thickBot="1" x14ac:dyDescent="0.4">
      <c r="B3" s="616"/>
      <c r="C3" s="616"/>
      <c r="D3" s="616"/>
      <c r="E3" s="616"/>
      <c r="F3" s="616"/>
      <c r="G3" s="616"/>
      <c r="H3" s="616"/>
      <c r="I3" s="487"/>
    </row>
    <row r="4" spans="1:22" ht="22.5" customHeight="1" thickBot="1" x14ac:dyDescent="0.4">
      <c r="A4" s="621" t="s">
        <v>109</v>
      </c>
      <c r="B4" s="622"/>
      <c r="C4" s="622"/>
      <c r="D4" s="622"/>
      <c r="E4" s="622"/>
      <c r="F4" s="622"/>
      <c r="G4" s="622"/>
      <c r="H4" s="622"/>
      <c r="I4" s="623"/>
      <c r="K4" s="634" t="s">
        <v>110</v>
      </c>
      <c r="L4" s="635"/>
      <c r="M4" s="635"/>
      <c r="N4" s="635"/>
      <c r="O4" s="635"/>
      <c r="P4" s="635"/>
      <c r="Q4" s="635"/>
      <c r="R4" s="636"/>
      <c r="S4" s="405"/>
      <c r="T4" s="405"/>
      <c r="U4" s="405"/>
      <c r="V4" s="405"/>
    </row>
    <row r="5" spans="1:22" ht="96" customHeight="1" thickBot="1" x14ac:dyDescent="0.3">
      <c r="A5" s="624" t="s">
        <v>115</v>
      </c>
      <c r="B5" s="625"/>
      <c r="C5" s="625"/>
      <c r="D5" s="625"/>
      <c r="E5" s="625"/>
      <c r="F5" s="625"/>
      <c r="G5" s="625"/>
      <c r="H5" s="625"/>
      <c r="I5" s="626"/>
      <c r="K5" s="624" t="s">
        <v>116</v>
      </c>
      <c r="L5" s="625"/>
      <c r="M5" s="625"/>
      <c r="N5" s="625"/>
      <c r="O5" s="625"/>
      <c r="P5" s="625"/>
      <c r="Q5" s="625"/>
      <c r="R5" s="626"/>
      <c r="S5" s="405"/>
      <c r="T5" s="405"/>
      <c r="U5" s="405"/>
      <c r="V5" s="405"/>
    </row>
    <row r="6" spans="1:22" ht="15.75" customHeight="1" thickBot="1" x14ac:dyDescent="0.3">
      <c r="B6" s="70"/>
      <c r="C6" s="70"/>
      <c r="D6" s="70"/>
      <c r="E6" s="160"/>
      <c r="F6" s="160"/>
      <c r="G6" s="160"/>
      <c r="H6" s="160"/>
      <c r="I6" s="160"/>
      <c r="K6" s="405"/>
      <c r="L6" s="405"/>
      <c r="M6" s="405"/>
      <c r="N6" s="405"/>
      <c r="O6" s="405"/>
      <c r="P6" s="405"/>
      <c r="Q6" s="405"/>
      <c r="R6" s="405"/>
      <c r="S6" s="405"/>
      <c r="T6" s="405"/>
      <c r="U6" s="405"/>
      <c r="V6" s="405"/>
    </row>
    <row r="7" spans="1:22" ht="34.5" thickBot="1" x14ac:dyDescent="0.55000000000000004">
      <c r="A7" s="627" t="s">
        <v>108</v>
      </c>
      <c r="B7" s="628"/>
      <c r="C7" s="629"/>
      <c r="D7" s="629"/>
      <c r="E7" s="629"/>
      <c r="F7" s="629"/>
      <c r="G7" s="629"/>
      <c r="H7" s="629"/>
      <c r="I7" s="630"/>
      <c r="K7" s="637" t="s">
        <v>111</v>
      </c>
      <c r="L7" s="638"/>
      <c r="M7" s="639"/>
      <c r="N7" s="639"/>
      <c r="O7" s="639"/>
      <c r="P7" s="639"/>
      <c r="Q7" s="639"/>
      <c r="R7" s="640"/>
      <c r="S7" s="405"/>
      <c r="T7" s="405"/>
      <c r="U7" s="405"/>
      <c r="V7" s="405"/>
    </row>
    <row r="8" spans="1:22" ht="23.25" customHeight="1" x14ac:dyDescent="0.25">
      <c r="A8" s="614" t="s">
        <v>51</v>
      </c>
      <c r="B8" s="612" t="s">
        <v>65</v>
      </c>
      <c r="C8" s="631" t="s">
        <v>52</v>
      </c>
      <c r="D8" s="632"/>
      <c r="E8" s="632"/>
      <c r="F8" s="632"/>
      <c r="G8" s="632"/>
      <c r="H8" s="632"/>
      <c r="I8" s="633"/>
      <c r="K8" s="617" t="s">
        <v>51</v>
      </c>
      <c r="L8" s="619" t="s">
        <v>65</v>
      </c>
      <c r="M8" s="641" t="s">
        <v>52</v>
      </c>
      <c r="N8" s="642"/>
      <c r="O8" s="642"/>
      <c r="P8" s="642"/>
      <c r="Q8" s="642"/>
      <c r="R8" s="643"/>
      <c r="S8" s="405"/>
      <c r="T8" s="405"/>
      <c r="U8" s="405"/>
      <c r="V8" s="405"/>
    </row>
    <row r="9" spans="1:22" ht="19.5" customHeight="1" thickBot="1" x14ac:dyDescent="0.3">
      <c r="A9" s="615"/>
      <c r="B9" s="613"/>
      <c r="C9" s="406" t="s">
        <v>96</v>
      </c>
      <c r="D9" s="409" t="s">
        <v>106</v>
      </c>
      <c r="E9" s="409" t="s">
        <v>107</v>
      </c>
      <c r="F9" s="410" t="s">
        <v>53</v>
      </c>
      <c r="G9" s="508" t="s">
        <v>121</v>
      </c>
      <c r="H9" s="411" t="s">
        <v>54</v>
      </c>
      <c r="I9" s="538" t="s">
        <v>131</v>
      </c>
      <c r="K9" s="618"/>
      <c r="L9" s="620"/>
      <c r="M9" s="422" t="s">
        <v>106</v>
      </c>
      <c r="N9" s="422" t="s">
        <v>107</v>
      </c>
      <c r="O9" s="420" t="s">
        <v>53</v>
      </c>
      <c r="P9" s="509" t="s">
        <v>121</v>
      </c>
      <c r="Q9" s="421" t="s">
        <v>54</v>
      </c>
      <c r="R9" s="422" t="s">
        <v>131</v>
      </c>
      <c r="S9" s="405"/>
      <c r="T9" s="405"/>
      <c r="U9" s="405"/>
      <c r="V9" s="405"/>
    </row>
    <row r="10" spans="1:22" ht="26.25" x14ac:dyDescent="0.4">
      <c r="A10" s="192">
        <v>1</v>
      </c>
      <c r="B10" s="175"/>
      <c r="C10" s="412"/>
      <c r="D10" s="413"/>
      <c r="E10" s="414"/>
      <c r="F10" s="407"/>
      <c r="G10" s="407"/>
      <c r="H10" s="176"/>
      <c r="I10" s="511"/>
      <c r="K10" s="192">
        <v>1</v>
      </c>
      <c r="L10" s="175"/>
      <c r="M10" s="425"/>
      <c r="N10" s="423"/>
      <c r="O10" s="407"/>
      <c r="P10" s="407"/>
      <c r="Q10" s="176"/>
      <c r="R10" s="512"/>
      <c r="S10" s="405"/>
      <c r="T10" s="405"/>
      <c r="U10" s="405"/>
      <c r="V10" s="405"/>
    </row>
    <row r="11" spans="1:22" ht="26.25" x14ac:dyDescent="0.4">
      <c r="A11" s="193">
        <v>2</v>
      </c>
      <c r="B11" s="177"/>
      <c r="C11" s="415"/>
      <c r="D11" s="416"/>
      <c r="E11" s="417"/>
      <c r="F11" s="408"/>
      <c r="G11" s="408"/>
      <c r="H11" s="178"/>
      <c r="I11" s="416"/>
      <c r="K11" s="193">
        <v>2</v>
      </c>
      <c r="L11" s="177"/>
      <c r="M11" s="426"/>
      <c r="N11" s="424"/>
      <c r="O11" s="408"/>
      <c r="P11" s="408"/>
      <c r="Q11" s="178"/>
      <c r="R11" s="513"/>
      <c r="S11" s="405"/>
      <c r="T11" s="405"/>
      <c r="U11" s="405"/>
      <c r="V11" s="405"/>
    </row>
    <row r="12" spans="1:22" ht="26.25" x14ac:dyDescent="0.4">
      <c r="A12" s="193">
        <v>3</v>
      </c>
      <c r="B12" s="177"/>
      <c r="C12" s="415"/>
      <c r="D12" s="416"/>
      <c r="E12" s="417"/>
      <c r="F12" s="408"/>
      <c r="G12" s="408"/>
      <c r="H12" s="178"/>
      <c r="I12" s="416"/>
      <c r="K12" s="193">
        <v>3</v>
      </c>
      <c r="L12" s="177"/>
      <c r="M12" s="426"/>
      <c r="N12" s="424"/>
      <c r="O12" s="408"/>
      <c r="P12" s="408"/>
      <c r="Q12" s="178"/>
      <c r="R12" s="513"/>
      <c r="S12" s="405"/>
      <c r="T12" s="405"/>
      <c r="U12" s="405"/>
      <c r="V12" s="405"/>
    </row>
    <row r="13" spans="1:22" ht="26.25" x14ac:dyDescent="0.4">
      <c r="A13" s="193">
        <v>4</v>
      </c>
      <c r="B13" s="177"/>
      <c r="C13" s="415"/>
      <c r="D13" s="416"/>
      <c r="E13" s="417"/>
      <c r="F13" s="408"/>
      <c r="G13" s="408"/>
      <c r="H13" s="178"/>
      <c r="I13" s="416"/>
      <c r="K13" s="193">
        <v>4</v>
      </c>
      <c r="L13" s="177"/>
      <c r="M13" s="426"/>
      <c r="N13" s="424"/>
      <c r="O13" s="408"/>
      <c r="P13" s="408"/>
      <c r="Q13" s="178"/>
      <c r="R13" s="513"/>
    </row>
    <row r="14" spans="1:22" ht="26.25" x14ac:dyDescent="0.4">
      <c r="A14" s="193">
        <v>5</v>
      </c>
      <c r="B14" s="177"/>
      <c r="C14" s="415"/>
      <c r="D14" s="416"/>
      <c r="E14" s="417"/>
      <c r="F14" s="408"/>
      <c r="G14" s="408"/>
      <c r="H14" s="178"/>
      <c r="I14" s="416"/>
      <c r="K14" s="193">
        <v>5</v>
      </c>
      <c r="L14" s="177"/>
      <c r="M14" s="426"/>
      <c r="N14" s="424"/>
      <c r="O14" s="408"/>
      <c r="P14" s="408"/>
      <c r="Q14" s="178"/>
      <c r="R14" s="513"/>
    </row>
    <row r="15" spans="1:22" ht="26.25" x14ac:dyDescent="0.4">
      <c r="A15" s="193">
        <v>6</v>
      </c>
      <c r="B15" s="177"/>
      <c r="C15" s="415"/>
      <c r="D15" s="416"/>
      <c r="E15" s="417"/>
      <c r="F15" s="408"/>
      <c r="G15" s="408"/>
      <c r="H15" s="178"/>
      <c r="I15" s="416"/>
      <c r="K15" s="193">
        <v>6</v>
      </c>
      <c r="L15" s="177"/>
      <c r="M15" s="426"/>
      <c r="N15" s="424"/>
      <c r="O15" s="408"/>
      <c r="P15" s="408"/>
      <c r="Q15" s="178"/>
      <c r="R15" s="513"/>
    </row>
    <row r="16" spans="1:22" ht="26.25" x14ac:dyDescent="0.4">
      <c r="A16" s="193">
        <v>7</v>
      </c>
      <c r="B16" s="177"/>
      <c r="C16" s="415"/>
      <c r="D16" s="416"/>
      <c r="E16" s="417"/>
      <c r="F16" s="408"/>
      <c r="G16" s="408"/>
      <c r="H16" s="178"/>
      <c r="I16" s="416"/>
      <c r="K16" s="193">
        <v>7</v>
      </c>
      <c r="L16" s="177"/>
      <c r="M16" s="426"/>
      <c r="N16" s="424"/>
      <c r="O16" s="408"/>
      <c r="P16" s="408"/>
      <c r="Q16" s="178"/>
      <c r="R16" s="513"/>
    </row>
    <row r="17" spans="1:18" ht="26.25" x14ac:dyDescent="0.4">
      <c r="A17" s="193">
        <v>8</v>
      </c>
      <c r="B17" s="179"/>
      <c r="C17" s="418"/>
      <c r="D17" s="416"/>
      <c r="E17" s="417"/>
      <c r="F17" s="408"/>
      <c r="G17" s="408"/>
      <c r="H17" s="178"/>
      <c r="I17" s="416"/>
      <c r="K17" s="193">
        <v>8</v>
      </c>
      <c r="L17" s="179"/>
      <c r="M17" s="426"/>
      <c r="N17" s="424"/>
      <c r="O17" s="408"/>
      <c r="P17" s="408"/>
      <c r="Q17" s="178"/>
      <c r="R17" s="513"/>
    </row>
    <row r="18" spans="1:18" ht="26.25" x14ac:dyDescent="0.4">
      <c r="A18" s="193">
        <v>9</v>
      </c>
      <c r="B18" s="180"/>
      <c r="C18" s="419"/>
      <c r="D18" s="416"/>
      <c r="E18" s="417"/>
      <c r="F18" s="408"/>
      <c r="G18" s="408"/>
      <c r="H18" s="178"/>
      <c r="I18" s="416"/>
      <c r="K18" s="193">
        <v>9</v>
      </c>
      <c r="L18" s="180"/>
      <c r="M18" s="426"/>
      <c r="N18" s="424"/>
      <c r="O18" s="408"/>
      <c r="P18" s="408"/>
      <c r="Q18" s="178"/>
      <c r="R18" s="513"/>
    </row>
    <row r="19" spans="1:18" ht="26.25" x14ac:dyDescent="0.4">
      <c r="A19" s="193">
        <v>10</v>
      </c>
      <c r="B19" s="180"/>
      <c r="C19" s="419"/>
      <c r="D19" s="416"/>
      <c r="E19" s="417"/>
      <c r="F19" s="408"/>
      <c r="G19" s="408"/>
      <c r="H19" s="178"/>
      <c r="I19" s="416"/>
      <c r="K19" s="193">
        <v>10</v>
      </c>
      <c r="L19" s="180"/>
      <c r="M19" s="426"/>
      <c r="N19" s="424"/>
      <c r="O19" s="408"/>
      <c r="P19" s="408"/>
      <c r="Q19" s="178"/>
      <c r="R19" s="513"/>
    </row>
    <row r="20" spans="1:18" ht="26.25" x14ac:dyDescent="0.4">
      <c r="A20" s="193">
        <v>11</v>
      </c>
      <c r="B20" s="180"/>
      <c r="C20" s="419"/>
      <c r="D20" s="416"/>
      <c r="E20" s="417"/>
      <c r="F20" s="408"/>
      <c r="G20" s="408"/>
      <c r="H20" s="178"/>
      <c r="I20" s="416"/>
      <c r="K20" s="193">
        <v>11</v>
      </c>
      <c r="L20" s="180"/>
      <c r="M20" s="426"/>
      <c r="N20" s="424"/>
      <c r="O20" s="408"/>
      <c r="P20" s="408"/>
      <c r="Q20" s="178"/>
      <c r="R20" s="513"/>
    </row>
    <row r="21" spans="1:18" ht="26.25" x14ac:dyDescent="0.4">
      <c r="A21" s="193">
        <v>12</v>
      </c>
      <c r="B21" s="180"/>
      <c r="C21" s="419"/>
      <c r="D21" s="416"/>
      <c r="E21" s="417"/>
      <c r="F21" s="408"/>
      <c r="G21" s="408"/>
      <c r="H21" s="178"/>
      <c r="I21" s="416"/>
      <c r="K21" s="193">
        <v>12</v>
      </c>
      <c r="L21" s="180"/>
      <c r="M21" s="426"/>
      <c r="N21" s="424"/>
      <c r="O21" s="408"/>
      <c r="P21" s="408"/>
      <c r="Q21" s="178"/>
      <c r="R21" s="513"/>
    </row>
    <row r="22" spans="1:18" ht="26.25" x14ac:dyDescent="0.4">
      <c r="A22" s="193">
        <v>13</v>
      </c>
      <c r="B22" s="180"/>
      <c r="C22" s="419"/>
      <c r="D22" s="416"/>
      <c r="E22" s="417"/>
      <c r="F22" s="408"/>
      <c r="G22" s="408"/>
      <c r="H22" s="178"/>
      <c r="I22" s="416"/>
      <c r="K22" s="193">
        <v>13</v>
      </c>
      <c r="L22" s="180"/>
      <c r="M22" s="426"/>
      <c r="N22" s="424"/>
      <c r="O22" s="408"/>
      <c r="P22" s="408"/>
      <c r="Q22" s="178"/>
      <c r="R22" s="513"/>
    </row>
    <row r="23" spans="1:18" ht="26.25" x14ac:dyDescent="0.4">
      <c r="A23" s="193">
        <v>14</v>
      </c>
      <c r="B23" s="180"/>
      <c r="C23" s="419"/>
      <c r="D23" s="416"/>
      <c r="E23" s="417"/>
      <c r="F23" s="408"/>
      <c r="G23" s="408"/>
      <c r="H23" s="178"/>
      <c r="I23" s="416"/>
      <c r="K23" s="193">
        <v>14</v>
      </c>
      <c r="L23" s="180"/>
      <c r="M23" s="426"/>
      <c r="N23" s="424"/>
      <c r="O23" s="408"/>
      <c r="P23" s="408"/>
      <c r="Q23" s="178"/>
      <c r="R23" s="513"/>
    </row>
    <row r="24" spans="1:18" ht="26.25" x14ac:dyDescent="0.4">
      <c r="A24" s="193">
        <v>15</v>
      </c>
      <c r="B24" s="180"/>
      <c r="C24" s="419"/>
      <c r="D24" s="416"/>
      <c r="E24" s="417"/>
      <c r="F24" s="408"/>
      <c r="G24" s="408"/>
      <c r="H24" s="178"/>
      <c r="I24" s="416"/>
      <c r="K24" s="193">
        <v>15</v>
      </c>
      <c r="L24" s="180"/>
      <c r="M24" s="426"/>
      <c r="N24" s="424"/>
      <c r="O24" s="408"/>
      <c r="P24" s="408"/>
      <c r="Q24" s="178"/>
      <c r="R24" s="513"/>
    </row>
    <row r="25" spans="1:18" ht="26.25" x14ac:dyDescent="0.4">
      <c r="A25" s="193">
        <v>16</v>
      </c>
      <c r="B25" s="180"/>
      <c r="C25" s="419"/>
      <c r="D25" s="416"/>
      <c r="E25" s="417"/>
      <c r="F25" s="408"/>
      <c r="G25" s="408"/>
      <c r="H25" s="178"/>
      <c r="I25" s="416"/>
      <c r="K25" s="193">
        <v>16</v>
      </c>
      <c r="L25" s="180"/>
      <c r="M25" s="426"/>
      <c r="N25" s="424"/>
      <c r="O25" s="408"/>
      <c r="P25" s="408"/>
      <c r="Q25" s="178"/>
      <c r="R25" s="513"/>
    </row>
    <row r="26" spans="1:18" ht="26.25" x14ac:dyDescent="0.4">
      <c r="A26" s="193">
        <v>17</v>
      </c>
      <c r="B26" s="180"/>
      <c r="C26" s="419"/>
      <c r="D26" s="416"/>
      <c r="E26" s="417"/>
      <c r="F26" s="408"/>
      <c r="G26" s="408"/>
      <c r="H26" s="178"/>
      <c r="I26" s="416"/>
      <c r="K26" s="193">
        <v>17</v>
      </c>
      <c r="L26" s="180"/>
      <c r="M26" s="426"/>
      <c r="N26" s="424"/>
      <c r="O26" s="408"/>
      <c r="P26" s="408"/>
      <c r="Q26" s="178"/>
      <c r="R26" s="513"/>
    </row>
    <row r="27" spans="1:18" ht="26.25" x14ac:dyDescent="0.4">
      <c r="A27" s="193">
        <v>18</v>
      </c>
      <c r="B27" s="180"/>
      <c r="C27" s="419"/>
      <c r="D27" s="416"/>
      <c r="E27" s="417"/>
      <c r="F27" s="408"/>
      <c r="G27" s="408"/>
      <c r="H27" s="178"/>
      <c r="I27" s="416"/>
      <c r="K27" s="193">
        <v>18</v>
      </c>
      <c r="L27" s="180"/>
      <c r="M27" s="426"/>
      <c r="N27" s="424"/>
      <c r="O27" s="408"/>
      <c r="P27" s="408"/>
      <c r="Q27" s="178"/>
      <c r="R27" s="513"/>
    </row>
    <row r="28" spans="1:18" ht="26.25" x14ac:dyDescent="0.4">
      <c r="A28" s="193">
        <v>19</v>
      </c>
      <c r="B28" s="180"/>
      <c r="C28" s="419"/>
      <c r="D28" s="416"/>
      <c r="E28" s="417"/>
      <c r="F28" s="408"/>
      <c r="G28" s="408"/>
      <c r="H28" s="178"/>
      <c r="I28" s="416"/>
      <c r="K28" s="193">
        <v>19</v>
      </c>
      <c r="L28" s="180"/>
      <c r="M28" s="426"/>
      <c r="N28" s="424"/>
      <c r="O28" s="408"/>
      <c r="P28" s="408"/>
      <c r="Q28" s="178"/>
      <c r="R28" s="513"/>
    </row>
    <row r="29" spans="1:18" ht="26.25" x14ac:dyDescent="0.4">
      <c r="A29" s="193">
        <v>20</v>
      </c>
      <c r="B29" s="180"/>
      <c r="C29" s="419"/>
      <c r="D29" s="416"/>
      <c r="E29" s="417"/>
      <c r="F29" s="408"/>
      <c r="G29" s="408"/>
      <c r="H29" s="178"/>
      <c r="I29" s="416"/>
      <c r="K29" s="193">
        <v>20</v>
      </c>
      <c r="L29" s="180"/>
      <c r="M29" s="426"/>
      <c r="N29" s="424"/>
      <c r="O29" s="408"/>
      <c r="P29" s="408"/>
      <c r="Q29" s="178"/>
      <c r="R29" s="513"/>
    </row>
    <row r="30" spans="1:18" ht="26.25" x14ac:dyDescent="0.4">
      <c r="A30" s="193">
        <v>21</v>
      </c>
      <c r="B30" s="180"/>
      <c r="C30" s="419"/>
      <c r="D30" s="416"/>
      <c r="E30" s="417"/>
      <c r="F30" s="408"/>
      <c r="G30" s="408"/>
      <c r="H30" s="178"/>
      <c r="I30" s="416"/>
      <c r="K30" s="193">
        <v>21</v>
      </c>
      <c r="L30" s="180"/>
      <c r="M30" s="426"/>
      <c r="N30" s="424"/>
      <c r="O30" s="408"/>
      <c r="P30" s="408"/>
      <c r="Q30" s="178"/>
      <c r="R30" s="513"/>
    </row>
    <row r="31" spans="1:18" ht="26.25" x14ac:dyDescent="0.4">
      <c r="A31" s="193">
        <v>22</v>
      </c>
      <c r="B31" s="180"/>
      <c r="C31" s="419"/>
      <c r="D31" s="416"/>
      <c r="E31" s="417"/>
      <c r="F31" s="408"/>
      <c r="G31" s="408"/>
      <c r="H31" s="178"/>
      <c r="I31" s="416"/>
      <c r="K31" s="193">
        <v>22</v>
      </c>
      <c r="L31" s="180"/>
      <c r="M31" s="426"/>
      <c r="N31" s="424"/>
      <c r="O31" s="408"/>
      <c r="P31" s="408"/>
      <c r="Q31" s="178"/>
      <c r="R31" s="513"/>
    </row>
    <row r="32" spans="1:18" ht="26.25" x14ac:dyDescent="0.4">
      <c r="A32" s="193">
        <v>23</v>
      </c>
      <c r="B32" s="180"/>
      <c r="C32" s="419"/>
      <c r="D32" s="416"/>
      <c r="E32" s="417"/>
      <c r="F32" s="408"/>
      <c r="G32" s="408"/>
      <c r="H32" s="178"/>
      <c r="I32" s="416"/>
      <c r="K32" s="193">
        <v>23</v>
      </c>
      <c r="L32" s="180"/>
      <c r="M32" s="426"/>
      <c r="N32" s="424"/>
      <c r="O32" s="408"/>
      <c r="P32" s="408"/>
      <c r="Q32" s="178"/>
      <c r="R32" s="513"/>
    </row>
    <row r="33" spans="1:18" ht="26.25" x14ac:dyDescent="0.4">
      <c r="A33" s="193">
        <v>24</v>
      </c>
      <c r="B33" s="180"/>
      <c r="C33" s="419"/>
      <c r="D33" s="416"/>
      <c r="E33" s="417"/>
      <c r="F33" s="408"/>
      <c r="G33" s="408"/>
      <c r="H33" s="178"/>
      <c r="I33" s="416"/>
      <c r="K33" s="193">
        <v>24</v>
      </c>
      <c r="L33" s="180"/>
      <c r="M33" s="426"/>
      <c r="N33" s="424"/>
      <c r="O33" s="408"/>
      <c r="P33" s="408"/>
      <c r="Q33" s="178"/>
      <c r="R33" s="513"/>
    </row>
    <row r="34" spans="1:18" ht="26.25" x14ac:dyDescent="0.4">
      <c r="A34" s="193">
        <v>25</v>
      </c>
      <c r="B34" s="180"/>
      <c r="C34" s="419"/>
      <c r="D34" s="416"/>
      <c r="E34" s="417"/>
      <c r="F34" s="408"/>
      <c r="G34" s="408"/>
      <c r="H34" s="178"/>
      <c r="I34" s="416"/>
      <c r="K34" s="193">
        <v>25</v>
      </c>
      <c r="L34" s="180"/>
      <c r="M34" s="426"/>
      <c r="N34" s="424"/>
      <c r="O34" s="408"/>
      <c r="P34" s="408"/>
      <c r="Q34" s="178"/>
      <c r="R34" s="513"/>
    </row>
    <row r="35" spans="1:18" ht="26.25" x14ac:dyDescent="0.4">
      <c r="A35" s="195"/>
      <c r="B35" s="194"/>
      <c r="C35" s="194"/>
      <c r="D35" s="194"/>
      <c r="E35" s="194"/>
      <c r="F35" s="194"/>
      <c r="G35" s="194"/>
      <c r="H35" s="194"/>
      <c r="I35" s="194"/>
    </row>
    <row r="38" spans="1:18" ht="36" x14ac:dyDescent="0.55000000000000004">
      <c r="A38" s="611" t="s">
        <v>64</v>
      </c>
      <c r="B38" s="611"/>
      <c r="C38" s="611"/>
      <c r="D38" s="611"/>
      <c r="E38" s="611"/>
      <c r="F38" s="611"/>
      <c r="G38" s="611"/>
      <c r="H38" s="611"/>
      <c r="I38" s="488"/>
    </row>
    <row r="42" spans="1:18" x14ac:dyDescent="0.2">
      <c r="E42" s="161"/>
      <c r="F42" s="161"/>
      <c r="G42" s="161"/>
      <c r="H42" s="161"/>
      <c r="I42" s="161"/>
    </row>
    <row r="43" spans="1:18" x14ac:dyDescent="0.2">
      <c r="E43" s="161"/>
      <c r="F43" s="161"/>
      <c r="G43" s="161"/>
      <c r="H43" s="161"/>
      <c r="I43" s="161"/>
    </row>
  </sheetData>
  <mergeCells count="16">
    <mergeCell ref="A1:Q1"/>
    <mergeCell ref="A38:H38"/>
    <mergeCell ref="B8:B9"/>
    <mergeCell ref="A8:A9"/>
    <mergeCell ref="B2:H2"/>
    <mergeCell ref="B3:H3"/>
    <mergeCell ref="K8:K9"/>
    <mergeCell ref="L8:L9"/>
    <mergeCell ref="A4:I4"/>
    <mergeCell ref="A5:I5"/>
    <mergeCell ref="A7:I7"/>
    <mergeCell ref="C8:I8"/>
    <mergeCell ref="K4:R4"/>
    <mergeCell ref="K5:R5"/>
    <mergeCell ref="K7:R7"/>
    <mergeCell ref="M8:R8"/>
  </mergeCells>
  <pageMargins left="0.7" right="0.7" top="0.75" bottom="0.75" header="0.3" footer="0.3"/>
  <pageSetup orientation="portrait" verticalDpi="598"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S58"/>
  <sheetViews>
    <sheetView workbookViewId="0">
      <selection activeCell="B2" sqref="B2:F2"/>
    </sheetView>
  </sheetViews>
  <sheetFormatPr defaultColWidth="9.140625" defaultRowHeight="12.75" x14ac:dyDescent="0.2"/>
  <cols>
    <col min="1" max="1" width="4.28515625" style="4" customWidth="1"/>
    <col min="2" max="2" width="20.85546875" style="4" customWidth="1"/>
    <col min="3" max="3" width="20.140625" style="4" bestFit="1" customWidth="1"/>
    <col min="4" max="4" width="19.85546875" style="4" customWidth="1"/>
    <col min="5" max="5" width="15.5703125" style="4" customWidth="1"/>
    <col min="6" max="6" width="17.140625" style="4" customWidth="1"/>
    <col min="7" max="7" width="18.28515625" style="4" customWidth="1"/>
    <col min="8" max="8" width="17.85546875" style="4" customWidth="1"/>
    <col min="9" max="9" width="2.7109375" style="33" customWidth="1"/>
    <col min="10" max="10" width="3.5703125" style="4" customWidth="1"/>
    <col min="11" max="11" width="18.28515625" style="4" customWidth="1"/>
    <col min="12" max="12" width="16.140625" style="4" customWidth="1"/>
    <col min="13" max="13" width="21.85546875" style="4" customWidth="1"/>
    <col min="14" max="14" width="15" style="4" customWidth="1"/>
    <col min="15" max="15" width="2.85546875" style="4" customWidth="1"/>
    <col min="16" max="16" width="19.42578125" style="4" customWidth="1"/>
    <col min="17" max="17" width="20" style="4" customWidth="1"/>
    <col min="18" max="18" width="19.85546875" style="4" customWidth="1"/>
    <col min="19" max="19" width="1.42578125" style="4" customWidth="1"/>
    <col min="20" max="16384" width="9.140625" style="4"/>
  </cols>
  <sheetData>
    <row r="1" spans="1:19" ht="27" customHeight="1" thickBot="1" x14ac:dyDescent="0.45">
      <c r="A1" s="661" t="s">
        <v>95</v>
      </c>
      <c r="B1" s="662"/>
      <c r="C1" s="662"/>
      <c r="D1" s="662"/>
      <c r="E1" s="662"/>
      <c r="F1" s="662"/>
      <c r="G1" s="662"/>
      <c r="H1" s="662"/>
      <c r="I1" s="662"/>
      <c r="J1" s="662"/>
      <c r="K1" s="662"/>
      <c r="L1" s="662"/>
      <c r="M1" s="662"/>
      <c r="N1" s="662"/>
      <c r="O1" s="662"/>
      <c r="P1" s="662"/>
      <c r="Q1" s="662"/>
      <c r="R1" s="662"/>
      <c r="S1" s="663"/>
    </row>
    <row r="2" spans="1:19" ht="34.5" thickBot="1" x14ac:dyDescent="0.4">
      <c r="A2" s="1"/>
      <c r="B2" s="567" t="str">
        <f>+'Recruitment - Basic '!B2:F2</f>
        <v>ENTER INSTITUTION NAME</v>
      </c>
      <c r="C2" s="568"/>
      <c r="D2" s="568"/>
      <c r="E2" s="568"/>
      <c r="F2" s="569"/>
      <c r="G2" s="366"/>
      <c r="H2" s="367"/>
      <c r="I2" s="367"/>
      <c r="J2" s="1"/>
      <c r="K2" s="1"/>
      <c r="L2" s="1"/>
      <c r="M2" s="1"/>
      <c r="N2" s="1"/>
      <c r="O2" s="1"/>
      <c r="P2" s="1"/>
    </row>
    <row r="3" spans="1:19" ht="22.5" thickTop="1" thickBot="1" x14ac:dyDescent="0.4">
      <c r="A3" s="1"/>
      <c r="B3" s="1"/>
      <c r="C3" s="1"/>
      <c r="D3" s="1"/>
      <c r="E3" s="1"/>
      <c r="F3" s="1"/>
      <c r="G3" s="1"/>
      <c r="H3" s="1"/>
      <c r="I3" s="196"/>
      <c r="J3" s="664" t="s">
        <v>94</v>
      </c>
      <c r="K3" s="665"/>
      <c r="L3" s="665"/>
      <c r="M3" s="665"/>
      <c r="N3" s="665"/>
      <c r="O3" s="665"/>
      <c r="P3" s="665"/>
      <c r="Q3" s="665"/>
      <c r="R3" s="665"/>
      <c r="S3" s="666"/>
    </row>
    <row r="4" spans="1:19" ht="36.75" customHeight="1" thickBot="1" x14ac:dyDescent="0.3">
      <c r="A4" s="1"/>
      <c r="B4" s="6" t="s">
        <v>0</v>
      </c>
      <c r="C4" s="646" t="s">
        <v>66</v>
      </c>
      <c r="D4" s="647"/>
      <c r="E4" s="647"/>
      <c r="F4" s="647"/>
      <c r="G4" s="647"/>
      <c r="H4" s="648"/>
      <c r="I4" s="196"/>
      <c r="J4" s="667" t="s">
        <v>93</v>
      </c>
      <c r="K4" s="668"/>
      <c r="L4" s="668"/>
      <c r="M4" s="668"/>
      <c r="N4" s="668"/>
      <c r="O4" s="668"/>
      <c r="P4" s="668"/>
      <c r="Q4" s="668"/>
      <c r="R4" s="668"/>
      <c r="S4" s="669"/>
    </row>
    <row r="5" spans="1:19" ht="16.5" thickBot="1" x14ac:dyDescent="0.3">
      <c r="A5" s="1"/>
      <c r="B5" s="7" t="s">
        <v>1</v>
      </c>
      <c r="C5" s="7"/>
      <c r="D5" s="7"/>
      <c r="E5" s="673"/>
      <c r="F5" s="673"/>
      <c r="G5" s="673"/>
      <c r="H5" s="673"/>
      <c r="I5" s="196"/>
      <c r="J5" s="670"/>
      <c r="K5" s="671"/>
      <c r="L5" s="671"/>
      <c r="M5" s="671"/>
      <c r="N5" s="671"/>
      <c r="O5" s="671"/>
      <c r="P5" s="671"/>
      <c r="Q5" s="671"/>
      <c r="R5" s="671"/>
      <c r="S5" s="672"/>
    </row>
    <row r="6" spans="1:19" ht="19.5" thickBot="1" x14ac:dyDescent="0.35">
      <c r="A6" s="1"/>
      <c r="B6" s="649" t="s">
        <v>32</v>
      </c>
      <c r="C6" s="649"/>
      <c r="D6" s="649"/>
      <c r="E6" s="649"/>
      <c r="F6" s="649"/>
      <c r="G6" s="649"/>
      <c r="H6" s="649"/>
      <c r="I6" s="196"/>
      <c r="J6" s="650" t="s">
        <v>67</v>
      </c>
      <c r="K6" s="651"/>
      <c r="L6" s="651"/>
      <c r="M6" s="651"/>
      <c r="N6" s="651"/>
      <c r="O6" s="651"/>
      <c r="P6" s="651"/>
      <c r="Q6" s="651"/>
      <c r="R6" s="651"/>
      <c r="S6" s="652"/>
    </row>
    <row r="7" spans="1:19" ht="17.25" thickTop="1" thickBot="1" x14ac:dyDescent="0.3">
      <c r="A7" s="1"/>
      <c r="B7" s="1" t="s">
        <v>2</v>
      </c>
      <c r="C7" s="197" t="s">
        <v>96</v>
      </c>
      <c r="D7" s="354">
        <v>0</v>
      </c>
      <c r="E7" s="197" t="s">
        <v>68</v>
      </c>
      <c r="F7" s="355">
        <v>0</v>
      </c>
      <c r="G7" s="198" t="s">
        <v>69</v>
      </c>
      <c r="H7" s="355">
        <v>0</v>
      </c>
      <c r="I7" s="196"/>
      <c r="J7" s="199"/>
      <c r="K7" s="200"/>
      <c r="L7" s="201" t="s">
        <v>68</v>
      </c>
      <c r="M7" s="202">
        <v>0</v>
      </c>
      <c r="N7" s="203" t="s">
        <v>69</v>
      </c>
      <c r="O7" s="653">
        <v>0</v>
      </c>
      <c r="P7" s="654"/>
      <c r="Q7" s="204"/>
      <c r="R7" s="204"/>
      <c r="S7" s="205"/>
    </row>
    <row r="8" spans="1:19" ht="15.75" x14ac:dyDescent="0.25">
      <c r="A8" s="1"/>
      <c r="B8" s="1" t="s">
        <v>70</v>
      </c>
      <c r="C8" s="206">
        <v>0</v>
      </c>
      <c r="D8" s="207">
        <f>D7*C8</f>
        <v>0</v>
      </c>
      <c r="E8" s="206">
        <v>0</v>
      </c>
      <c r="F8" s="207">
        <f>F7*E8</f>
        <v>0</v>
      </c>
      <c r="G8" s="208">
        <v>0</v>
      </c>
      <c r="H8" s="207">
        <f>H7*G8</f>
        <v>0</v>
      </c>
      <c r="I8" s="196"/>
      <c r="J8" s="199"/>
      <c r="K8" s="209" t="s">
        <v>70</v>
      </c>
      <c r="L8" s="210">
        <v>0</v>
      </c>
      <c r="M8" s="211">
        <f>L8*M7</f>
        <v>0</v>
      </c>
      <c r="N8" s="212">
        <v>0</v>
      </c>
      <c r="O8" s="655">
        <f>O7*N8</f>
        <v>0</v>
      </c>
      <c r="P8" s="656"/>
      <c r="Q8" s="204"/>
      <c r="R8" s="204"/>
      <c r="S8" s="205"/>
    </row>
    <row r="9" spans="1:19" ht="15.75" x14ac:dyDescent="0.25">
      <c r="A9" s="1"/>
      <c r="B9" s="1" t="s">
        <v>71</v>
      </c>
      <c r="C9" s="206">
        <v>0</v>
      </c>
      <c r="D9" s="207">
        <f>D7*C9</f>
        <v>0</v>
      </c>
      <c r="E9" s="206">
        <v>0</v>
      </c>
      <c r="F9" s="207">
        <f>F7*E9</f>
        <v>0</v>
      </c>
      <c r="G9" s="208">
        <v>0</v>
      </c>
      <c r="H9" s="207">
        <f>H7*G9</f>
        <v>0</v>
      </c>
      <c r="I9" s="196"/>
      <c r="J9" s="199"/>
      <c r="K9" s="209" t="s">
        <v>71</v>
      </c>
      <c r="L9" s="213">
        <v>0</v>
      </c>
      <c r="M9" s="211">
        <f>L9*M7</f>
        <v>0</v>
      </c>
      <c r="N9" s="214">
        <v>0</v>
      </c>
      <c r="O9" s="657">
        <f>O7*N9</f>
        <v>0</v>
      </c>
      <c r="P9" s="658"/>
      <c r="Q9" s="204"/>
      <c r="R9" s="204"/>
      <c r="S9" s="205"/>
    </row>
    <row r="10" spans="1:19" ht="16.5" thickBot="1" x14ac:dyDescent="0.3">
      <c r="A10" s="1"/>
      <c r="B10" s="1" t="s">
        <v>4</v>
      </c>
      <c r="C10" s="215">
        <v>1250</v>
      </c>
      <c r="D10" s="207">
        <f>D7*C10</f>
        <v>0</v>
      </c>
      <c r="E10" s="215">
        <v>1250</v>
      </c>
      <c r="F10" s="207">
        <f>F7*E10</f>
        <v>0</v>
      </c>
      <c r="G10" s="216">
        <v>1250</v>
      </c>
      <c r="H10" s="207">
        <f>H7*G10</f>
        <v>0</v>
      </c>
      <c r="I10" s="196"/>
      <c r="J10" s="199"/>
      <c r="K10" s="209" t="s">
        <v>4</v>
      </c>
      <c r="L10" s="217">
        <v>1250</v>
      </c>
      <c r="M10" s="218">
        <f>L10*M7</f>
        <v>0</v>
      </c>
      <c r="N10" s="219">
        <v>1250</v>
      </c>
      <c r="O10" s="659">
        <f>O7*N10</f>
        <v>0</v>
      </c>
      <c r="P10" s="660"/>
      <c r="Q10" s="204"/>
      <c r="R10" s="204"/>
      <c r="S10" s="205"/>
    </row>
    <row r="11" spans="1:19" ht="15.75" customHeight="1" thickBot="1" x14ac:dyDescent="0.3">
      <c r="A11" s="1"/>
      <c r="B11" s="220"/>
      <c r="C11" s="219"/>
      <c r="D11" s="221"/>
      <c r="E11" s="219"/>
      <c r="F11" s="221"/>
      <c r="G11" s="222"/>
      <c r="H11" s="221"/>
      <c r="I11" s="196"/>
      <c r="J11" s="199"/>
      <c r="K11" s="223"/>
      <c r="L11" s="224">
        <f>SUM(L8:L10)</f>
        <v>1250</v>
      </c>
      <c r="M11" s="225">
        <f>SUM(M8:M10)</f>
        <v>0</v>
      </c>
      <c r="N11" s="224">
        <f>SUM(N8:N10)</f>
        <v>1250</v>
      </c>
      <c r="O11" s="674">
        <f>SUM(O8:P10)</f>
        <v>0</v>
      </c>
      <c r="P11" s="675"/>
      <c r="Q11" s="204"/>
      <c r="R11" s="204"/>
      <c r="S11" s="205"/>
    </row>
    <row r="12" spans="1:19" ht="16.5" thickBot="1" x14ac:dyDescent="0.3">
      <c r="A12" s="1" t="s">
        <v>6</v>
      </c>
      <c r="B12" s="23" t="s">
        <v>5</v>
      </c>
      <c r="C12" s="226">
        <f t="shared" ref="C12:H12" si="0">SUM(C8:C11)</f>
        <v>1250</v>
      </c>
      <c r="D12" s="227">
        <f t="shared" si="0"/>
        <v>0</v>
      </c>
      <c r="E12" s="226">
        <f t="shared" si="0"/>
        <v>1250</v>
      </c>
      <c r="F12" s="227">
        <f t="shared" si="0"/>
        <v>0</v>
      </c>
      <c r="G12" s="228">
        <f t="shared" si="0"/>
        <v>1250</v>
      </c>
      <c r="H12" s="229">
        <f t="shared" si="0"/>
        <v>0</v>
      </c>
      <c r="I12" s="196"/>
      <c r="J12" s="199"/>
      <c r="K12" s="230"/>
      <c r="L12" s="230"/>
      <c r="M12" s="230"/>
      <c r="N12" s="230"/>
      <c r="O12" s="230"/>
      <c r="P12" s="230"/>
      <c r="Q12" s="204"/>
      <c r="R12" s="204"/>
      <c r="S12" s="205"/>
    </row>
    <row r="13" spans="1:19" ht="17.25" thickTop="1" thickBot="1" x14ac:dyDescent="0.3">
      <c r="A13" s="1"/>
      <c r="B13" s="7" t="s">
        <v>7</v>
      </c>
      <c r="C13" s="7"/>
      <c r="D13" s="7"/>
      <c r="E13" s="8"/>
      <c r="F13" s="8"/>
      <c r="G13" s="8"/>
      <c r="H13" s="8"/>
      <c r="I13" s="196"/>
      <c r="J13" s="199"/>
      <c r="K13" s="230"/>
      <c r="L13" s="230"/>
      <c r="M13" s="230"/>
      <c r="N13" s="230"/>
      <c r="O13" s="230"/>
      <c r="P13" s="230"/>
      <c r="Q13" s="204"/>
      <c r="R13" s="204"/>
      <c r="S13" s="205"/>
    </row>
    <row r="14" spans="1:19" ht="17.25" thickTop="1" thickBot="1" x14ac:dyDescent="0.3">
      <c r="A14" s="10"/>
      <c r="B14" s="11" t="s">
        <v>27</v>
      </c>
      <c r="C14" s="12" t="s">
        <v>26</v>
      </c>
      <c r="D14" s="13" t="s">
        <v>35</v>
      </c>
      <c r="E14" s="13" t="s">
        <v>28</v>
      </c>
      <c r="F14" s="14" t="s">
        <v>5</v>
      </c>
      <c r="G14" s="8"/>
      <c r="H14" s="8"/>
      <c r="I14" s="231"/>
      <c r="J14" s="199"/>
      <c r="K14" s="232" t="s">
        <v>26</v>
      </c>
      <c r="L14" s="233" t="s">
        <v>35</v>
      </c>
      <c r="M14" s="233" t="s">
        <v>28</v>
      </c>
      <c r="N14" s="234" t="s">
        <v>5</v>
      </c>
      <c r="O14" s="235"/>
      <c r="P14" s="236" t="s">
        <v>72</v>
      </c>
      <c r="Q14" s="237" t="s">
        <v>28</v>
      </c>
      <c r="R14" s="238" t="s">
        <v>5</v>
      </c>
      <c r="S14" s="205"/>
    </row>
    <row r="15" spans="1:19" ht="18.75" x14ac:dyDescent="0.3">
      <c r="A15" s="1"/>
      <c r="B15" s="1" t="s">
        <v>9</v>
      </c>
      <c r="C15" s="15"/>
      <c r="D15" s="16">
        <v>0</v>
      </c>
      <c r="E15" s="17">
        <v>0</v>
      </c>
      <c r="F15" s="239">
        <f>+D15*E15</f>
        <v>0</v>
      </c>
      <c r="G15" s="8"/>
      <c r="H15" s="8"/>
      <c r="I15" s="196"/>
      <c r="J15" s="199"/>
      <c r="K15" s="240">
        <f t="shared" ref="K15:M18" si="1">+C15</f>
        <v>0</v>
      </c>
      <c r="L15" s="190">
        <f t="shared" si="1"/>
        <v>0</v>
      </c>
      <c r="M15" s="102">
        <f t="shared" si="1"/>
        <v>0</v>
      </c>
      <c r="N15" s="241">
        <f>+L15*M15</f>
        <v>0</v>
      </c>
      <c r="O15" s="242"/>
      <c r="P15" s="243">
        <f>O11+M11-O8-M8</f>
        <v>0</v>
      </c>
      <c r="Q15" s="244">
        <v>0</v>
      </c>
      <c r="R15" s="245">
        <f>P15*Q15</f>
        <v>0</v>
      </c>
      <c r="S15" s="205"/>
    </row>
    <row r="16" spans="1:19" ht="18.75" x14ac:dyDescent="0.3">
      <c r="A16" s="1"/>
      <c r="B16" s="1" t="s">
        <v>10</v>
      </c>
      <c r="C16" s="15"/>
      <c r="D16" s="16">
        <v>0</v>
      </c>
      <c r="E16" s="17">
        <v>0</v>
      </c>
      <c r="F16" s="239">
        <f>+D16*E16</f>
        <v>0</v>
      </c>
      <c r="G16" s="8"/>
      <c r="H16" s="8"/>
      <c r="I16" s="196"/>
      <c r="J16" s="199"/>
      <c r="K16" s="246">
        <f t="shared" si="1"/>
        <v>0</v>
      </c>
      <c r="L16" s="190">
        <f t="shared" si="1"/>
        <v>0</v>
      </c>
      <c r="M16" s="102">
        <f t="shared" si="1"/>
        <v>0</v>
      </c>
      <c r="N16" s="241">
        <f>+L16*M16</f>
        <v>0</v>
      </c>
      <c r="O16" s="242"/>
      <c r="P16" s="247"/>
      <c r="Q16" s="248"/>
      <c r="R16" s="249"/>
      <c r="S16" s="205"/>
    </row>
    <row r="17" spans="1:19" ht="19.5" thickBot="1" x14ac:dyDescent="0.35">
      <c r="A17" s="1"/>
      <c r="B17" s="1" t="s">
        <v>33</v>
      </c>
      <c r="C17" s="15"/>
      <c r="D17" s="16">
        <v>0</v>
      </c>
      <c r="E17" s="17">
        <v>0</v>
      </c>
      <c r="F17" s="239">
        <f>+D17*E17</f>
        <v>0</v>
      </c>
      <c r="G17" s="8"/>
      <c r="H17" s="8"/>
      <c r="I17" s="196"/>
      <c r="J17" s="199"/>
      <c r="K17" s="246">
        <f t="shared" si="1"/>
        <v>0</v>
      </c>
      <c r="L17" s="190">
        <f t="shared" si="1"/>
        <v>0</v>
      </c>
      <c r="M17" s="102">
        <f t="shared" si="1"/>
        <v>0</v>
      </c>
      <c r="N17" s="241">
        <f>+L17*M17</f>
        <v>0</v>
      </c>
      <c r="O17" s="242"/>
      <c r="P17" s="250" t="s">
        <v>73</v>
      </c>
      <c r="Q17" s="251"/>
      <c r="R17" s="252">
        <f>+M11+O11+R15</f>
        <v>0</v>
      </c>
      <c r="S17" s="205"/>
    </row>
    <row r="18" spans="1:19" ht="19.5" thickBot="1" x14ac:dyDescent="0.35">
      <c r="A18" s="1"/>
      <c r="B18" s="1" t="s">
        <v>34</v>
      </c>
      <c r="C18" s="20"/>
      <c r="D18" s="21">
        <v>0</v>
      </c>
      <c r="E18" s="22">
        <v>0</v>
      </c>
      <c r="F18" s="253">
        <f>+D18*E18</f>
        <v>0</v>
      </c>
      <c r="G18" s="8"/>
      <c r="H18" s="8"/>
      <c r="I18" s="196"/>
      <c r="J18" s="199"/>
      <c r="K18" s="246">
        <f t="shared" si="1"/>
        <v>0</v>
      </c>
      <c r="L18" s="190">
        <f t="shared" si="1"/>
        <v>0</v>
      </c>
      <c r="M18" s="102">
        <f t="shared" si="1"/>
        <v>0</v>
      </c>
      <c r="N18" s="254">
        <f>+L18*M18</f>
        <v>0</v>
      </c>
      <c r="O18" s="242"/>
      <c r="P18" s="230"/>
      <c r="Q18" s="255"/>
      <c r="R18" s="255"/>
      <c r="S18" s="205"/>
    </row>
    <row r="19" spans="1:19" ht="16.5" thickTop="1" x14ac:dyDescent="0.25">
      <c r="A19" s="1" t="s">
        <v>11</v>
      </c>
      <c r="B19" s="23" t="s">
        <v>5</v>
      </c>
      <c r="C19" s="24"/>
      <c r="D19" s="25"/>
      <c r="E19" s="25"/>
      <c r="F19" s="256">
        <f>SUM(F15:F18)</f>
        <v>0</v>
      </c>
      <c r="G19" s="8"/>
      <c r="H19" s="8"/>
      <c r="I19" s="196"/>
      <c r="J19" s="199"/>
      <c r="K19" s="257"/>
      <c r="L19" s="230"/>
      <c r="M19" s="230"/>
      <c r="N19" s="258">
        <f>SUM(N15:N18)</f>
        <v>0</v>
      </c>
      <c r="O19" s="259"/>
      <c r="P19" s="230"/>
      <c r="Q19" s="204"/>
      <c r="R19" s="204"/>
      <c r="S19" s="205"/>
    </row>
    <row r="20" spans="1:19" ht="16.5" thickBot="1" x14ac:dyDescent="0.3">
      <c r="A20" s="1"/>
      <c r="B20" s="1"/>
      <c r="C20" s="26"/>
      <c r="D20" s="19"/>
      <c r="E20" s="19"/>
      <c r="F20" s="260"/>
      <c r="G20" s="8"/>
      <c r="H20" s="8"/>
      <c r="I20" s="196"/>
      <c r="J20" s="199"/>
      <c r="K20" s="261"/>
      <c r="L20" s="262"/>
      <c r="M20" s="262"/>
      <c r="N20" s="263"/>
      <c r="O20" s="230"/>
      <c r="P20" s="230"/>
      <c r="Q20" s="204"/>
      <c r="R20" s="204"/>
      <c r="S20" s="205"/>
    </row>
    <row r="21" spans="1:19" ht="17.25" thickTop="1" thickBot="1" x14ac:dyDescent="0.3">
      <c r="A21" s="1"/>
      <c r="B21" s="7" t="s">
        <v>13</v>
      </c>
      <c r="C21" s="7"/>
      <c r="D21" s="7"/>
      <c r="E21" s="8"/>
      <c r="F21" s="8"/>
      <c r="G21" s="28"/>
      <c r="H21" s="28"/>
      <c r="I21" s="264"/>
      <c r="J21" s="199"/>
      <c r="K21" s="265"/>
      <c r="L21" s="233" t="s">
        <v>8</v>
      </c>
      <c r="M21" s="233" t="s">
        <v>28</v>
      </c>
      <c r="N21" s="234" t="s">
        <v>5</v>
      </c>
      <c r="O21" s="235"/>
      <c r="P21" s="230"/>
      <c r="Q21" s="204"/>
      <c r="R21" s="204"/>
      <c r="S21" s="205"/>
    </row>
    <row r="22" spans="1:19" ht="15.75" x14ac:dyDescent="0.25">
      <c r="A22" s="3"/>
      <c r="B22" s="30"/>
      <c r="C22" s="31"/>
      <c r="D22" s="32" t="s">
        <v>8</v>
      </c>
      <c r="E22" s="13" t="s">
        <v>28</v>
      </c>
      <c r="F22" s="14" t="s">
        <v>5</v>
      </c>
      <c r="G22" s="28"/>
      <c r="H22" s="28"/>
      <c r="I22" s="264"/>
      <c r="J22" s="199"/>
      <c r="K22" s="240">
        <f>+K15</f>
        <v>0</v>
      </c>
      <c r="L22" s="266">
        <f>+N15</f>
        <v>0</v>
      </c>
      <c r="M22" s="267">
        <v>0</v>
      </c>
      <c r="N22" s="268">
        <f>+L22*M22</f>
        <v>0</v>
      </c>
      <c r="O22" s="269"/>
      <c r="P22" s="204"/>
      <c r="Q22" s="204"/>
      <c r="R22" s="204"/>
      <c r="S22" s="205"/>
    </row>
    <row r="23" spans="1:19" ht="15.75" x14ac:dyDescent="0.25">
      <c r="A23" s="1"/>
      <c r="B23" s="1" t="s">
        <v>9</v>
      </c>
      <c r="C23" s="270">
        <f>+C15</f>
        <v>0</v>
      </c>
      <c r="D23" s="103">
        <f>+F15</f>
        <v>0</v>
      </c>
      <c r="E23" s="35">
        <v>0</v>
      </c>
      <c r="F23" s="239">
        <f>+D23*E23</f>
        <v>0</v>
      </c>
      <c r="G23" s="28"/>
      <c r="H23" s="28"/>
      <c r="I23" s="196"/>
      <c r="J23" s="199"/>
      <c r="K23" s="271">
        <f>+K16</f>
        <v>0</v>
      </c>
      <c r="L23" s="266">
        <f>+N16</f>
        <v>0</v>
      </c>
      <c r="M23" s="267">
        <v>0</v>
      </c>
      <c r="N23" s="268">
        <f>+L23*M23</f>
        <v>0</v>
      </c>
      <c r="O23" s="269"/>
      <c r="P23" s="204"/>
      <c r="Q23" s="204"/>
      <c r="R23" s="204"/>
      <c r="S23" s="205"/>
    </row>
    <row r="24" spans="1:19" ht="15.75" x14ac:dyDescent="0.25">
      <c r="A24" s="1"/>
      <c r="B24" s="1" t="s">
        <v>10</v>
      </c>
      <c r="C24" s="270">
        <f>+C16</f>
        <v>0</v>
      </c>
      <c r="D24" s="103">
        <f>+F16</f>
        <v>0</v>
      </c>
      <c r="E24" s="35">
        <v>0</v>
      </c>
      <c r="F24" s="239">
        <f>+D24*E24</f>
        <v>0</v>
      </c>
      <c r="G24" s="28"/>
      <c r="H24" s="28"/>
      <c r="I24" s="196"/>
      <c r="J24" s="199"/>
      <c r="K24" s="240">
        <f>+K17</f>
        <v>0</v>
      </c>
      <c r="L24" s="266">
        <f>+N17</f>
        <v>0</v>
      </c>
      <c r="M24" s="267">
        <v>0</v>
      </c>
      <c r="N24" s="268">
        <f>+L24*M24</f>
        <v>0</v>
      </c>
      <c r="O24" s="269"/>
      <c r="P24" s="230"/>
      <c r="Q24" s="204"/>
      <c r="R24" s="204"/>
      <c r="S24" s="205"/>
    </row>
    <row r="25" spans="1:19" ht="21.75" customHeight="1" thickBot="1" x14ac:dyDescent="0.3">
      <c r="A25" s="1"/>
      <c r="B25" s="1" t="s">
        <v>33</v>
      </c>
      <c r="C25" s="270">
        <f>+C17</f>
        <v>0</v>
      </c>
      <c r="D25" s="103">
        <f>+F17</f>
        <v>0</v>
      </c>
      <c r="E25" s="35">
        <v>0</v>
      </c>
      <c r="F25" s="239">
        <f>+D25*E25</f>
        <v>0</v>
      </c>
      <c r="G25" s="28"/>
      <c r="H25" s="28"/>
      <c r="I25" s="196"/>
      <c r="J25" s="199"/>
      <c r="K25" s="246">
        <f>+K18</f>
        <v>0</v>
      </c>
      <c r="L25" s="272">
        <f>+N18</f>
        <v>0</v>
      </c>
      <c r="M25" s="267">
        <v>0</v>
      </c>
      <c r="N25" s="273">
        <f>+L25*M25</f>
        <v>0</v>
      </c>
      <c r="O25" s="269"/>
      <c r="P25" s="644" t="s">
        <v>74</v>
      </c>
      <c r="Q25" s="644"/>
      <c r="R25" s="644"/>
      <c r="S25" s="205"/>
    </row>
    <row r="26" spans="1:19" ht="16.5" thickBot="1" x14ac:dyDescent="0.3">
      <c r="A26" s="1"/>
      <c r="B26" s="1" t="s">
        <v>75</v>
      </c>
      <c r="C26" s="270">
        <f>+C18</f>
        <v>0</v>
      </c>
      <c r="D26" s="104">
        <f>+F18</f>
        <v>0</v>
      </c>
      <c r="E26" s="356">
        <v>0</v>
      </c>
      <c r="F26" s="274">
        <f>+D26*E26</f>
        <v>0</v>
      </c>
      <c r="G26" s="28"/>
      <c r="H26" s="28"/>
      <c r="I26" s="196"/>
      <c r="J26" s="199"/>
      <c r="K26" s="257"/>
      <c r="L26" s="275">
        <f>SUM(L22:L25)</f>
        <v>0</v>
      </c>
      <c r="M26" s="230"/>
      <c r="N26" s="276">
        <f>SUM(N22:N25)</f>
        <v>0</v>
      </c>
      <c r="O26" s="269"/>
      <c r="P26" s="644"/>
      <c r="Q26" s="644"/>
      <c r="R26" s="644"/>
      <c r="S26" s="205"/>
    </row>
    <row r="27" spans="1:19" ht="17.25" customHeight="1" thickBot="1" x14ac:dyDescent="0.3">
      <c r="A27" s="1" t="s">
        <v>12</v>
      </c>
      <c r="B27" s="23" t="s">
        <v>5</v>
      </c>
      <c r="C27" s="24"/>
      <c r="D27" s="37">
        <f>SUM(D23:D26)</f>
        <v>0</v>
      </c>
      <c r="E27" s="25"/>
      <c r="F27" s="277">
        <f>SUM(F23:F26)</f>
        <v>0</v>
      </c>
      <c r="G27" s="28"/>
      <c r="H27" s="28"/>
      <c r="I27" s="196"/>
      <c r="J27" s="199"/>
      <c r="K27" s="261"/>
      <c r="L27" s="262"/>
      <c r="M27" s="262"/>
      <c r="N27" s="263"/>
      <c r="O27" s="230"/>
      <c r="P27" s="644"/>
      <c r="Q27" s="644"/>
      <c r="R27" s="644"/>
      <c r="S27" s="205"/>
    </row>
    <row r="28" spans="1:19" ht="17.25" customHeight="1" thickTop="1" thickBot="1" x14ac:dyDescent="0.3">
      <c r="A28" s="1"/>
      <c r="B28" s="1"/>
      <c r="C28" s="26"/>
      <c r="D28" s="19"/>
      <c r="E28" s="19"/>
      <c r="F28" s="260"/>
      <c r="G28" s="28"/>
      <c r="H28" s="28"/>
      <c r="I28" s="196"/>
      <c r="J28" s="199"/>
      <c r="K28" s="278" t="s">
        <v>76</v>
      </c>
      <c r="L28" s="230"/>
      <c r="M28" s="230"/>
      <c r="N28" s="279"/>
      <c r="O28" s="230"/>
      <c r="P28" s="644"/>
      <c r="Q28" s="644"/>
      <c r="R28" s="644"/>
      <c r="S28" s="205"/>
    </row>
    <row r="29" spans="1:19" ht="16.5" customHeight="1" thickTop="1" thickBot="1" x14ac:dyDescent="0.3">
      <c r="A29" s="1"/>
      <c r="B29" s="7" t="s">
        <v>76</v>
      </c>
      <c r="C29" s="7"/>
      <c r="D29" s="7"/>
      <c r="E29" s="8"/>
      <c r="F29" s="8"/>
      <c r="G29" s="8"/>
      <c r="H29" s="8"/>
      <c r="I29" s="196"/>
      <c r="J29" s="199"/>
      <c r="K29" s="265"/>
      <c r="L29" s="233" t="s">
        <v>77</v>
      </c>
      <c r="M29" s="280" t="s">
        <v>78</v>
      </c>
      <c r="N29" s="234" t="s">
        <v>5</v>
      </c>
      <c r="O29" s="235"/>
      <c r="P29" s="644"/>
      <c r="Q29" s="644"/>
      <c r="R29" s="644"/>
      <c r="S29" s="205"/>
    </row>
    <row r="30" spans="1:19" ht="16.5" customHeight="1" thickBot="1" x14ac:dyDescent="0.3">
      <c r="A30" s="1"/>
      <c r="B30" s="1"/>
      <c r="D30" s="281" t="s">
        <v>77</v>
      </c>
      <c r="E30" s="282" t="s">
        <v>78</v>
      </c>
      <c r="F30" s="14" t="s">
        <v>5</v>
      </c>
      <c r="G30" s="8"/>
      <c r="H30" s="8"/>
      <c r="I30" s="283"/>
      <c r="J30" s="199"/>
      <c r="K30" s="284" t="s">
        <v>79</v>
      </c>
      <c r="L30" s="230">
        <v>0</v>
      </c>
      <c r="M30" s="285">
        <v>1750</v>
      </c>
      <c r="N30" s="273">
        <f>+L30*M30</f>
        <v>0</v>
      </c>
      <c r="O30" s="269"/>
      <c r="P30" s="644"/>
      <c r="Q30" s="644"/>
      <c r="R30" s="644"/>
      <c r="S30" s="205"/>
    </row>
    <row r="31" spans="1:19" ht="17.25" customHeight="1" thickBot="1" x14ac:dyDescent="0.3">
      <c r="A31" s="1"/>
      <c r="B31" s="1" t="s">
        <v>80</v>
      </c>
      <c r="D31" s="286">
        <v>1</v>
      </c>
      <c r="E31" s="285">
        <v>1750</v>
      </c>
      <c r="F31" s="274">
        <f>+D31*E31</f>
        <v>1750</v>
      </c>
      <c r="G31" s="8"/>
      <c r="H31" s="8"/>
      <c r="I31" s="283"/>
      <c r="J31" s="199"/>
      <c r="K31" s="261"/>
      <c r="L31" s="287"/>
      <c r="M31" s="262"/>
      <c r="N31" s="288">
        <f>+N30</f>
        <v>0</v>
      </c>
      <c r="O31" s="269"/>
      <c r="P31" s="644"/>
      <c r="Q31" s="644"/>
      <c r="R31" s="644"/>
      <c r="S31" s="205"/>
    </row>
    <row r="32" spans="1:19" ht="17.25" customHeight="1" thickBot="1" x14ac:dyDescent="0.3">
      <c r="A32" s="1" t="s">
        <v>14</v>
      </c>
      <c r="B32" s="23" t="s">
        <v>5</v>
      </c>
      <c r="D32" s="289"/>
      <c r="E32" s="19"/>
      <c r="F32" s="290">
        <f>+F31</f>
        <v>1750</v>
      </c>
      <c r="G32" s="8"/>
      <c r="H32" s="8"/>
      <c r="I32" s="196"/>
      <c r="J32" s="199"/>
      <c r="K32" s="230"/>
      <c r="L32" s="230"/>
      <c r="M32" s="230"/>
      <c r="N32" s="230"/>
      <c r="O32" s="230"/>
      <c r="P32" s="644"/>
      <c r="Q32" s="644"/>
      <c r="R32" s="644"/>
      <c r="S32" s="205"/>
    </row>
    <row r="33" spans="1:19" ht="16.5" customHeight="1" thickTop="1" thickBot="1" x14ac:dyDescent="0.3">
      <c r="A33" s="1"/>
      <c r="B33" s="7" t="s">
        <v>15</v>
      </c>
      <c r="C33" s="7"/>
      <c r="D33" s="7"/>
      <c r="E33" s="8"/>
      <c r="F33" s="8"/>
      <c r="G33" s="8"/>
      <c r="H33" s="8"/>
      <c r="I33" s="196"/>
      <c r="J33" s="199"/>
      <c r="K33" s="291" t="s">
        <v>81</v>
      </c>
      <c r="L33" s="230"/>
      <c r="M33" s="291"/>
      <c r="N33" s="292">
        <f>SUM(N19+N26+N31)</f>
        <v>0</v>
      </c>
      <c r="O33" s="242"/>
      <c r="P33" s="644"/>
      <c r="Q33" s="644"/>
      <c r="R33" s="644"/>
      <c r="S33" s="205"/>
    </row>
    <row r="34" spans="1:19" ht="17.25" customHeight="1" thickTop="1" thickBot="1" x14ac:dyDescent="0.3">
      <c r="A34" s="1" t="s">
        <v>16</v>
      </c>
      <c r="B34" s="1" t="s">
        <v>17</v>
      </c>
      <c r="C34" s="1"/>
      <c r="D34" s="1"/>
      <c r="E34" s="1"/>
      <c r="F34" s="293">
        <f>F32+F27+F19+D12+F12+H12</f>
        <v>1750</v>
      </c>
      <c r="G34" s="45"/>
      <c r="I34" s="283"/>
      <c r="J34" s="199"/>
      <c r="K34" s="230"/>
      <c r="L34" s="230"/>
      <c r="M34" s="230"/>
      <c r="N34" s="230"/>
      <c r="O34" s="230"/>
      <c r="P34" s="644"/>
      <c r="Q34" s="644"/>
      <c r="R34" s="644"/>
      <c r="S34" s="205"/>
    </row>
    <row r="35" spans="1:19" ht="15.75" customHeight="1" thickTop="1" x14ac:dyDescent="0.25">
      <c r="A35" s="1"/>
      <c r="B35" s="1"/>
      <c r="C35" s="1"/>
      <c r="D35" s="1"/>
      <c r="E35" s="1"/>
      <c r="F35" s="1"/>
      <c r="G35" s="1"/>
      <c r="H35" s="1"/>
      <c r="I35" s="196"/>
      <c r="J35" s="199"/>
      <c r="K35" s="294" t="s">
        <v>72</v>
      </c>
      <c r="L35" s="295"/>
      <c r="M35" s="233" t="s">
        <v>28</v>
      </c>
      <c r="N35" s="234" t="s">
        <v>5</v>
      </c>
      <c r="O35" s="235"/>
      <c r="P35" s="644"/>
      <c r="Q35" s="644"/>
      <c r="R35" s="644"/>
      <c r="S35" s="205"/>
    </row>
    <row r="36" spans="1:19" ht="15.75" customHeight="1" x14ac:dyDescent="0.25">
      <c r="A36" s="1"/>
      <c r="B36" s="46" t="s">
        <v>18</v>
      </c>
      <c r="C36" s="46"/>
      <c r="D36" s="46"/>
      <c r="E36" s="1"/>
      <c r="F36" s="1"/>
      <c r="G36" s="1"/>
      <c r="H36" s="1"/>
      <c r="I36" s="196"/>
      <c r="J36" s="199"/>
      <c r="K36" s="296" t="s">
        <v>82</v>
      </c>
      <c r="L36" s="62">
        <f>+N33</f>
        <v>0</v>
      </c>
      <c r="M36" s="297">
        <v>0</v>
      </c>
      <c r="N36" s="298">
        <f>+L36*M36</f>
        <v>0</v>
      </c>
      <c r="O36" s="299"/>
      <c r="P36" s="644"/>
      <c r="Q36" s="644"/>
      <c r="R36" s="644"/>
      <c r="S36" s="205"/>
    </row>
    <row r="37" spans="1:19" ht="15.75" customHeight="1" x14ac:dyDescent="0.25">
      <c r="A37" s="1"/>
      <c r="B37" s="7" t="s">
        <v>19</v>
      </c>
      <c r="C37" s="7"/>
      <c r="D37" s="7"/>
      <c r="E37" s="8"/>
      <c r="F37" s="8"/>
      <c r="G37" s="8"/>
      <c r="H37" s="8"/>
      <c r="I37" s="196"/>
      <c r="J37" s="199"/>
      <c r="K37" s="300"/>
      <c r="L37" s="291"/>
      <c r="M37" s="301"/>
      <c r="N37" s="302"/>
      <c r="O37" s="242"/>
      <c r="P37" s="644"/>
      <c r="Q37" s="644"/>
      <c r="R37" s="644"/>
      <c r="S37" s="205"/>
    </row>
    <row r="38" spans="1:19" ht="18.75" customHeight="1" x14ac:dyDescent="0.25">
      <c r="A38" s="3"/>
      <c r="B38" s="43"/>
      <c r="C38" s="303" t="s">
        <v>72</v>
      </c>
      <c r="D38" s="304"/>
      <c r="E38" s="305" t="s">
        <v>28</v>
      </c>
      <c r="F38" s="306" t="s">
        <v>5</v>
      </c>
      <c r="I38" s="196"/>
      <c r="J38" s="199"/>
      <c r="K38" s="257"/>
      <c r="L38" s="291"/>
      <c r="M38" s="301"/>
      <c r="N38" s="302"/>
      <c r="O38" s="242"/>
      <c r="P38" s="644"/>
      <c r="Q38" s="644"/>
      <c r="R38" s="644"/>
      <c r="S38" s="205"/>
    </row>
    <row r="39" spans="1:19" ht="16.5" customHeight="1" thickBot="1" x14ac:dyDescent="0.3">
      <c r="A39" s="1" t="s">
        <v>20</v>
      </c>
      <c r="B39" s="30" t="s">
        <v>29</v>
      </c>
      <c r="C39" s="307" t="s">
        <v>82</v>
      </c>
      <c r="D39" s="308">
        <f>F31+F27+F19</f>
        <v>1750</v>
      </c>
      <c r="E39" s="309">
        <v>0</v>
      </c>
      <c r="F39" s="310">
        <f>+D39*E39</f>
        <v>0</v>
      </c>
      <c r="I39" s="283"/>
      <c r="J39" s="199"/>
      <c r="K39" s="261"/>
      <c r="L39" s="262"/>
      <c r="M39" s="262"/>
      <c r="N39" s="311"/>
      <c r="O39" s="242"/>
      <c r="P39" s="644"/>
      <c r="Q39" s="644"/>
      <c r="R39" s="644"/>
      <c r="S39" s="205"/>
    </row>
    <row r="40" spans="1:19" ht="17.25" customHeight="1" thickTop="1" thickBot="1" x14ac:dyDescent="0.3">
      <c r="A40" s="1"/>
      <c r="B40" s="30"/>
      <c r="C40" s="30"/>
      <c r="D40" s="30"/>
      <c r="E40" s="25"/>
      <c r="F40" s="45"/>
      <c r="G40" s="312"/>
      <c r="H40" s="313"/>
      <c r="I40" s="283"/>
      <c r="J40" s="199"/>
      <c r="K40" s="230"/>
      <c r="L40" s="230"/>
      <c r="M40" s="230"/>
      <c r="N40" s="230"/>
      <c r="O40" s="230"/>
      <c r="P40" s="644"/>
      <c r="Q40" s="644"/>
      <c r="R40" s="644"/>
      <c r="S40" s="205"/>
    </row>
    <row r="41" spans="1:19" ht="19.5" customHeight="1" thickTop="1" thickBot="1" x14ac:dyDescent="0.35">
      <c r="A41" s="1"/>
      <c r="B41" s="8"/>
      <c r="C41" s="8"/>
      <c r="D41" s="8"/>
      <c r="E41" s="8"/>
      <c r="F41" s="8"/>
      <c r="G41" s="8"/>
      <c r="H41" s="8"/>
      <c r="I41" s="283"/>
      <c r="J41" s="199"/>
      <c r="K41" s="314" t="s">
        <v>83</v>
      </c>
      <c r="L41" s="315"/>
      <c r="M41" s="316"/>
      <c r="N41" s="317">
        <f>+N33+N36</f>
        <v>0</v>
      </c>
      <c r="O41" s="318"/>
      <c r="P41" s="644"/>
      <c r="Q41" s="644"/>
      <c r="R41" s="644"/>
      <c r="S41" s="205"/>
    </row>
    <row r="42" spans="1:19" ht="21.75" thickBot="1" x14ac:dyDescent="0.4">
      <c r="A42" s="1" t="s">
        <v>22</v>
      </c>
      <c r="B42" s="327" t="s">
        <v>84</v>
      </c>
      <c r="C42" s="328"/>
      <c r="D42" s="328"/>
      <c r="E42" s="328"/>
      <c r="F42" s="329">
        <f>F39+F34</f>
        <v>1750</v>
      </c>
      <c r="G42" s="1"/>
      <c r="I42" s="196"/>
      <c r="J42" s="199"/>
      <c r="K42" s="319"/>
      <c r="L42" s="320"/>
      <c r="M42" s="321"/>
      <c r="N42" s="322"/>
      <c r="O42" s="323"/>
      <c r="P42" s="644"/>
      <c r="Q42" s="644"/>
      <c r="R42" s="644"/>
      <c r="S42" s="205"/>
    </row>
    <row r="43" spans="1:19" ht="18.75" x14ac:dyDescent="0.3">
      <c r="A43" s="10"/>
      <c r="B43" s="105" t="s">
        <v>85</v>
      </c>
      <c r="C43" s="105"/>
      <c r="D43" s="105"/>
      <c r="G43" s="86"/>
      <c r="H43" s="25"/>
      <c r="I43" s="196"/>
      <c r="J43" s="324"/>
      <c r="K43" s="319" t="s">
        <v>73</v>
      </c>
      <c r="L43" s="320"/>
      <c r="M43" s="321"/>
      <c r="N43" s="325">
        <f>+R17</f>
        <v>0</v>
      </c>
      <c r="O43" s="326"/>
      <c r="P43" s="644"/>
      <c r="Q43" s="644"/>
      <c r="R43" s="644"/>
      <c r="S43" s="205"/>
    </row>
    <row r="44" spans="1:19" ht="18.75" x14ac:dyDescent="0.3">
      <c r="A44" s="10"/>
      <c r="G44" s="86"/>
      <c r="I44" s="283"/>
      <c r="J44" s="324"/>
      <c r="K44" s="330"/>
      <c r="L44" s="331"/>
      <c r="M44" s="321"/>
      <c r="N44" s="332"/>
      <c r="O44" s="204"/>
      <c r="P44" s="644"/>
      <c r="Q44" s="644"/>
      <c r="R44" s="644"/>
      <c r="S44" s="205"/>
    </row>
    <row r="45" spans="1:19" ht="19.5" thickBot="1" x14ac:dyDescent="0.35">
      <c r="I45" s="333"/>
      <c r="J45" s="324"/>
      <c r="K45" s="334" t="s">
        <v>86</v>
      </c>
      <c r="L45" s="335"/>
      <c r="M45" s="336"/>
      <c r="N45" s="337">
        <f>+N41+N43</f>
        <v>0</v>
      </c>
      <c r="O45" s="326"/>
      <c r="P45" s="230"/>
      <c r="Q45" s="204"/>
      <c r="R45" s="204"/>
      <c r="S45" s="205"/>
    </row>
    <row r="46" spans="1:19" ht="42" customHeight="1" thickTop="1" thickBot="1" x14ac:dyDescent="0.3">
      <c r="B46" s="338" t="s">
        <v>87</v>
      </c>
      <c r="C46" s="338"/>
      <c r="D46" s="338"/>
      <c r="E46" s="645" t="s">
        <v>88</v>
      </c>
      <c r="F46" s="645"/>
      <c r="G46" s="645"/>
      <c r="H46" s="645"/>
      <c r="I46" s="333"/>
      <c r="J46" s="339"/>
      <c r="K46" s="340"/>
      <c r="L46" s="340"/>
      <c r="M46" s="340"/>
      <c r="N46" s="340"/>
      <c r="O46" s="340"/>
      <c r="P46" s="340"/>
      <c r="Q46" s="340"/>
      <c r="R46" s="340"/>
      <c r="S46" s="341"/>
    </row>
    <row r="47" spans="1:19" ht="39" customHeight="1" thickTop="1" thickBot="1" x14ac:dyDescent="0.35">
      <c r="B47" s="342" t="s">
        <v>89</v>
      </c>
      <c r="C47" s="343"/>
      <c r="D47" s="343"/>
      <c r="E47" s="343"/>
      <c r="F47" s="344" t="s">
        <v>90</v>
      </c>
      <c r="G47" s="345" t="s">
        <v>91</v>
      </c>
      <c r="H47" s="346" t="s">
        <v>92</v>
      </c>
      <c r="I47" s="264"/>
      <c r="J47" s="70"/>
      <c r="K47" s="70"/>
      <c r="L47" s="347"/>
      <c r="M47" s="70"/>
      <c r="N47" s="70"/>
      <c r="O47" s="70"/>
      <c r="P47" s="70"/>
      <c r="Q47" s="70"/>
      <c r="R47" s="70"/>
      <c r="S47" s="70"/>
    </row>
    <row r="48" spans="1:19" x14ac:dyDescent="0.2">
      <c r="B48" s="348"/>
      <c r="C48" s="101"/>
      <c r="D48" s="101"/>
      <c r="E48" s="101"/>
      <c r="F48" s="349"/>
      <c r="G48" s="101"/>
      <c r="H48" s="349"/>
      <c r="I48" s="264"/>
      <c r="J48" s="70"/>
      <c r="K48" s="70"/>
      <c r="L48" s="70"/>
      <c r="M48" s="70"/>
      <c r="N48" s="70"/>
      <c r="O48" s="70"/>
      <c r="P48" s="70"/>
      <c r="Q48" s="70"/>
      <c r="R48" s="70"/>
      <c r="S48" s="70"/>
    </row>
    <row r="49" spans="2:19" x14ac:dyDescent="0.2">
      <c r="B49" s="348"/>
      <c r="C49" s="101"/>
      <c r="D49" s="101"/>
      <c r="E49" s="101"/>
      <c r="F49" s="349"/>
      <c r="G49" s="101"/>
      <c r="H49" s="349"/>
      <c r="I49" s="264"/>
      <c r="J49" s="101"/>
      <c r="K49" s="101"/>
      <c r="L49" s="101"/>
      <c r="M49" s="101"/>
      <c r="N49" s="101"/>
      <c r="O49" s="101"/>
      <c r="P49" s="101"/>
      <c r="Q49" s="101"/>
      <c r="R49" s="101"/>
      <c r="S49" s="101"/>
    </row>
    <row r="50" spans="2:19" x14ac:dyDescent="0.2">
      <c r="B50" s="348"/>
      <c r="C50" s="101"/>
      <c r="D50" s="101"/>
      <c r="E50" s="101"/>
      <c r="F50" s="349"/>
      <c r="G50" s="101"/>
      <c r="H50" s="350"/>
      <c r="I50" s="264"/>
      <c r="J50" s="101"/>
      <c r="K50" s="101"/>
      <c r="L50" s="101"/>
      <c r="M50" s="101"/>
      <c r="N50" s="101"/>
      <c r="O50" s="101"/>
      <c r="P50" s="101"/>
      <c r="Q50" s="101"/>
      <c r="R50" s="101"/>
      <c r="S50" s="101"/>
    </row>
    <row r="51" spans="2:19" x14ac:dyDescent="0.2">
      <c r="B51" s="348"/>
      <c r="C51" s="101"/>
      <c r="D51" s="101"/>
      <c r="E51" s="101"/>
      <c r="F51" s="349"/>
      <c r="G51" s="101"/>
      <c r="H51" s="350"/>
      <c r="I51" s="264"/>
      <c r="J51" s="101"/>
      <c r="K51" s="101"/>
      <c r="L51" s="101"/>
      <c r="M51" s="101"/>
      <c r="N51" s="101"/>
      <c r="O51" s="101"/>
      <c r="P51" s="101"/>
      <c r="Q51" s="101"/>
      <c r="R51" s="101"/>
      <c r="S51" s="101"/>
    </row>
    <row r="52" spans="2:19" x14ac:dyDescent="0.2">
      <c r="B52" s="348"/>
      <c r="C52" s="101"/>
      <c r="D52" s="101"/>
      <c r="E52" s="101"/>
      <c r="F52" s="349"/>
      <c r="G52" s="101"/>
      <c r="H52" s="349"/>
      <c r="I52" s="264"/>
    </row>
    <row r="53" spans="2:19" x14ac:dyDescent="0.2">
      <c r="B53" s="348"/>
      <c r="C53" s="101"/>
      <c r="D53" s="101"/>
      <c r="E53" s="101"/>
      <c r="F53" s="349"/>
      <c r="G53" s="101"/>
      <c r="H53" s="349"/>
      <c r="I53" s="264"/>
    </row>
    <row r="54" spans="2:19" x14ac:dyDescent="0.2">
      <c r="B54" s="348"/>
      <c r="C54" s="101"/>
      <c r="D54" s="101"/>
      <c r="E54" s="101"/>
      <c r="F54" s="349"/>
      <c r="G54" s="101"/>
      <c r="H54" s="349"/>
      <c r="I54" s="264"/>
    </row>
    <row r="55" spans="2:19" x14ac:dyDescent="0.2">
      <c r="B55" s="348"/>
      <c r="C55" s="101"/>
      <c r="D55" s="101"/>
      <c r="E55" s="101"/>
      <c r="F55" s="349"/>
      <c r="G55" s="101"/>
      <c r="H55" s="349"/>
      <c r="I55" s="264"/>
    </row>
    <row r="56" spans="2:19" x14ac:dyDescent="0.2">
      <c r="B56" s="348"/>
      <c r="C56" s="101"/>
      <c r="D56" s="101"/>
      <c r="E56" s="101"/>
      <c r="F56" s="349"/>
      <c r="G56" s="101"/>
      <c r="H56" s="349"/>
      <c r="I56" s="264"/>
    </row>
    <row r="57" spans="2:19" x14ac:dyDescent="0.2">
      <c r="B57" s="348"/>
      <c r="C57" s="101"/>
      <c r="D57" s="101"/>
      <c r="E57" s="101"/>
      <c r="F57" s="349"/>
      <c r="G57" s="101"/>
      <c r="H57" s="349"/>
      <c r="I57" s="264"/>
    </row>
    <row r="58" spans="2:19" ht="13.5" thickBot="1" x14ac:dyDescent="0.25">
      <c r="B58" s="351"/>
      <c r="C58" s="352"/>
      <c r="D58" s="352"/>
      <c r="E58" s="352"/>
      <c r="F58" s="353"/>
      <c r="G58" s="352"/>
      <c r="H58" s="353"/>
      <c r="I58" s="264"/>
    </row>
  </sheetData>
  <mergeCells count="15">
    <mergeCell ref="A1:S1"/>
    <mergeCell ref="J3:S3"/>
    <mergeCell ref="J4:S5"/>
    <mergeCell ref="E5:H5"/>
    <mergeCell ref="O11:P11"/>
    <mergeCell ref="P25:R44"/>
    <mergeCell ref="E46:H46"/>
    <mergeCell ref="C4:H4"/>
    <mergeCell ref="B2:F2"/>
    <mergeCell ref="B6:H6"/>
    <mergeCell ref="J6:S6"/>
    <mergeCell ref="O7:P7"/>
    <mergeCell ref="O8:P8"/>
    <mergeCell ref="O9:P9"/>
    <mergeCell ref="O10:P10"/>
  </mergeCells>
  <pageMargins left="0.7" right="0.7" top="0.75" bottom="0.75" header="0.3" footer="0.3"/>
  <pageSetup orientation="portrait" verticalDpi="598"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M51"/>
  <sheetViews>
    <sheetView topLeftCell="A19" zoomScale="80" zoomScaleNormal="80" workbookViewId="0">
      <selection activeCell="Q39" sqref="Q39"/>
    </sheetView>
  </sheetViews>
  <sheetFormatPr defaultColWidth="9.140625" defaultRowHeight="12.75" x14ac:dyDescent="0.2"/>
  <cols>
    <col min="1" max="1" width="5.28515625" style="4" customWidth="1"/>
    <col min="2" max="2" width="16.28515625" style="4" customWidth="1"/>
    <col min="3" max="3" width="23.140625" style="4" customWidth="1"/>
    <col min="4" max="4" width="14.7109375" style="4" customWidth="1"/>
    <col min="5" max="5" width="18.7109375" style="4" customWidth="1"/>
    <col min="6" max="6" width="23.7109375" style="4" customWidth="1"/>
    <col min="7" max="7" width="3" style="4" customWidth="1"/>
    <col min="8" max="8" width="16.42578125" style="4" customWidth="1"/>
    <col min="9" max="9" width="21.140625" style="4" customWidth="1"/>
    <col min="10" max="10" width="12.85546875" style="4" customWidth="1"/>
    <col min="11" max="11" width="17.42578125" style="4" customWidth="1"/>
    <col min="12" max="12" width="17.85546875" style="4" customWidth="1"/>
    <col min="13" max="13" width="4.140625" style="4" customWidth="1"/>
    <col min="14" max="16384" width="9.140625" style="4"/>
  </cols>
  <sheetData>
    <row r="1" spans="1:39" ht="24" customHeight="1" thickBot="1" x14ac:dyDescent="0.45">
      <c r="A1" s="676" t="s">
        <v>36</v>
      </c>
      <c r="B1" s="677"/>
      <c r="C1" s="677"/>
      <c r="D1" s="677"/>
      <c r="E1" s="677"/>
      <c r="F1" s="677"/>
      <c r="G1" s="677"/>
      <c r="H1" s="677"/>
      <c r="I1" s="677"/>
      <c r="J1" s="677"/>
      <c r="K1" s="677"/>
      <c r="L1" s="677"/>
      <c r="M1" s="677"/>
      <c r="N1" s="70"/>
      <c r="O1" s="70"/>
      <c r="P1" s="70"/>
      <c r="Q1" s="70"/>
      <c r="R1" s="70"/>
      <c r="S1" s="70"/>
      <c r="T1" s="70"/>
      <c r="U1" s="70"/>
      <c r="V1" s="70"/>
      <c r="W1" s="70"/>
      <c r="X1" s="70"/>
      <c r="Y1" s="70"/>
      <c r="Z1" s="70"/>
      <c r="AA1" s="70"/>
      <c r="AB1" s="70"/>
      <c r="AC1" s="70"/>
      <c r="AD1" s="70"/>
      <c r="AE1" s="70"/>
      <c r="AF1" s="70"/>
      <c r="AG1" s="70"/>
      <c r="AH1" s="70"/>
      <c r="AI1" s="70"/>
      <c r="AJ1" s="70"/>
      <c r="AK1" s="70"/>
      <c r="AL1" s="70"/>
      <c r="AM1" s="70"/>
    </row>
    <row r="2" spans="1:39" ht="52.5" customHeight="1" thickBot="1" x14ac:dyDescent="0.4">
      <c r="A2" s="1"/>
      <c r="B2" s="567" t="str">
        <f>+'Recruitment - Basic '!B2</f>
        <v>ENTER INSTITUTION NAME</v>
      </c>
      <c r="C2" s="568"/>
      <c r="D2" s="568"/>
      <c r="E2" s="568"/>
      <c r="F2" s="569"/>
      <c r="G2" s="172"/>
      <c r="H2" s="1"/>
      <c r="I2" s="1"/>
      <c r="J2" s="1"/>
      <c r="K2" s="57"/>
      <c r="L2" s="57"/>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row>
    <row r="3" spans="1:39" ht="15.75" x14ac:dyDescent="0.25">
      <c r="A3" s="1"/>
      <c r="B3" s="1"/>
      <c r="C3" s="1"/>
      <c r="D3" s="1"/>
      <c r="E3" s="1"/>
      <c r="F3" s="1"/>
      <c r="G3" s="3"/>
      <c r="H3" s="1"/>
      <c r="I3" s="1"/>
      <c r="J3" s="1"/>
    </row>
    <row r="4" spans="1:39" ht="19.5" thickBot="1" x14ac:dyDescent="0.35">
      <c r="A4" s="1"/>
      <c r="B4" s="98" t="s">
        <v>0</v>
      </c>
      <c r="C4" s="1"/>
      <c r="D4" s="1"/>
      <c r="E4" s="1"/>
      <c r="F4" s="1"/>
      <c r="G4" s="57"/>
      <c r="H4" s="6"/>
      <c r="I4" s="1"/>
      <c r="J4" s="1"/>
      <c r="K4" s="1"/>
      <c r="L4" s="1"/>
    </row>
    <row r="5" spans="1:39" ht="15.75" x14ac:dyDescent="0.25">
      <c r="A5" s="1"/>
      <c r="B5" s="368"/>
      <c r="C5" s="369"/>
      <c r="D5" s="369"/>
      <c r="E5" s="370"/>
      <c r="F5" s="371"/>
      <c r="G5" s="57"/>
      <c r="H5" s="106"/>
      <c r="I5" s="107"/>
      <c r="J5" s="107"/>
      <c r="K5" s="108"/>
      <c r="L5" s="109"/>
    </row>
    <row r="6" spans="1:39" ht="27" customHeight="1" x14ac:dyDescent="0.4">
      <c r="A6" s="1"/>
      <c r="B6" s="372" t="s">
        <v>37</v>
      </c>
      <c r="C6" s="676" t="s">
        <v>38</v>
      </c>
      <c r="D6" s="677"/>
      <c r="E6" s="677"/>
      <c r="F6" s="683"/>
      <c r="G6" s="92"/>
      <c r="H6" s="110" t="s">
        <v>37</v>
      </c>
      <c r="I6" s="684" t="s">
        <v>39</v>
      </c>
      <c r="J6" s="684"/>
      <c r="K6" s="684"/>
      <c r="L6" s="685"/>
    </row>
    <row r="7" spans="1:39" ht="16.5" thickBot="1" x14ac:dyDescent="0.3">
      <c r="A7" s="1"/>
      <c r="B7" s="373" t="s">
        <v>7</v>
      </c>
      <c r="C7" s="42"/>
      <c r="D7" s="42"/>
      <c r="E7" s="42"/>
      <c r="F7" s="374"/>
      <c r="G7" s="60"/>
      <c r="H7" s="111" t="s">
        <v>7</v>
      </c>
      <c r="I7" s="42"/>
      <c r="J7" s="42"/>
      <c r="K7" s="42"/>
      <c r="L7" s="112"/>
    </row>
    <row r="8" spans="1:39" ht="19.5" thickTop="1" x14ac:dyDescent="0.3">
      <c r="A8" s="10"/>
      <c r="B8" s="375" t="s">
        <v>27</v>
      </c>
      <c r="C8" s="113" t="s">
        <v>26</v>
      </c>
      <c r="D8" s="114" t="s">
        <v>40</v>
      </c>
      <c r="E8" s="114" t="s">
        <v>28</v>
      </c>
      <c r="F8" s="376" t="s">
        <v>5</v>
      </c>
      <c r="G8" s="67"/>
      <c r="H8" s="115" t="s">
        <v>27</v>
      </c>
      <c r="I8" s="113" t="s">
        <v>26</v>
      </c>
      <c r="J8" s="114" t="s">
        <v>40</v>
      </c>
      <c r="K8" s="114" t="s">
        <v>28</v>
      </c>
      <c r="L8" s="116" t="s">
        <v>5</v>
      </c>
    </row>
    <row r="9" spans="1:39" ht="15.75" x14ac:dyDescent="0.25">
      <c r="A9" s="1"/>
      <c r="B9" s="377" t="s">
        <v>9</v>
      </c>
      <c r="C9" s="117"/>
      <c r="D9" s="16">
        <v>0</v>
      </c>
      <c r="E9" s="17">
        <v>0</v>
      </c>
      <c r="F9" s="378">
        <f>+D9*E9</f>
        <v>0</v>
      </c>
      <c r="G9" s="57"/>
      <c r="H9" s="118" t="s">
        <v>9</v>
      </c>
      <c r="I9" s="117"/>
      <c r="J9" s="16">
        <v>0</v>
      </c>
      <c r="K9" s="17">
        <v>0</v>
      </c>
      <c r="L9" s="119">
        <f>+J9*K9</f>
        <v>0</v>
      </c>
    </row>
    <row r="10" spans="1:39" ht="15.75" x14ac:dyDescent="0.25">
      <c r="A10" s="1"/>
      <c r="B10" s="377" t="s">
        <v>10</v>
      </c>
      <c r="C10" s="117"/>
      <c r="D10" s="16">
        <v>0</v>
      </c>
      <c r="E10" s="17">
        <v>0</v>
      </c>
      <c r="F10" s="378">
        <f>+D10*E10</f>
        <v>0</v>
      </c>
      <c r="G10" s="57"/>
      <c r="H10" s="118" t="s">
        <v>10</v>
      </c>
      <c r="I10" s="117"/>
      <c r="J10" s="16">
        <v>0</v>
      </c>
      <c r="K10" s="17">
        <v>0</v>
      </c>
      <c r="L10" s="119">
        <f>+J10*K10</f>
        <v>0</v>
      </c>
    </row>
    <row r="11" spans="1:39" ht="15.75" x14ac:dyDescent="0.25">
      <c r="A11" s="1"/>
      <c r="B11" s="377" t="s">
        <v>41</v>
      </c>
      <c r="C11" s="117"/>
      <c r="D11" s="16">
        <v>0</v>
      </c>
      <c r="E11" s="17">
        <v>0</v>
      </c>
      <c r="F11" s="378">
        <f>+D11*E11</f>
        <v>0</v>
      </c>
      <c r="G11" s="57"/>
      <c r="H11" s="118" t="s">
        <v>41</v>
      </c>
      <c r="I11" s="117"/>
      <c r="J11" s="16">
        <v>0</v>
      </c>
      <c r="K11" s="17">
        <v>0</v>
      </c>
      <c r="L11" s="119">
        <f>+J11*K11</f>
        <v>0</v>
      </c>
    </row>
    <row r="12" spans="1:39" ht="16.5" thickBot="1" x14ac:dyDescent="0.3">
      <c r="A12" s="1"/>
      <c r="B12" s="377" t="s">
        <v>42</v>
      </c>
      <c r="C12" s="120"/>
      <c r="D12" s="21">
        <v>0</v>
      </c>
      <c r="E12" s="22">
        <v>0</v>
      </c>
      <c r="F12" s="379">
        <f>+D12*E12</f>
        <v>0</v>
      </c>
      <c r="G12" s="57"/>
      <c r="H12" s="118" t="s">
        <v>42</v>
      </c>
      <c r="I12" s="120"/>
      <c r="J12" s="21">
        <v>0</v>
      </c>
      <c r="K12" s="22">
        <v>0</v>
      </c>
      <c r="L12" s="121">
        <f>+J12*K12</f>
        <v>0</v>
      </c>
    </row>
    <row r="13" spans="1:39" ht="15.75" x14ac:dyDescent="0.25">
      <c r="A13" s="1" t="s">
        <v>6</v>
      </c>
      <c r="B13" s="380" t="s">
        <v>5</v>
      </c>
      <c r="C13" s="122"/>
      <c r="D13" s="25"/>
      <c r="E13" s="25"/>
      <c r="F13" s="381">
        <f>SUM(F9:F12)</f>
        <v>0</v>
      </c>
      <c r="G13" s="57"/>
      <c r="H13" s="123" t="s">
        <v>5</v>
      </c>
      <c r="I13" s="122"/>
      <c r="J13" s="25"/>
      <c r="K13" s="25"/>
      <c r="L13" s="124">
        <f>SUM(L9:L12)</f>
        <v>0</v>
      </c>
    </row>
    <row r="14" spans="1:39" ht="16.5" thickBot="1" x14ac:dyDescent="0.3">
      <c r="A14" s="1"/>
      <c r="B14" s="377"/>
      <c r="C14" s="125"/>
      <c r="D14" s="126"/>
      <c r="E14" s="126"/>
      <c r="F14" s="382"/>
      <c r="G14" s="57"/>
      <c r="H14" s="118"/>
      <c r="I14" s="125"/>
      <c r="J14" s="126"/>
      <c r="K14" s="126"/>
      <c r="L14" s="127"/>
    </row>
    <row r="15" spans="1:39" ht="17.25" thickTop="1" thickBot="1" x14ac:dyDescent="0.3">
      <c r="A15" s="1"/>
      <c r="B15" s="373" t="s">
        <v>13</v>
      </c>
      <c r="C15" s="42"/>
      <c r="D15" s="42"/>
      <c r="E15" s="128"/>
      <c r="F15" s="383"/>
      <c r="G15" s="60"/>
      <c r="H15" s="111" t="s">
        <v>13</v>
      </c>
      <c r="I15" s="42"/>
      <c r="J15" s="42"/>
      <c r="K15" s="128"/>
      <c r="L15" s="129"/>
    </row>
    <row r="16" spans="1:39" ht="16.5" thickTop="1" x14ac:dyDescent="0.25">
      <c r="A16" s="3"/>
      <c r="B16" s="384"/>
      <c r="C16" s="130"/>
      <c r="D16" s="131" t="s">
        <v>8</v>
      </c>
      <c r="E16" s="114" t="s">
        <v>28</v>
      </c>
      <c r="F16" s="376" t="s">
        <v>5</v>
      </c>
      <c r="G16" s="57"/>
      <c r="H16" s="132"/>
      <c r="I16" s="130"/>
      <c r="J16" s="131" t="s">
        <v>8</v>
      </c>
      <c r="K16" s="114" t="s">
        <v>28</v>
      </c>
      <c r="L16" s="116" t="s">
        <v>5</v>
      </c>
    </row>
    <row r="17" spans="1:12" ht="15.75" x14ac:dyDescent="0.25">
      <c r="A17" s="1"/>
      <c r="B17" s="377" t="s">
        <v>9</v>
      </c>
      <c r="C17" s="117"/>
      <c r="D17" s="103">
        <f>+F9</f>
        <v>0</v>
      </c>
      <c r="E17" s="35">
        <v>0</v>
      </c>
      <c r="F17" s="378">
        <f>+D17*E17</f>
        <v>0</v>
      </c>
      <c r="G17" s="57"/>
      <c r="H17" s="118" t="s">
        <v>9</v>
      </c>
      <c r="I17" s="117"/>
      <c r="J17" s="103">
        <f>+L9</f>
        <v>0</v>
      </c>
      <c r="K17" s="35">
        <v>0</v>
      </c>
      <c r="L17" s="119">
        <f>+J17*K17</f>
        <v>0</v>
      </c>
    </row>
    <row r="18" spans="1:12" ht="15.75" x14ac:dyDescent="0.25">
      <c r="A18" s="1"/>
      <c r="B18" s="377" t="s">
        <v>10</v>
      </c>
      <c r="C18" s="117"/>
      <c r="D18" s="103">
        <f>+F10</f>
        <v>0</v>
      </c>
      <c r="E18" s="35">
        <v>0</v>
      </c>
      <c r="F18" s="378">
        <f>+D18*E18</f>
        <v>0</v>
      </c>
      <c r="G18" s="57"/>
      <c r="H18" s="118" t="s">
        <v>10</v>
      </c>
      <c r="I18" s="117"/>
      <c r="J18" s="103">
        <f>+L10</f>
        <v>0</v>
      </c>
      <c r="K18" s="35">
        <v>0</v>
      </c>
      <c r="L18" s="119">
        <f>+J18*K18</f>
        <v>0</v>
      </c>
    </row>
    <row r="19" spans="1:12" ht="15.75" x14ac:dyDescent="0.25">
      <c r="A19" s="1"/>
      <c r="B19" s="377" t="s">
        <v>41</v>
      </c>
      <c r="C19" s="117"/>
      <c r="D19" s="103">
        <f>+F11</f>
        <v>0</v>
      </c>
      <c r="E19" s="35">
        <v>0</v>
      </c>
      <c r="F19" s="378">
        <f>+D19*E19</f>
        <v>0</v>
      </c>
      <c r="G19" s="57"/>
      <c r="H19" s="118" t="s">
        <v>41</v>
      </c>
      <c r="I19" s="117"/>
      <c r="J19" s="103">
        <f>+L11</f>
        <v>0</v>
      </c>
      <c r="K19" s="35">
        <v>0</v>
      </c>
      <c r="L19" s="119">
        <f>+J19*K19</f>
        <v>0</v>
      </c>
    </row>
    <row r="20" spans="1:12" ht="16.5" thickBot="1" x14ac:dyDescent="0.3">
      <c r="A20" s="1"/>
      <c r="B20" s="385" t="s">
        <v>42</v>
      </c>
      <c r="C20" s="120"/>
      <c r="D20" s="104">
        <f>+F12</f>
        <v>0</v>
      </c>
      <c r="E20" s="36">
        <v>0</v>
      </c>
      <c r="F20" s="379">
        <f>+D20*E20</f>
        <v>0</v>
      </c>
      <c r="G20" s="57"/>
      <c r="H20" s="133" t="s">
        <v>42</v>
      </c>
      <c r="I20" s="120"/>
      <c r="J20" s="104">
        <f>+L12</f>
        <v>0</v>
      </c>
      <c r="K20" s="36">
        <v>0</v>
      </c>
      <c r="L20" s="121">
        <f>+J20*K20</f>
        <v>0</v>
      </c>
    </row>
    <row r="21" spans="1:12" ht="15.75" x14ac:dyDescent="0.25">
      <c r="A21" s="1" t="s">
        <v>11</v>
      </c>
      <c r="B21" s="380" t="s">
        <v>5</v>
      </c>
      <c r="C21" s="122"/>
      <c r="D21" s="37">
        <f>SUM(D17:D20)</f>
        <v>0</v>
      </c>
      <c r="E21" s="25"/>
      <c r="F21" s="381">
        <f>SUM(F17:F20)</f>
        <v>0</v>
      </c>
      <c r="G21" s="57"/>
      <c r="H21" s="123" t="s">
        <v>5</v>
      </c>
      <c r="I21" s="122"/>
      <c r="J21" s="37">
        <f>SUM(J17:J20)</f>
        <v>0</v>
      </c>
      <c r="K21" s="25"/>
      <c r="L21" s="124">
        <f>SUM(L17:L20)</f>
        <v>0</v>
      </c>
    </row>
    <row r="22" spans="1:12" ht="16.5" thickBot="1" x14ac:dyDescent="0.3">
      <c r="A22" s="1"/>
      <c r="B22" s="377"/>
      <c r="C22" s="125"/>
      <c r="D22" s="126"/>
      <c r="E22" s="126"/>
      <c r="F22" s="382"/>
      <c r="G22" s="57"/>
      <c r="H22" s="118"/>
      <c r="I22" s="125"/>
      <c r="J22" s="126"/>
      <c r="K22" s="126"/>
      <c r="L22" s="127"/>
    </row>
    <row r="23" spans="1:12" ht="17.25" thickTop="1" thickBot="1" x14ac:dyDescent="0.3">
      <c r="A23" s="1"/>
      <c r="B23" s="373" t="s">
        <v>43</v>
      </c>
      <c r="C23" s="42"/>
      <c r="D23" s="42"/>
      <c r="E23" s="42"/>
      <c r="F23" s="386"/>
      <c r="G23" s="60"/>
      <c r="H23" s="111" t="s">
        <v>43</v>
      </c>
      <c r="I23" s="42"/>
      <c r="J23" s="42"/>
      <c r="K23" s="42"/>
      <c r="L23" s="134"/>
    </row>
    <row r="24" spans="1:12" ht="16.5" thickTop="1" x14ac:dyDescent="0.25">
      <c r="A24" s="3"/>
      <c r="B24" s="387"/>
      <c r="C24" s="57"/>
      <c r="D24" s="135" t="s">
        <v>24</v>
      </c>
      <c r="E24" s="136" t="s">
        <v>25</v>
      </c>
      <c r="F24" s="376" t="s">
        <v>5</v>
      </c>
      <c r="G24" s="60"/>
      <c r="H24" s="137"/>
      <c r="I24" s="57"/>
      <c r="J24" s="135" t="s">
        <v>24</v>
      </c>
      <c r="K24" s="136" t="s">
        <v>25</v>
      </c>
      <c r="L24" s="116" t="s">
        <v>5</v>
      </c>
    </row>
    <row r="25" spans="1:12" ht="15.75" x14ac:dyDescent="0.25">
      <c r="A25" s="1"/>
      <c r="B25" s="377" t="s">
        <v>44</v>
      </c>
      <c r="C25" s="25"/>
      <c r="D25" s="138">
        <v>0</v>
      </c>
      <c r="E25" s="17">
        <v>0</v>
      </c>
      <c r="F25" s="378">
        <f>+D25*E25</f>
        <v>0</v>
      </c>
      <c r="G25" s="57"/>
      <c r="H25" s="118" t="s">
        <v>44</v>
      </c>
      <c r="I25" s="25"/>
      <c r="J25" s="138">
        <v>0</v>
      </c>
      <c r="K25" s="17">
        <v>0</v>
      </c>
      <c r="L25" s="119">
        <f>+J25*K25</f>
        <v>0</v>
      </c>
    </row>
    <row r="26" spans="1:12" ht="15.75" x14ac:dyDescent="0.25">
      <c r="A26" s="1"/>
      <c r="B26" s="377" t="s">
        <v>45</v>
      </c>
      <c r="C26" s="25"/>
      <c r="D26" s="138">
        <v>0</v>
      </c>
      <c r="E26" s="102">
        <v>1750</v>
      </c>
      <c r="F26" s="378">
        <f>+D26*E26</f>
        <v>0</v>
      </c>
      <c r="G26" s="57"/>
      <c r="H26" s="118" t="s">
        <v>45</v>
      </c>
      <c r="I26" s="25"/>
      <c r="J26" s="138">
        <v>0</v>
      </c>
      <c r="K26" s="102">
        <v>1750</v>
      </c>
      <c r="L26" s="119">
        <f>+J26*K26</f>
        <v>0</v>
      </c>
    </row>
    <row r="27" spans="1:12" ht="15.75" x14ac:dyDescent="0.25">
      <c r="A27" s="1"/>
      <c r="B27" s="377" t="s">
        <v>46</v>
      </c>
      <c r="C27" s="25"/>
      <c r="D27" s="138">
        <v>0</v>
      </c>
      <c r="E27" s="17">
        <v>0</v>
      </c>
      <c r="F27" s="378">
        <f>+D27*E27</f>
        <v>0</v>
      </c>
      <c r="G27" s="57"/>
      <c r="H27" s="118" t="s">
        <v>46</v>
      </c>
      <c r="I27" s="25"/>
      <c r="J27" s="138">
        <v>0</v>
      </c>
      <c r="K27" s="17">
        <v>0</v>
      </c>
      <c r="L27" s="119">
        <f>+J27*K27</f>
        <v>0</v>
      </c>
    </row>
    <row r="28" spans="1:12" ht="18.75" x14ac:dyDescent="0.3">
      <c r="A28" s="1"/>
      <c r="B28" s="388" t="s">
        <v>30</v>
      </c>
      <c r="C28" s="25"/>
      <c r="D28" s="138">
        <v>0</v>
      </c>
      <c r="E28" s="17">
        <v>0</v>
      </c>
      <c r="F28" s="378">
        <f>+D28*E28</f>
        <v>0</v>
      </c>
      <c r="G28" s="139"/>
      <c r="H28" s="140" t="s">
        <v>30</v>
      </c>
      <c r="I28" s="25"/>
      <c r="J28" s="138">
        <v>0</v>
      </c>
      <c r="K28" s="17">
        <v>0</v>
      </c>
      <c r="L28" s="119">
        <f>+J28*K28</f>
        <v>0</v>
      </c>
    </row>
    <row r="29" spans="1:12" ht="19.5" thickBot="1" x14ac:dyDescent="0.35">
      <c r="A29" s="1"/>
      <c r="B29" s="388" t="s">
        <v>30</v>
      </c>
      <c r="C29" s="25"/>
      <c r="D29" s="141">
        <v>0</v>
      </c>
      <c r="E29" s="22">
        <v>0</v>
      </c>
      <c r="F29" s="379">
        <f>+D29*E29</f>
        <v>0</v>
      </c>
      <c r="G29" s="142"/>
      <c r="H29" s="140" t="s">
        <v>30</v>
      </c>
      <c r="I29" s="25"/>
      <c r="J29" s="141">
        <v>0</v>
      </c>
      <c r="K29" s="22">
        <v>0</v>
      </c>
      <c r="L29" s="121">
        <f>+J29*K29</f>
        <v>0</v>
      </c>
    </row>
    <row r="30" spans="1:12" ht="16.5" thickBot="1" x14ac:dyDescent="0.3">
      <c r="A30" s="1" t="s">
        <v>12</v>
      </c>
      <c r="B30" s="380" t="s">
        <v>5</v>
      </c>
      <c r="C30" s="25"/>
      <c r="D30" s="125"/>
      <c r="E30" s="126"/>
      <c r="F30" s="382">
        <f>SUM(F25:F29)</f>
        <v>0</v>
      </c>
      <c r="G30" s="65"/>
      <c r="H30" s="123" t="s">
        <v>5</v>
      </c>
      <c r="I30" s="25"/>
      <c r="J30" s="125"/>
      <c r="K30" s="126"/>
      <c r="L30" s="127">
        <f>SUM(L25:L29)</f>
        <v>0</v>
      </c>
    </row>
    <row r="31" spans="1:12" ht="16.5" thickTop="1" x14ac:dyDescent="0.25">
      <c r="A31" s="1"/>
      <c r="B31" s="377"/>
      <c r="C31" s="25"/>
      <c r="D31" s="25"/>
      <c r="E31" s="25"/>
      <c r="F31" s="381"/>
      <c r="G31" s="57"/>
      <c r="H31" s="118"/>
      <c r="I31" s="25"/>
      <c r="J31" s="25"/>
      <c r="K31" s="25"/>
      <c r="L31" s="124"/>
    </row>
    <row r="32" spans="1:12" ht="16.5" thickBot="1" x14ac:dyDescent="0.3">
      <c r="A32" s="1"/>
      <c r="B32" s="373" t="s">
        <v>15</v>
      </c>
      <c r="C32" s="42"/>
      <c r="D32" s="42"/>
      <c r="E32" s="42"/>
      <c r="F32" s="386"/>
      <c r="G32" s="57"/>
      <c r="H32" s="111" t="s">
        <v>15</v>
      </c>
      <c r="I32" s="42"/>
      <c r="J32" s="42"/>
      <c r="K32" s="42"/>
      <c r="L32" s="134"/>
    </row>
    <row r="33" spans="1:12" ht="17.25" thickTop="1" thickBot="1" x14ac:dyDescent="0.3">
      <c r="A33" s="1" t="s">
        <v>14</v>
      </c>
      <c r="B33" s="377" t="s">
        <v>47</v>
      </c>
      <c r="C33" s="25"/>
      <c r="D33" s="25"/>
      <c r="E33" s="45"/>
      <c r="F33" s="389">
        <f>+F13+F21+F30</f>
        <v>0</v>
      </c>
      <c r="G33" s="57"/>
      <c r="H33" s="118" t="s">
        <v>47</v>
      </c>
      <c r="I33" s="25"/>
      <c r="J33" s="25"/>
      <c r="K33" s="45"/>
      <c r="L33" s="143">
        <f>+L13+L21+L30</f>
        <v>0</v>
      </c>
    </row>
    <row r="34" spans="1:12" ht="16.5" thickTop="1" x14ac:dyDescent="0.25">
      <c r="A34" s="1"/>
      <c r="B34" s="377"/>
      <c r="C34" s="25"/>
      <c r="D34" s="25"/>
      <c r="E34" s="25"/>
      <c r="F34" s="381"/>
      <c r="G34" s="57"/>
      <c r="H34" s="118"/>
      <c r="I34" s="25"/>
      <c r="J34" s="25"/>
      <c r="K34" s="25"/>
      <c r="L34" s="124"/>
    </row>
    <row r="35" spans="1:12" ht="16.5" thickBot="1" x14ac:dyDescent="0.3">
      <c r="A35" s="1"/>
      <c r="B35" s="373" t="s">
        <v>19</v>
      </c>
      <c r="C35" s="144"/>
      <c r="D35" s="42"/>
      <c r="E35" s="42"/>
      <c r="F35" s="374"/>
      <c r="G35" s="57"/>
      <c r="H35" s="111" t="s">
        <v>19</v>
      </c>
      <c r="I35" s="144"/>
      <c r="J35" s="42"/>
      <c r="K35" s="42"/>
      <c r="L35" s="112"/>
    </row>
    <row r="36" spans="1:12" ht="16.5" customHeight="1" thickTop="1" x14ac:dyDescent="0.25">
      <c r="A36" s="3"/>
      <c r="B36" s="387"/>
      <c r="C36" s="680" t="s">
        <v>59</v>
      </c>
      <c r="D36" s="170"/>
      <c r="E36" s="114" t="s">
        <v>28</v>
      </c>
      <c r="F36" s="376" t="s">
        <v>5</v>
      </c>
      <c r="G36" s="81"/>
      <c r="H36" s="137"/>
      <c r="I36" s="680" t="s">
        <v>59</v>
      </c>
      <c r="J36" s="145"/>
      <c r="K36" s="114" t="s">
        <v>28</v>
      </c>
      <c r="L36" s="116" t="s">
        <v>5</v>
      </c>
    </row>
    <row r="37" spans="1:12" ht="15.75" customHeight="1" x14ac:dyDescent="0.25">
      <c r="A37" s="1" t="s">
        <v>16</v>
      </c>
      <c r="B37" s="384" t="s">
        <v>29</v>
      </c>
      <c r="C37" s="681"/>
      <c r="D37" s="171">
        <f>+F33</f>
        <v>0</v>
      </c>
      <c r="E37" s="49">
        <v>0</v>
      </c>
      <c r="F37" s="390">
        <f>+D37*E37</f>
        <v>0</v>
      </c>
      <c r="G37" s="146"/>
      <c r="H37" s="132" t="s">
        <v>29</v>
      </c>
      <c r="I37" s="681"/>
      <c r="J37" s="171">
        <f>+L33</f>
        <v>0</v>
      </c>
      <c r="K37" s="49">
        <v>0</v>
      </c>
      <c r="L37" s="147">
        <f>+J37*K37</f>
        <v>0</v>
      </c>
    </row>
    <row r="38" spans="1:12" ht="16.5" thickBot="1" x14ac:dyDescent="0.3">
      <c r="A38" s="1"/>
      <c r="B38" s="377"/>
      <c r="C38" s="682"/>
      <c r="D38" s="126"/>
      <c r="E38" s="126"/>
      <c r="F38" s="391"/>
      <c r="G38" s="57"/>
      <c r="H38" s="118"/>
      <c r="I38" s="682"/>
      <c r="J38" s="126"/>
      <c r="K38" s="126"/>
      <c r="L38" s="148"/>
    </row>
    <row r="39" spans="1:12" ht="16.5" thickTop="1" x14ac:dyDescent="0.25">
      <c r="A39" s="1"/>
      <c r="B39" s="392" t="s">
        <v>21</v>
      </c>
      <c r="C39" s="57"/>
      <c r="D39" s="57"/>
      <c r="E39" s="57"/>
      <c r="F39" s="393"/>
      <c r="G39" s="57"/>
      <c r="H39" s="149" t="s">
        <v>21</v>
      </c>
      <c r="I39" s="57"/>
      <c r="J39" s="57"/>
      <c r="K39" s="57"/>
      <c r="L39" s="150"/>
    </row>
    <row r="40" spans="1:12" ht="15.75" x14ac:dyDescent="0.25">
      <c r="A40" s="1"/>
      <c r="B40" s="394"/>
      <c r="C40" s="42"/>
      <c r="D40" s="42"/>
      <c r="E40" s="42"/>
      <c r="F40" s="374"/>
      <c r="G40" s="57"/>
      <c r="H40" s="151"/>
      <c r="I40" s="42"/>
      <c r="J40" s="42"/>
      <c r="K40" s="42"/>
      <c r="L40" s="112"/>
    </row>
    <row r="41" spans="1:12" ht="21" x14ac:dyDescent="0.35">
      <c r="A41" s="1" t="s">
        <v>20</v>
      </c>
      <c r="B41" s="377" t="s">
        <v>48</v>
      </c>
      <c r="C41" s="25"/>
      <c r="D41" s="25"/>
      <c r="E41" s="25"/>
      <c r="F41" s="395">
        <f>SUM(F37+F33)</f>
        <v>0</v>
      </c>
      <c r="G41" s="57"/>
      <c r="H41" s="118" t="s">
        <v>48</v>
      </c>
      <c r="I41" s="25"/>
      <c r="J41" s="25"/>
      <c r="K41" s="25"/>
      <c r="L41" s="173">
        <f>SUM(L37+L33)</f>
        <v>0</v>
      </c>
    </row>
    <row r="42" spans="1:12" ht="16.5" thickBot="1" x14ac:dyDescent="0.3">
      <c r="A42" s="1"/>
      <c r="B42" s="396"/>
      <c r="C42" s="397"/>
      <c r="D42" s="397"/>
      <c r="E42" s="397"/>
      <c r="F42" s="398"/>
      <c r="G42" s="57"/>
      <c r="H42" s="152"/>
      <c r="I42" s="153"/>
      <c r="J42" s="154"/>
      <c r="K42" s="155"/>
      <c r="L42" s="156"/>
    </row>
    <row r="43" spans="1:12" ht="16.5" thickBot="1" x14ac:dyDescent="0.3">
      <c r="A43" s="1"/>
      <c r="B43" s="1"/>
      <c r="C43" s="1"/>
      <c r="D43" s="1"/>
      <c r="E43" s="25"/>
      <c r="F43" s="95"/>
      <c r="G43" s="57"/>
      <c r="H43" s="54"/>
      <c r="I43" s="57"/>
      <c r="J43" s="95"/>
      <c r="K43" s="70"/>
    </row>
    <row r="44" spans="1:12" ht="29.25" thickBot="1" x14ac:dyDescent="0.5">
      <c r="A44" s="678" t="s">
        <v>49</v>
      </c>
      <c r="B44" s="679"/>
      <c r="C44" s="679"/>
      <c r="D44" s="679"/>
      <c r="E44" s="679"/>
      <c r="F44" s="174">
        <f>F41+L41</f>
        <v>0</v>
      </c>
      <c r="G44" s="56"/>
      <c r="H44" s="70"/>
      <c r="I44" s="70"/>
      <c r="J44" s="70"/>
      <c r="K44" s="70"/>
    </row>
    <row r="45" spans="1:12" ht="15.75" x14ac:dyDescent="0.25">
      <c r="A45" s="1"/>
      <c r="B45" s="105"/>
      <c r="C45" s="1"/>
      <c r="D45" s="1"/>
      <c r="E45" s="1"/>
      <c r="F45" s="1"/>
      <c r="G45" s="57"/>
      <c r="H45" s="57"/>
      <c r="I45" s="57"/>
      <c r="J45" s="57"/>
      <c r="K45" s="70"/>
    </row>
    <row r="46" spans="1:12" ht="21" x14ac:dyDescent="0.35">
      <c r="A46" s="1"/>
      <c r="B46" s="157"/>
      <c r="C46" s="1"/>
      <c r="D46" s="1"/>
      <c r="E46" s="1"/>
      <c r="F46" s="1"/>
      <c r="G46" s="57"/>
      <c r="H46" s="57"/>
      <c r="I46" s="57"/>
      <c r="J46" s="57"/>
      <c r="K46" s="70"/>
    </row>
    <row r="47" spans="1:12" ht="15.75" customHeight="1" x14ac:dyDescent="0.25">
      <c r="B47" s="158"/>
    </row>
    <row r="48" spans="1:12" ht="12.75" customHeight="1" x14ac:dyDescent="0.2"/>
    <row r="49" spans="2:9" ht="12.75" customHeight="1" x14ac:dyDescent="0.2">
      <c r="B49" s="159"/>
      <c r="C49" s="159"/>
      <c r="D49" s="159"/>
      <c r="E49" s="159"/>
      <c r="F49" s="159"/>
      <c r="G49" s="159"/>
      <c r="H49" s="159"/>
      <c r="I49" s="159"/>
    </row>
    <row r="50" spans="2:9" ht="26.25" customHeight="1" x14ac:dyDescent="0.2">
      <c r="B50" s="159"/>
      <c r="C50" s="159"/>
      <c r="D50" s="159"/>
      <c r="E50" s="159"/>
      <c r="F50" s="159"/>
      <c r="G50" s="159"/>
      <c r="H50" s="159"/>
      <c r="I50" s="159"/>
    </row>
    <row r="51" spans="2:9" ht="26.25" customHeight="1" x14ac:dyDescent="0.2">
      <c r="B51" s="159"/>
      <c r="C51" s="159"/>
      <c r="D51" s="159"/>
      <c r="E51" s="159"/>
      <c r="F51" s="159"/>
      <c r="G51" s="159"/>
      <c r="H51" s="159"/>
      <c r="I51" s="159"/>
    </row>
  </sheetData>
  <mergeCells count="7">
    <mergeCell ref="A1:M1"/>
    <mergeCell ref="A44:E44"/>
    <mergeCell ref="C36:C38"/>
    <mergeCell ref="I36:I38"/>
    <mergeCell ref="B2:F2"/>
    <mergeCell ref="C6:F6"/>
    <mergeCell ref="I6:L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Privacy Act-Agency Disclosure</vt:lpstr>
      <vt:lpstr>Recruitment - Basic </vt:lpstr>
      <vt:lpstr>Recruitment -Student Ranking</vt:lpstr>
      <vt:lpstr>Retention - Annex I</vt:lpstr>
      <vt:lpstr>Capacity Building - Annex II</vt:lpstr>
    </vt:vector>
  </TitlesOfParts>
  <Manager>DoD IASP Program</Manager>
  <Company>NIETP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DoD IASP Scholarship Worksheets- 2006-07</dc:title>
  <dc:subject>BASIC, Annex I, Annex II - Excel Spreadsheets</dc:subject>
  <dc:creator>Christine Nickell</dc:creator>
  <cp:lastModifiedBy>Smitley, Alice E.</cp:lastModifiedBy>
  <cp:lastPrinted>2010-11-09T18:56:17Z</cp:lastPrinted>
  <dcterms:created xsi:type="dcterms:W3CDTF">2001-08-26T18:32:07Z</dcterms:created>
  <dcterms:modified xsi:type="dcterms:W3CDTF">2022-10-07T15:52:33Z</dcterms:modified>
</cp:coreProperties>
</file>