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APMDRD3FPMR\Info\Maryland\Riverdale\ITD\IMC\ICS - VS\VS CEAH\XXXX eICR HPAI Study\IMB\"/>
    </mc:Choice>
  </mc:AlternateContent>
  <xr:revisionPtr revIDLastSave="0" documentId="13_ncr:1_{8AAA1F6E-7256-49C7-83BA-D997C2C32BB1}" xr6:coauthVersionLast="47" xr6:coauthVersionMax="47" xr10:uidLastSave="{00000000-0000-0000-0000-000000000000}"/>
  <bookViews>
    <workbookView xWindow="28680" yWindow="-120" windowWidth="29040" windowHeight="16440" tabRatio="357" xr2:uid="{F38D79EA-36B0-400D-84E7-32D0B3AB86E3}"/>
  </bookViews>
  <sheets>
    <sheet name="APHIS 71" sheetId="1" r:id="rId1"/>
    <sheet name="ESRI_MAPINFO_SHEET" sheetId="9"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L8" i="1" s="1"/>
  <c r="L15" i="1" l="1"/>
  <c r="L16" i="1"/>
  <c r="L14" i="1"/>
  <c r="L9" i="1" s="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2A61DC7C-C785-4431-8D02-E09013EC86C8}">
      <text>
        <r>
          <rPr>
            <sz val="9"/>
            <color indexed="81"/>
            <rFont val="Tahoma"/>
            <family val="2"/>
          </rPr>
          <t>Enter one:
-Proposed rule
-Final rule
-New ICR
-Renewal
-Reinstatement</t>
        </r>
      </text>
    </comment>
    <comment ref="K5" authorId="0" shapeId="0" xr:uid="{6E9E85E4-2B31-4B74-881E-CCC4444E4F5F}">
      <text>
        <r>
          <rPr>
            <sz val="9"/>
            <color indexed="81"/>
            <rFont val="Tahoma"/>
            <family val="2"/>
          </rPr>
          <t>This is the sum of Activities, Column , filtered to capture only first occurences as marked in Activitiy Description, Part II Column G.</t>
        </r>
      </text>
    </comment>
    <comment ref="K6" authorId="0" shapeId="0" xr:uid="{F9252917-D7E4-4429-80DD-5F41C5F57BC3}">
      <text>
        <r>
          <rPr>
            <sz val="9"/>
            <color indexed="81"/>
            <rFont val="Tahoma"/>
            <family val="2"/>
          </rPr>
          <t>This is the sum of all entries in Part II, Column J.</t>
        </r>
      </text>
    </comment>
    <comment ref="K7" authorId="0" shapeId="0" xr:uid="{F538326D-45A5-486B-879D-D65FA829711A}">
      <text>
        <r>
          <rPr>
            <sz val="9"/>
            <color indexed="81"/>
            <rFont val="Tahoma"/>
            <family val="2"/>
          </rPr>
          <t>Enter the estimated percentage of total responses that are submitted electronically.</t>
        </r>
      </text>
    </comment>
    <comment ref="K8" authorId="0" shapeId="0" xr:uid="{FC1F93A8-01BF-4CE0-AD65-5CB407DA8717}">
      <text>
        <r>
          <rPr>
            <sz val="9"/>
            <color indexed="81"/>
            <rFont val="Tahoma"/>
            <family val="2"/>
          </rPr>
          <t>Automatically calculates; Total Respondents X Total Annual Respondents</t>
        </r>
      </text>
    </comment>
    <comment ref="A9" authorId="0" shapeId="0" xr:uid="{49341B10-3130-401C-93D1-9A7E13A29EA9}">
      <text>
        <r>
          <rPr>
            <sz val="9"/>
            <color indexed="81"/>
            <rFont val="Tahoma"/>
            <family val="2"/>
          </rPr>
          <t>Docket number assigned by RAD for 60-day public comment period Federal Register notice</t>
        </r>
      </text>
    </comment>
    <comment ref="K9" authorId="0" shapeId="0" xr:uid="{07F3B43B-2D91-4B91-968F-3312A2BB896B}">
      <text>
        <r>
          <rPr>
            <sz val="9"/>
            <color indexed="81"/>
            <rFont val="Tahoma"/>
            <family val="2"/>
          </rPr>
          <t>This is the sum of all entries, Section II Column L</t>
        </r>
      </text>
    </comment>
    <comment ref="A10" authorId="0" shapeId="0" xr:uid="{BEB0F626-5BA3-4AD7-840D-F69008494438}">
      <text>
        <r>
          <rPr>
            <sz val="9"/>
            <color indexed="81"/>
            <rFont val="Tahoma"/>
            <family val="2"/>
          </rPr>
          <t>Citation for 60-day public comment period Federal Register notice (e.g., 84FR38333)</t>
        </r>
      </text>
    </comment>
    <comment ref="K10" authorId="0" shapeId="0" xr:uid="{329DA1F6-23BF-46E5-B46C-257DF2442DA3}">
      <text>
        <r>
          <rPr>
            <sz val="9"/>
            <color indexed="81"/>
            <rFont val="Tahoma"/>
            <family val="2"/>
          </rPr>
          <t>Automatically calculates; Total Burden Hours ÷ Total Annual Responses</t>
        </r>
      </text>
    </comment>
    <comment ref="K11" authorId="0" shapeId="0" xr:uid="{DCE3875D-4371-4FFE-9144-9265FC52B50F}">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<sst xmlns="http://schemas.openxmlformats.org/spreadsheetml/2006/main" count="55" uniqueCount="46">
  <si>
    <t>OMB CONTROL NO.</t>
  </si>
  <si>
    <t>0579-XXXX</t>
  </si>
  <si>
    <t>DATE PREPARED</t>
  </si>
  <si>
    <t>TITLE OF INFORMATION COLLECTION REQUEST (ICR)</t>
  </si>
  <si>
    <t>Additional line for ICR Title if title is too long.</t>
  </si>
  <si>
    <t>PART I - ICR INFORMATION, POINT OF CONTACT, FEDERAL REGISTER NOTICE INFORMATION</t>
  </si>
  <si>
    <t>DATA SUMMARY</t>
  </si>
  <si>
    <t>TYPE OF REQUEST</t>
  </si>
  <si>
    <t>POINT OF CONTACT (POC)</t>
  </si>
  <si>
    <t>Nia Washington-Plaskett</t>
  </si>
  <si>
    <t>TOTAL ANNUAL RESPONSES</t>
  </si>
  <si>
    <t>POC TELEPHONE NO.</t>
  </si>
  <si>
    <t>(301) 851-3354</t>
  </si>
  <si>
    <t>% ELECTRONIC</t>
  </si>
  <si>
    <t>PUBLIC COMMENT DOCKET NO.</t>
  </si>
  <si>
    <t>TOTAL BURDEN HOURS</t>
  </si>
  <si>
    <t>FEDERAL REGISTER NOTICE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</si>
  <si>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</si>
  <si>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</si>
  <si>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</si>
  <si>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</si>
  <si>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</si>
  <si>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</si>
  <si>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</si>
  <si>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</si>
  <si>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</si>
  <si>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</si>
  <si>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</si>
  <si>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</si>
  <si>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</si>
  <si>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</si>
  <si>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</si>
  <si>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PDF</t>
  </si>
  <si>
    <t>X</t>
  </si>
  <si>
    <t>I</t>
  </si>
  <si>
    <t>mm/dd/yyyy</t>
  </si>
  <si>
    <t>TOTAL RESPONDENTS</t>
  </si>
  <si>
    <t>RESPONSES PER RESPONDENT</t>
  </si>
  <si>
    <t>HOURS PER RESPONSE</t>
  </si>
  <si>
    <t>D</t>
  </si>
  <si>
    <t>S1</t>
  </si>
  <si>
    <t>Commercial Table Egg Flock Case Control Survey</t>
  </si>
  <si>
    <t>Case Control Study Screening Responses for Controls</t>
  </si>
  <si>
    <t>Case-Control Study on Highly Pathogenic Avian Influenza in Poultry 2022</t>
  </si>
  <si>
    <t>P1</t>
  </si>
  <si>
    <t>Emergency ICR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</si>
</sst>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8" formatCode="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sz val="12"/>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sz val="11"/>
      <color rgb="FF000000"/>
      <name val="Calibri"/>
      <family val="2"/>
      <charset val="1"/>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rgb="FF000000"/>
      </left>
      <right style="thin">
        <color rgb="FF000000"/>
      </right>
      <top style="thin">
        <color rgb="FF000000"/>
      </top>
      <bottom style="thin">
        <color rgb="FF000000"/>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cellStyleXfs>
  <cellXfs count="89">
    <xf numFmtId="0" fontId="0" fillId="0" borderId="0" xfId="0"/>
    <xf numFmtId="0" fontId="2" fillId="0" borderId="0" xfId="0" applyFont="1" applyAlignment="1">
      <alignment horizontal="center" wrapText="1"/>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3" fontId="4" fillId="0" borderId="9" xfId="0" applyNumberFormat="1" applyFont="1" applyBorder="1" applyAlignment="1">
      <alignment horizontal="center" vertical="center"/>
    </xf>
    <xf numFmtId="0" fontId="2" fillId="0" borderId="10" xfId="0" applyFont="1" applyBorder="1" applyAlignment="1">
      <alignment horizontal="center" wrapText="1"/>
    </xf>
    <xf numFmtId="0" fontId="2" fillId="0" borderId="10" xfId="0" applyFont="1" applyBorder="1" applyAlignment="1">
      <alignment horizontal="center" textRotation="90" wrapText="1"/>
    </xf>
    <xf numFmtId="0" fontId="2" fillId="0" borderId="20" xfId="0" applyFont="1" applyBorder="1" applyAlignment="1">
      <alignment horizontal="right"/>
    </xf>
    <xf numFmtId="0" fontId="2" fillId="0" borderId="17" xfId="0" applyFont="1" applyBorder="1" applyAlignment="1">
      <alignment horizontal="right"/>
    </xf>
    <xf numFmtId="0" fontId="2" fillId="0" borderId="23" xfId="0" applyFont="1" applyBorder="1" applyAlignment="1">
      <alignment horizontal="right"/>
    </xf>
    <xf numFmtId="0" fontId="9" fillId="0" borderId="3" xfId="0" applyFont="1" applyFill="1" applyBorder="1" applyAlignment="1">
      <alignment horizontal="left"/>
    </xf>
    <xf numFmtId="0" fontId="10" fillId="0" borderId="3" xfId="0" applyFont="1" applyFill="1" applyBorder="1" applyAlignment="1">
      <alignment horizontal="right"/>
    </xf>
    <xf numFmtId="0" fontId="9" fillId="0" borderId="4" xfId="0" applyFont="1" applyFill="1" applyBorder="1" applyAlignment="1">
      <alignment horizontal="left"/>
    </xf>
    <xf numFmtId="0" fontId="9" fillId="0" borderId="6" xfId="0" applyFont="1" applyFill="1" applyBorder="1" applyAlignment="1"/>
    <xf numFmtId="0" fontId="10" fillId="0" borderId="6" xfId="0" applyFont="1" applyFill="1" applyBorder="1" applyAlignment="1">
      <alignment horizontal="right"/>
    </xf>
    <xf numFmtId="0" fontId="9" fillId="0" borderId="6" xfId="0" applyFont="1" applyFill="1" applyBorder="1" applyAlignment="1">
      <alignment horizontal="center"/>
    </xf>
    <xf numFmtId="14" fontId="9" fillId="0" borderId="7" xfId="0" applyNumberFormat="1"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xf numFmtId="0" fontId="10" fillId="2" borderId="12" xfId="0" applyFont="1" applyFill="1" applyBorder="1"/>
    <xf numFmtId="0" fontId="9" fillId="2" borderId="11" xfId="0" applyFont="1" applyFill="1" applyBorder="1" applyAlignment="1">
      <alignment horizontal="center"/>
    </xf>
    <xf numFmtId="0" fontId="10" fillId="2" borderId="12" xfId="0" applyFont="1" applyFill="1" applyBorder="1" applyAlignment="1">
      <alignment horizontal="center"/>
    </xf>
    <xf numFmtId="0" fontId="9" fillId="2" borderId="14" xfId="0" applyFont="1" applyFill="1" applyBorder="1" applyAlignment="1">
      <alignment horizontal="center"/>
    </xf>
    <xf numFmtId="0" fontId="10" fillId="2" borderId="11" xfId="0" applyFont="1" applyFill="1" applyBorder="1"/>
    <xf numFmtId="0" fontId="9" fillId="2" borderId="12" xfId="0" applyFont="1" applyFill="1" applyBorder="1"/>
    <xf numFmtId="0" fontId="9" fillId="2" borderId="12" xfId="0" applyFont="1" applyFill="1" applyBorder="1" applyAlignment="1">
      <alignment horizontal="center"/>
    </xf>
    <xf numFmtId="0" fontId="9" fillId="2" borderId="13"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2" fontId="4" fillId="0" borderId="8" xfId="0" applyNumberFormat="1" applyFont="1" applyBorder="1" applyAlignment="1">
      <alignment horizontal="center" vertical="center"/>
    </xf>
    <xf numFmtId="0" fontId="4" fillId="0" borderId="8"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3" fillId="0" borderId="0" xfId="0" applyFont="1" applyAlignment="1">
      <alignment vertical="center"/>
    </xf>
    <xf numFmtId="0" fontId="10" fillId="0" borderId="11" xfId="0" applyFont="1" applyBorder="1" applyAlignment="1">
      <alignment horizontal="right" vertical="center"/>
    </xf>
    <xf numFmtId="0" fontId="4" fillId="0" borderId="0" xfId="0" applyFont="1" applyAlignment="1">
      <alignment wrapText="1"/>
    </xf>
    <xf numFmtId="0" fontId="14" fillId="0" borderId="10" xfId="0" applyFont="1" applyBorder="1" applyAlignment="1">
      <alignment horizontal="center" wrapText="1"/>
    </xf>
    <xf numFmtId="0" fontId="9" fillId="0" borderId="3" xfId="0" applyFont="1" applyFill="1" applyBorder="1" applyAlignment="1">
      <alignment horizontal="left" vertical="center"/>
    </xf>
    <xf numFmtId="0" fontId="9" fillId="0" borderId="12" xfId="0" applyFont="1" applyFill="1" applyBorder="1" applyAlignment="1">
      <alignment horizontal="left" vertical="center" indent="1"/>
    </xf>
    <xf numFmtId="0" fontId="9" fillId="0" borderId="12" xfId="0" applyFont="1" applyFill="1" applyBorder="1"/>
    <xf numFmtId="0" fontId="4" fillId="0" borderId="0" xfId="0" applyFont="1" applyFill="1"/>
    <xf numFmtId="0" fontId="9" fillId="0" borderId="12" xfId="0" applyFont="1" applyFill="1" applyBorder="1" applyAlignment="1">
      <alignment horizontal="center"/>
    </xf>
    <xf numFmtId="14" fontId="9" fillId="0" borderId="12" xfId="0" applyNumberFormat="1" applyFont="1" applyFill="1" applyBorder="1" applyAlignment="1">
      <alignment horizontal="left" vertical="center" inden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9" xfId="0" applyNumberFormat="1" applyFont="1" applyBorder="1" applyAlignment="1">
      <alignment horizontal="center" vertical="center"/>
    </xf>
    <xf numFmtId="3" fontId="9" fillId="0" borderId="9" xfId="0" applyNumberFormat="1" applyFont="1" applyBorder="1" applyAlignment="1">
      <alignment horizontal="center" vertical="center"/>
    </xf>
    <xf numFmtId="2" fontId="9" fillId="0" borderId="9" xfId="0" applyNumberFormat="1" applyFont="1" applyBorder="1" applyAlignment="1">
      <alignment horizontal="center" vertical="center"/>
    </xf>
    <xf numFmtId="0" fontId="9" fillId="0" borderId="3" xfId="0" applyFont="1" applyFill="1" applyBorder="1" applyAlignment="1"/>
    <xf numFmtId="0" fontId="10" fillId="0" borderId="12" xfId="0" applyFont="1" applyFill="1" applyBorder="1" applyAlignment="1">
      <alignment horizontal="right" vertical="center"/>
    </xf>
    <xf numFmtId="0" fontId="15" fillId="0" borderId="28" xfId="0" applyFont="1" applyBorder="1" applyAlignment="1">
      <alignment horizontal="center" vertical="center"/>
    </xf>
    <xf numFmtId="0" fontId="11" fillId="0" borderId="29" xfId="0" applyFont="1" applyFill="1" applyBorder="1" applyAlignment="1">
      <alignment horizontal="left" vertical="center" wrapText="1"/>
    </xf>
    <xf numFmtId="0" fontId="9" fillId="0" borderId="9" xfId="0" applyFont="1" applyFill="1" applyBorder="1" applyAlignment="1">
      <alignment horizontal="center" vertical="center"/>
    </xf>
    <xf numFmtId="0" fontId="9" fillId="0" borderId="9" xfId="0" applyNumberFormat="1" applyFont="1" applyFill="1" applyBorder="1" applyAlignment="1">
      <alignment horizontal="center" vertical="center"/>
    </xf>
    <xf numFmtId="3" fontId="9" fillId="0" borderId="9" xfId="0" applyNumberFormat="1" applyFont="1" applyFill="1" applyBorder="1" applyAlignment="1">
      <alignment horizontal="center" vertical="center"/>
    </xf>
    <xf numFmtId="2" fontId="9" fillId="0" borderId="9" xfId="0" applyNumberFormat="1" applyFont="1" applyFill="1" applyBorder="1" applyAlignment="1">
      <alignment horizontal="center" vertical="center"/>
    </xf>
    <xf numFmtId="0" fontId="0" fillId="0" borderId="0" xfId="0" applyFill="1"/>
    <xf numFmtId="0" fontId="9" fillId="0" borderId="16" xfId="0" applyFont="1" applyBorder="1" applyAlignment="1">
      <alignment horizontal="center" vertical="center" wrapText="1"/>
    </xf>
    <xf numFmtId="0" fontId="9" fillId="0" borderId="1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5" xfId="0" applyFont="1" applyBorder="1" applyAlignment="1">
      <alignment horizontal="left" vertical="center" wrapText="1"/>
    </xf>
    <xf numFmtId="0" fontId="2" fillId="0" borderId="30" xfId="0" applyFont="1" applyBorder="1" applyAlignment="1">
      <alignment horizontal="center" wrapText="1"/>
    </xf>
    <xf numFmtId="0" fontId="9" fillId="0" borderId="6" xfId="0" applyFont="1" applyFill="1" applyBorder="1" applyAlignment="1">
      <alignment vertical="center"/>
    </xf>
    <xf numFmtId="9" fontId="0" fillId="0" borderId="22" xfId="1" applyFont="1" applyFill="1" applyBorder="1" applyAlignment="1">
      <alignment horizontal="center"/>
    </xf>
    <xf numFmtId="9" fontId="0" fillId="0" borderId="25" xfId="1" applyFont="1" applyFill="1" applyBorder="1" applyAlignment="1">
      <alignment horizontal="center"/>
    </xf>
    <xf numFmtId="0" fontId="0" fillId="0" borderId="18" xfId="0" applyFill="1" applyBorder="1" applyAlignment="1">
      <alignment horizontal="left" indent="1"/>
    </xf>
    <xf numFmtId="0" fontId="0" fillId="0" borderId="18" xfId="0" applyFill="1" applyBorder="1"/>
    <xf numFmtId="0" fontId="0" fillId="0" borderId="26" xfId="0" applyFill="1" applyBorder="1"/>
    <xf numFmtId="0" fontId="0" fillId="0" borderId="27" xfId="0" applyFill="1" applyBorder="1"/>
    <xf numFmtId="0" fontId="0" fillId="0" borderId="17" xfId="0" applyFill="1" applyBorder="1" applyAlignment="1">
      <alignment horizontal="center"/>
    </xf>
    <xf numFmtId="0" fontId="2" fillId="0" borderId="18" xfId="0" applyFont="1" applyFill="1" applyBorder="1" applyAlignment="1">
      <alignment horizontal="right"/>
    </xf>
    <xf numFmtId="3" fontId="0" fillId="0" borderId="19" xfId="0" applyNumberFormat="1" applyFill="1" applyBorder="1" applyAlignment="1">
      <alignment horizontal="center"/>
    </xf>
    <xf numFmtId="0" fontId="0" fillId="0" borderId="21" xfId="0" applyFill="1" applyBorder="1" applyAlignment="1">
      <alignment horizontal="left" indent="1"/>
    </xf>
    <xf numFmtId="0" fontId="0" fillId="0" borderId="21" xfId="0" applyFill="1" applyBorder="1"/>
    <xf numFmtId="0" fontId="0" fillId="0" borderId="22" xfId="0" applyFill="1" applyBorder="1"/>
    <xf numFmtId="0" fontId="0" fillId="0" borderId="20" xfId="0" applyFill="1" applyBorder="1" applyAlignment="1">
      <alignment horizontal="center"/>
    </xf>
    <xf numFmtId="0" fontId="2" fillId="0" borderId="21" xfId="0" applyFont="1" applyFill="1" applyBorder="1" applyAlignment="1">
      <alignment horizontal="right"/>
    </xf>
    <xf numFmtId="3" fontId="0" fillId="0" borderId="22" xfId="0" applyNumberFormat="1" applyFill="1" applyBorder="1" applyAlignment="1">
      <alignment horizontal="center"/>
    </xf>
    <xf numFmtId="14" fontId="0" fillId="0" borderId="21" xfId="0" applyNumberFormat="1" applyFill="1" applyBorder="1" applyAlignment="1">
      <alignment horizontal="left" indent="1"/>
    </xf>
    <xf numFmtId="1" fontId="0" fillId="0" borderId="22" xfId="0" applyNumberFormat="1" applyFill="1" applyBorder="1" applyAlignment="1">
      <alignment horizontal="center"/>
    </xf>
    <xf numFmtId="168" fontId="0" fillId="0" borderId="22" xfId="0" applyNumberFormat="1" applyFill="1" applyBorder="1" applyAlignment="1">
      <alignment horizontal="center"/>
    </xf>
    <xf numFmtId="0" fontId="0" fillId="0" borderId="24" xfId="0" applyFill="1" applyBorder="1" applyAlignment="1">
      <alignment horizontal="left" indent="1"/>
    </xf>
    <xf numFmtId="0" fontId="0" fillId="0" borderId="24" xfId="0" applyFill="1" applyBorder="1"/>
    <xf numFmtId="0" fontId="0" fillId="0" borderId="25" xfId="0" applyFill="1" applyBorder="1" applyAlignment="1">
      <alignment horizontal="center"/>
    </xf>
    <xf numFmtId="0" fontId="0" fillId="0" borderId="23" xfId="0" applyFill="1" applyBorder="1" applyAlignment="1">
      <alignment horizontal="center"/>
    </xf>
    <xf numFmtId="0" fontId="2" fillId="0" borderId="24" xfId="0" applyFont="1" applyFill="1" applyBorder="1" applyAlignment="1">
      <alignment horizontal="right"/>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7"/>
  <sheetViews>
    <sheetView tabSelected="1" topLeftCell="A2" zoomScale="90" zoomScaleNormal="90" zoomScaleSheetLayoutView="100" workbookViewId="0">
      <selection activeCell="D7" sqref="D7"/>
    </sheetView>
  </sheetViews>
  <sheetFormatPr defaultRowHeight="14.4" x14ac:dyDescent="0.3"/>
  <cols>
    <col min="1" max="1" width="40.6640625" style="32" customWidth="1"/>
    <col min="2" max="2" width="63" style="32" customWidth="1"/>
    <col min="3" max="4" width="12.6640625" style="38" customWidth="1"/>
    <col min="5" max="8" width="5.6640625" style="32" customWidth="1"/>
    <col min="9" max="12" width="15.6640625" style="33" customWidth="1"/>
  </cols>
  <sheetData>
    <row r="1" spans="1:14" ht="24" customHeight="1" thickBot="1" x14ac:dyDescent="0.35">
      <c r="A1" s="37" t="s">
        <v>0</v>
      </c>
      <c r="B1" s="41" t="s">
        <v>1</v>
      </c>
      <c r="C1" s="42"/>
      <c r="D1" s="42"/>
      <c r="E1" s="42"/>
      <c r="F1" s="42"/>
      <c r="G1" s="43"/>
      <c r="H1" s="43"/>
      <c r="I1" s="44"/>
      <c r="J1" s="44"/>
      <c r="K1" s="52" t="s">
        <v>2</v>
      </c>
      <c r="L1" s="45">
        <v>44775</v>
      </c>
    </row>
    <row r="2" spans="1:14" ht="45" customHeight="1" x14ac:dyDescent="0.3">
      <c r="A2" s="34" t="s">
        <v>3</v>
      </c>
      <c r="B2" s="40" t="s">
        <v>43</v>
      </c>
      <c r="C2" s="43"/>
      <c r="D2" s="51"/>
      <c r="E2" s="51"/>
      <c r="F2" s="51"/>
      <c r="G2" s="51"/>
      <c r="H2" s="51"/>
      <c r="I2" s="11"/>
      <c r="J2" s="10"/>
      <c r="K2" s="11"/>
      <c r="L2" s="12"/>
      <c r="N2" s="36"/>
    </row>
    <row r="3" spans="1:14" ht="36" customHeight="1" thickBot="1" x14ac:dyDescent="0.35">
      <c r="A3" s="35" t="s">
        <v>4</v>
      </c>
      <c r="B3" s="65"/>
      <c r="C3" s="65"/>
      <c r="D3" s="13"/>
      <c r="E3" s="13"/>
      <c r="F3" s="13"/>
      <c r="G3" s="13"/>
      <c r="H3" s="13"/>
      <c r="I3" s="14"/>
      <c r="J3" s="15"/>
      <c r="K3" s="14"/>
      <c r="L3" s="16"/>
    </row>
    <row r="4" spans="1:14" ht="21" customHeight="1" thickBot="1" x14ac:dyDescent="0.35">
      <c r="A4" s="17" t="s">
        <v>5</v>
      </c>
      <c r="B4" s="18"/>
      <c r="C4" s="18"/>
      <c r="D4" s="18"/>
      <c r="E4" s="19"/>
      <c r="F4" s="19"/>
      <c r="G4" s="19"/>
      <c r="H4" s="19"/>
      <c r="I4" s="19"/>
      <c r="J4" s="20"/>
      <c r="K4" s="21" t="s">
        <v>6</v>
      </c>
      <c r="L4" s="22"/>
      <c r="N4" s="36"/>
    </row>
    <row r="5" spans="1:14" x14ac:dyDescent="0.3">
      <c r="A5" s="8" t="s">
        <v>7</v>
      </c>
      <c r="B5" s="68" t="s">
        <v>45</v>
      </c>
      <c r="C5" s="69"/>
      <c r="D5" s="69"/>
      <c r="E5" s="69"/>
      <c r="F5" s="70"/>
      <c r="G5" s="70"/>
      <c r="H5" s="70"/>
      <c r="I5" s="71"/>
      <c r="J5" s="72"/>
      <c r="K5" s="73" t="s">
        <v>36</v>
      </c>
      <c r="L5" s="74">
        <v>270</v>
      </c>
      <c r="N5" s="31"/>
    </row>
    <row r="6" spans="1:14" x14ac:dyDescent="0.3">
      <c r="A6" s="7" t="s">
        <v>8</v>
      </c>
      <c r="B6" s="75" t="s">
        <v>9</v>
      </c>
      <c r="C6" s="76"/>
      <c r="D6" s="76"/>
      <c r="E6" s="76"/>
      <c r="F6" s="76"/>
      <c r="G6" s="76"/>
      <c r="H6" s="76"/>
      <c r="I6" s="77"/>
      <c r="J6" s="78"/>
      <c r="K6" s="79" t="s">
        <v>10</v>
      </c>
      <c r="L6" s="80">
        <f>SUM(J14:J16)</f>
        <v>348</v>
      </c>
    </row>
    <row r="7" spans="1:14" x14ac:dyDescent="0.3">
      <c r="A7" s="7" t="s">
        <v>11</v>
      </c>
      <c r="B7" s="75" t="s">
        <v>12</v>
      </c>
      <c r="C7" s="76"/>
      <c r="D7" s="76"/>
      <c r="E7" s="76"/>
      <c r="F7" s="76"/>
      <c r="G7" s="76"/>
      <c r="H7" s="76"/>
      <c r="I7" s="77"/>
      <c r="J7" s="78"/>
      <c r="K7" s="79" t="s">
        <v>13</v>
      </c>
      <c r="L7" s="66">
        <v>0</v>
      </c>
    </row>
    <row r="8" spans="1:14" x14ac:dyDescent="0.3">
      <c r="A8" s="7" t="s">
        <v>2</v>
      </c>
      <c r="B8" s="81">
        <v>44775</v>
      </c>
      <c r="C8" s="76"/>
      <c r="D8" s="76"/>
      <c r="E8" s="76"/>
      <c r="F8" s="76"/>
      <c r="G8" s="76"/>
      <c r="H8" s="76"/>
      <c r="I8" s="77"/>
      <c r="J8" s="78"/>
      <c r="K8" s="79" t="s">
        <v>37</v>
      </c>
      <c r="L8" s="82">
        <f>ROUNDUP(L6/L5,0)</f>
        <v>2</v>
      </c>
    </row>
    <row r="9" spans="1:14" x14ac:dyDescent="0.3">
      <c r="A9" s="7" t="s">
        <v>14</v>
      </c>
      <c r="B9" s="75"/>
      <c r="C9" s="76"/>
      <c r="D9" s="76"/>
      <c r="E9" s="76"/>
      <c r="F9" s="76"/>
      <c r="G9" s="76"/>
      <c r="H9" s="76"/>
      <c r="I9" s="77"/>
      <c r="J9" s="78"/>
      <c r="K9" s="79" t="s">
        <v>15</v>
      </c>
      <c r="L9" s="80">
        <f>SUM(L14:L16)</f>
        <v>155</v>
      </c>
    </row>
    <row r="10" spans="1:14" x14ac:dyDescent="0.3">
      <c r="A10" s="7" t="s">
        <v>16</v>
      </c>
      <c r="B10" s="75"/>
      <c r="C10" s="76"/>
      <c r="D10" s="76"/>
      <c r="E10" s="76"/>
      <c r="F10" s="76"/>
      <c r="G10" s="76"/>
      <c r="H10" s="76"/>
      <c r="I10" s="77"/>
      <c r="J10" s="78"/>
      <c r="K10" s="79" t="s">
        <v>38</v>
      </c>
      <c r="L10" s="83">
        <f>L9/L6</f>
        <v>0.4454022988505747</v>
      </c>
    </row>
    <row r="11" spans="1:14" ht="15" thickBot="1" x14ac:dyDescent="0.35">
      <c r="A11" s="9" t="s">
        <v>17</v>
      </c>
      <c r="B11" s="84" t="s">
        <v>35</v>
      </c>
      <c r="C11" s="85"/>
      <c r="D11" s="85"/>
      <c r="E11" s="85"/>
      <c r="F11" s="85"/>
      <c r="G11" s="85"/>
      <c r="H11" s="85"/>
      <c r="I11" s="86"/>
      <c r="J11" s="87"/>
      <c r="K11" s="88" t="s">
        <v>18</v>
      </c>
      <c r="L11" s="67">
        <v>0</v>
      </c>
    </row>
    <row r="12" spans="1:14" ht="21" customHeight="1" thickBot="1" x14ac:dyDescent="0.35">
      <c r="A12" s="23" t="s">
        <v>19</v>
      </c>
      <c r="B12" s="24"/>
      <c r="C12" s="24"/>
      <c r="D12" s="24"/>
      <c r="E12" s="24"/>
      <c r="F12" s="24"/>
      <c r="G12" s="24"/>
      <c r="H12" s="24"/>
      <c r="I12" s="25"/>
      <c r="J12" s="25"/>
      <c r="K12" s="25"/>
      <c r="L12" s="26"/>
    </row>
    <row r="13" spans="1:14" ht="107.25" customHeight="1" thickBot="1" x14ac:dyDescent="0.35">
      <c r="A13" s="64" t="s">
        <v>20</v>
      </c>
      <c r="B13" s="5" t="s">
        <v>21</v>
      </c>
      <c r="C13" s="5" t="s">
        <v>22</v>
      </c>
      <c r="D13" s="5" t="s">
        <v>23</v>
      </c>
      <c r="E13" s="6" t="s">
        <v>24</v>
      </c>
      <c r="F13" s="6" t="s">
        <v>25</v>
      </c>
      <c r="G13" s="6" t="s">
        <v>26</v>
      </c>
      <c r="H13" s="6" t="s">
        <v>27</v>
      </c>
      <c r="I13" s="39" t="s">
        <v>28</v>
      </c>
      <c r="J13" s="5" t="s">
        <v>29</v>
      </c>
      <c r="K13" s="39" t="s">
        <v>30</v>
      </c>
      <c r="L13" s="5" t="s">
        <v>31</v>
      </c>
      <c r="M13" s="1"/>
    </row>
    <row r="14" spans="1:14" ht="48" customHeight="1" x14ac:dyDescent="0.3">
      <c r="A14" s="63" t="s">
        <v>41</v>
      </c>
      <c r="B14" s="60"/>
      <c r="C14" s="47"/>
      <c r="D14" s="47" t="s">
        <v>32</v>
      </c>
      <c r="E14" s="47" t="s">
        <v>39</v>
      </c>
      <c r="F14" s="48" t="s">
        <v>44</v>
      </c>
      <c r="G14" s="47"/>
      <c r="H14" s="47" t="s">
        <v>34</v>
      </c>
      <c r="I14" s="49">
        <v>78</v>
      </c>
      <c r="J14" s="49">
        <v>78</v>
      </c>
      <c r="K14" s="50">
        <v>1.25</v>
      </c>
      <c r="L14" s="49">
        <f>ROUNDUP(J14*K14,0)</f>
        <v>98</v>
      </c>
    </row>
    <row r="15" spans="1:14" s="59" customFormat="1" ht="48" customHeight="1" x14ac:dyDescent="0.3">
      <c r="A15" s="62" t="s">
        <v>41</v>
      </c>
      <c r="B15" s="61"/>
      <c r="C15" s="55"/>
      <c r="D15" s="55" t="s">
        <v>32</v>
      </c>
      <c r="E15" s="55" t="s">
        <v>39</v>
      </c>
      <c r="F15" s="56" t="s">
        <v>40</v>
      </c>
      <c r="G15" s="55" t="s">
        <v>33</v>
      </c>
      <c r="H15" s="55" t="s">
        <v>34</v>
      </c>
      <c r="I15" s="57">
        <v>10</v>
      </c>
      <c r="J15" s="57">
        <v>10</v>
      </c>
      <c r="K15" s="58">
        <v>1.25</v>
      </c>
      <c r="L15" s="57">
        <f>ROUNDUP(J15*K15,0)</f>
        <v>13</v>
      </c>
    </row>
    <row r="16" spans="1:14" ht="39.9" customHeight="1" x14ac:dyDescent="0.3">
      <c r="A16" s="54" t="s">
        <v>42</v>
      </c>
      <c r="B16" s="46"/>
      <c r="C16" s="47"/>
      <c r="D16" s="47"/>
      <c r="E16" s="47" t="s">
        <v>39</v>
      </c>
      <c r="F16" s="48" t="s">
        <v>44</v>
      </c>
      <c r="G16" s="47" t="s">
        <v>33</v>
      </c>
      <c r="H16" s="47" t="s">
        <v>34</v>
      </c>
      <c r="I16" s="49">
        <v>260</v>
      </c>
      <c r="J16" s="49">
        <v>260</v>
      </c>
      <c r="K16" s="50">
        <v>0.16700000000000001</v>
      </c>
      <c r="L16" s="53">
        <f>ROUNDUP(J16*K16,0)</f>
        <v>44</v>
      </c>
    </row>
    <row r="17" spans="1:12" ht="39.9" customHeight="1" x14ac:dyDescent="0.3">
      <c r="A17" s="27"/>
      <c r="B17" s="28"/>
      <c r="C17" s="28"/>
      <c r="D17" s="28"/>
      <c r="E17" s="2"/>
      <c r="F17" s="30"/>
      <c r="G17" s="2"/>
      <c r="H17" s="2"/>
      <c r="I17" s="3"/>
      <c r="J17" s="3"/>
      <c r="K17" s="29"/>
      <c r="L17" s="4"/>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5" ma:contentTypeDescription="Create a new document." ma:contentTypeScope="" ma:versionID="ede8fc3b194b693f032948152e0de39c">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a15ea61a8826aa703e90166f109306ed"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Not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Notes" ma:index="18" nillable="true" ma:displayName="Notes" ma:format="Dropdown" ma:internalName="Notes">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bf16fb3d-d0d4-4082-b9e1-5e252a4ca607" xsi:nil="true"/>
    <lcf76f155ced4ddcb4097134ff3c332f xmlns="bf16fb3d-d0d4-4082-b9e1-5e252a4ca607">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5FAE3B0D-B851-4637-A2BD-8DD0ECFC7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633DF-AFBE-4734-9186-B154E25A8D88}">
  <ds:schemaRefs>
    <ds:schemaRef ds:uri="http://schemas.microsoft.com/sharepoint/v3/contenttype/forms"/>
  </ds:schemaRefs>
</ds:datastoreItem>
</file>

<file path=customXml/itemProps3.xml><?xml version="1.0" encoding="utf-8"?>
<ds:datastoreItem xmlns:ds="http://schemas.openxmlformats.org/officeDocument/2006/customXml" ds:itemID="{370C7FBA-3532-4D39-8EAE-8C86272B7E31}">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 ds:uri="http://purl.org/dc/terms/"/>
    <ds:schemaRef ds:uri="87e9aed0-1cfc-4d5c-8ce4-ea64804a7109"/>
    <ds:schemaRef ds:uri="http://purl.org/dc/elements/1.1/"/>
    <ds:schemaRef ds:uri="http://schemas.openxmlformats.org/package/2006/metadata/core-properties"/>
    <ds:schemaRef ds:uri="73fb875a-8af9-4255-b008-0995492d31cd"/>
    <ds:schemaRef ds:uri="bf16fb3d-d0d4-4082-b9e1-5e252a4ca6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APHIS</cp:lastModifiedBy>
  <cp:revision/>
  <dcterms:created xsi:type="dcterms:W3CDTF">2021-07-01T18:06:57Z</dcterms:created>
  <dcterms:modified xsi:type="dcterms:W3CDTF">2022-08-05T15:07:40Z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ies>
</file>