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 codeName="{B6124F1A-AFFB-F854-7757-9A1D4C6FC43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HARED\DCWA2\AO\RRFIDG\IC\0578-0032 and 0578-0033 CAFR and quip composting\"/>
    </mc:Choice>
  </mc:AlternateContent>
  <xr:revisionPtr revIDLastSave="0" documentId="13_ncr:1_{D358B2D3-90A1-4B29-8FBB-B16B080AD666}" xr6:coauthVersionLast="47" xr6:coauthVersionMax="47" xr10:uidLastSave="{00000000-0000-0000-0000-000000000000}"/>
  <workbookProtection workbookPassword="CA59" lockStructure="1"/>
  <bookViews>
    <workbookView xWindow="-12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9" l="1"/>
  <c r="M23" i="19"/>
  <c r="R23" i="19" s="1"/>
  <c r="L26" i="19"/>
  <c r="L27" i="19"/>
  <c r="L28" i="19"/>
  <c r="L29" i="19"/>
  <c r="L25" i="19"/>
  <c r="L24" i="19"/>
  <c r="M22" i="19"/>
  <c r="M21" i="19"/>
  <c r="R21" i="19" s="1"/>
  <c r="M20" i="19"/>
  <c r="M33" i="19" s="1"/>
  <c r="M34" i="19" s="1"/>
  <c r="L33" i="19" l="1"/>
  <c r="R22" i="19"/>
  <c r="R20" i="19" l="1"/>
  <c r="R33" i="19" s="1"/>
  <c r="P33" i="19"/>
  <c r="P34" i="19" s="1"/>
  <c r="L34" i="19" l="1"/>
  <c r="R34" i="19"/>
  <c r="J34" i="19"/>
  <c r="J35" i="19" s="1"/>
</calcChain>
</file>

<file path=xl/sharedStrings.xml><?xml version="1.0" encoding="utf-8"?>
<sst xmlns="http://schemas.openxmlformats.org/spreadsheetml/2006/main" count="87" uniqueCount="79">
  <si>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</si>
  <si>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</si>
  <si>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</si>
  <si>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>UAIP Planning and Implementation Grants</t>
  </si>
  <si>
    <t>DATE PREPARED</t>
  </si>
  <si>
    <t>IDENTIFICATION OF REPORTING OR RECORDKEEPING REQUIREMENT</t>
  </si>
  <si>
    <t>ANNUAL BURDEN</t>
  </si>
  <si>
    <t>REPORTS</t>
  </si>
  <si>
    <t>RECORDS</t>
  </si>
  <si>
    <t>RESPONDENT COST</t>
  </si>
  <si>
    <t>TOTAL BURDEN HOURS</t>
  </si>
  <si>
    <t>TOTAL</t>
  </si>
  <si>
    <t>FORMS NO (S)</t>
  </si>
  <si>
    <t>NO. OF</t>
  </si>
  <si>
    <t>NO OF</t>
  </si>
  <si>
    <t>TOTAL ANNUAL</t>
  </si>
  <si>
    <t>HOURS</t>
  </si>
  <si>
    <t xml:space="preserve"> (Col. F x G)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</si>
  <si>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</si>
  <si>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</si>
  <si>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</si>
  <si>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</si>
  <si>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</si>
  <si>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</si>
  <si>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</si>
  <si>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</si>
  <si>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</si>
  <si>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</si>
  <si>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(H)</t>
  </si>
  <si>
    <t>HOURS PER</t>
  </si>
  <si>
    <t>KEEPING HOURS</t>
  </si>
  <si>
    <t>PER</t>
  </si>
  <si>
    <t>REGS.</t>
  </si>
  <si>
    <t>so state)</t>
  </si>
  <si>
    <t xml:space="preserve">PER </t>
  </si>
  <si>
    <t>(Col. D x E)</t>
  </si>
  <si>
    <t>RESPONSE</t>
  </si>
  <si>
    <t>KEEPERS</t>
  </si>
  <si>
    <t>(Col. I x J)</t>
  </si>
  <si>
    <t>HOUR</t>
  </si>
  <si>
    <t>(Col. H x L)</t>
  </si>
  <si>
    <t>RESPONDENT</t>
  </si>
  <si>
    <t>EXEMPT</t>
  </si>
  <si>
    <t>NON-EXEMPT</t>
  </si>
  <si>
    <t>KEEPER</t>
  </si>
  <si>
    <t>(A)</t>
  </si>
  <si>
    <t>(B)</t>
  </si>
  <si>
    <t>(C)</t>
  </si>
  <si>
    <t>(D)</t>
  </si>
  <si>
    <t>(E)</t>
  </si>
  <si>
    <t>(F)</t>
  </si>
  <si>
    <t>(G)</t>
  </si>
  <si>
    <t>(I)</t>
  </si>
  <si>
    <t>(J)</t>
  </si>
  <si>
    <t>(K)</t>
  </si>
  <si>
    <t>(L)</t>
  </si>
  <si>
    <t>(M)</t>
  </si>
  <si>
    <t>Progress Reports</t>
  </si>
  <si>
    <t>None</t>
  </si>
  <si>
    <t>Project Summary</t>
  </si>
  <si>
    <t>Negotiaged Indirect Rate Cost Agreement -NICRA/De Minimus – an applicant with an existing NICRA would not need to negotiate a new one, merely submit their existing one.  An applicant claiming indirect costs who does not have a NICRA may need to sign a statement confirming they will use the de minimus rate (last I heard from GAD they were still considering waiving this and simply assuming the de minimus was in effect)</t>
  </si>
  <si>
    <t>Notification of Award (signature only)</t>
  </si>
  <si>
    <t>NRCS-ADS-093</t>
  </si>
  <si>
    <t>Request for Advance or Reimbursement (OMB # 4040-0012) *</t>
  </si>
  <si>
    <t xml:space="preserve">SF-270 </t>
  </si>
  <si>
    <t>Application for Federal Assistance** (OMB #4040-0020) *</t>
  </si>
  <si>
    <t>SF-424</t>
  </si>
  <si>
    <t>Budget Information for Non-Construction*** (4040-0006) *</t>
  </si>
  <si>
    <t>SF-424A</t>
  </si>
  <si>
    <t>Federal Financial Report*** (OMB # 4040-0014) *</t>
  </si>
  <si>
    <t>SF-425/SF-425A</t>
  </si>
  <si>
    <t>Certificate Regarding Lobbying (OMB # 4040-0013) *</t>
  </si>
  <si>
    <t>Disclosure of Lobbying Activities  (OMB # 4040-0013) *</t>
  </si>
  <si>
    <t>SF-LLL</t>
  </si>
  <si>
    <t xml:space="preserve">* RCF </t>
  </si>
  <si>
    <t>SUBTOTAL</t>
  </si>
  <si>
    <t>TOTAL OF ALL PAGES</t>
  </si>
  <si>
    <t>TOTAL - COLUMNS "F" AND "I" = OMB 83-I, 13b; COLUMNS "H" AND "K" = OMB 83-I, 13c</t>
  </si>
  <si>
    <t>0578-0032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</si>
</sst>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18"/>
      <name val="Times New Roman"/>
      <family val="1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5" xfId="0" applyNumberFormat="1" applyFont="1" applyBorder="1" applyAlignment="1" applyProtection="1">
      <alignment vertical="center"/>
    </xf>
    <xf numFmtId="3" fontId="5" fillId="0" borderId="0" xfId="0" applyNumberFormat="1" applyFont="1" applyBorder="1" applyAlignment="1">
      <alignment vertical="center"/>
    </xf>
    <xf numFmtId="3" fontId="5" fillId="3" borderId="2" xfId="0" applyNumberFormat="1" applyFont="1" applyFill="1" applyBorder="1" applyAlignment="1" applyProtection="1">
      <alignment vertical="center"/>
      <protection locked="0"/>
    </xf>
    <xf numFmtId="3" fontId="5" fillId="3" borderId="0" xfId="0" applyNumberFormat="1" applyFont="1" applyFill="1" applyAlignment="1" applyProtection="1">
      <alignment vertical="center"/>
    </xf>
    <xf numFmtId="3" fontId="5" fillId="0" borderId="0" xfId="0" applyNumberFormat="1" applyFont="1" applyAlignment="1">
      <alignment vertical="center"/>
    </xf>
    <xf numFmtId="0" fontId="14" fillId="0" borderId="0" xfId="0" applyFont="1"/>
    <xf numFmtId="44" fontId="5" fillId="0" borderId="20" xfId="1" applyFont="1" applyBorder="1" applyAlignment="1" applyProtection="1">
      <alignment vertical="center"/>
    </xf>
    <xf numFmtId="44" fontId="5" fillId="0" borderId="26" xfId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 applyProtection="1">
      <alignment horizontal="left" vertical="top" wrapText="1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3" fontId="5" fillId="4" borderId="0" xfId="0" applyNumberFormat="1" applyFont="1" applyFill="1" applyAlignment="1" applyProtection="1">
      <alignment vertic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2" fontId="9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Y39"/>
  <sheetViews>
    <sheetView tabSelected="1" topLeftCell="A24" zoomScaleNormal="100" zoomScaleSheetLayoutView="75" workbookViewId="0">
      <selection activeCell="V23" sqref="V23"/>
    </sheetView>
  </sheetViews>
  <sheetFormatPr defaultColWidth="9.140625" defaultRowHeight="8.25" x14ac:dyDescent="0.15"/>
  <cols>
    <col min="1" max="1" width="5.5703125" style="1" customWidth="1"/>
    <col min="2" max="5" width="7.85546875" style="1" customWidth="1"/>
    <col min="6" max="6" width="11.42578125" style="1" customWidth="1"/>
    <col min="7" max="7" width="10.140625" style="27" customWidth="1"/>
    <col min="8" max="8" width="9.140625" style="4"/>
    <col min="9" max="9" width="11.5703125" style="4" bestFit="1" customWidth="1"/>
    <col min="10" max="10" width="14" style="19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9.140625" style="34" customWidth="1"/>
    <col min="17" max="17" width="9.5703125" style="33" customWidth="1"/>
    <col min="18" max="18" width="12.85546875" style="33" customWidth="1"/>
    <col min="19" max="19" width="22" style="1" customWidth="1"/>
    <col min="20" max="16384" width="9.140625" style="1"/>
  </cols>
  <sheetData>
    <row r="1" spans="1:19" ht="11.1" customHeight="1" x14ac:dyDescent="0.2">
      <c r="A1" s="123" t="s">
        <v>0</v>
      </c>
      <c r="B1" s="124"/>
      <c r="C1" s="124"/>
      <c r="D1" s="124"/>
      <c r="E1" s="124"/>
      <c r="F1" s="124"/>
      <c r="G1" s="124"/>
      <c r="H1" s="125"/>
      <c r="I1" s="134" t="s">
        <v>1</v>
      </c>
      <c r="J1" s="135"/>
      <c r="K1" s="135"/>
      <c r="L1" s="135"/>
      <c r="M1" s="135"/>
      <c r="N1" s="136"/>
      <c r="O1" s="88" t="s">
        <v>2</v>
      </c>
      <c r="P1" s="132"/>
      <c r="Q1" s="49"/>
      <c r="R1" s="50"/>
      <c r="S1" s="40"/>
    </row>
    <row r="2" spans="1:19" ht="8.25" customHeight="1" x14ac:dyDescent="0.15">
      <c r="A2" s="126"/>
      <c r="B2" s="127"/>
      <c r="C2" s="127"/>
      <c r="D2" s="127"/>
      <c r="E2" s="127"/>
      <c r="F2" s="127"/>
      <c r="G2" s="127"/>
      <c r="H2" s="128"/>
      <c r="I2" s="18"/>
      <c r="K2" s="19"/>
      <c r="L2" s="19"/>
      <c r="M2" s="19"/>
      <c r="N2" s="11"/>
      <c r="O2" s="19" t="s">
        <v>78</v>
      </c>
      <c r="P2" s="133"/>
      <c r="Q2" s="41"/>
      <c r="R2" s="42"/>
    </row>
    <row r="3" spans="1:19" ht="12.75" customHeight="1" x14ac:dyDescent="0.15">
      <c r="A3" s="126"/>
      <c r="B3" s="127"/>
      <c r="C3" s="127"/>
      <c r="D3" s="127"/>
      <c r="E3" s="127"/>
      <c r="F3" s="127"/>
      <c r="G3" s="127"/>
      <c r="H3" s="128"/>
      <c r="I3" s="106" t="s">
        <v>3</v>
      </c>
      <c r="J3" s="107"/>
      <c r="K3" s="107"/>
      <c r="L3" s="107"/>
      <c r="M3" s="107"/>
      <c r="N3" s="108"/>
      <c r="P3" s="38"/>
      <c r="Q3" s="41"/>
      <c r="R3" s="42"/>
    </row>
    <row r="4" spans="1:19" ht="8.25" customHeight="1" x14ac:dyDescent="0.15">
      <c r="A4" s="126"/>
      <c r="B4" s="127"/>
      <c r="C4" s="127"/>
      <c r="D4" s="127"/>
      <c r="E4" s="127"/>
      <c r="F4" s="127"/>
      <c r="G4" s="127"/>
      <c r="H4" s="128"/>
      <c r="I4" s="109"/>
      <c r="J4" s="107"/>
      <c r="K4" s="107"/>
      <c r="L4" s="107"/>
      <c r="M4" s="107"/>
      <c r="N4" s="108"/>
      <c r="O4" s="8" t="s">
        <v>4</v>
      </c>
      <c r="P4" s="38"/>
      <c r="Q4" s="41"/>
      <c r="R4" s="42"/>
    </row>
    <row r="5" spans="1:19" ht="8.25" customHeight="1" x14ac:dyDescent="0.15">
      <c r="A5" s="126"/>
      <c r="B5" s="127"/>
      <c r="C5" s="127"/>
      <c r="D5" s="127"/>
      <c r="E5" s="127"/>
      <c r="F5" s="127"/>
      <c r="G5" s="127"/>
      <c r="H5" s="128"/>
      <c r="I5" s="109"/>
      <c r="J5" s="107"/>
      <c r="K5" s="107"/>
      <c r="L5" s="107"/>
      <c r="M5" s="107"/>
      <c r="N5" s="108"/>
      <c r="O5" s="119">
        <v>44824</v>
      </c>
      <c r="P5" s="120"/>
      <c r="Q5" s="41"/>
      <c r="R5" s="42"/>
    </row>
    <row r="6" spans="1:19" ht="9" customHeight="1" x14ac:dyDescent="0.15">
      <c r="A6" s="126"/>
      <c r="B6" s="127"/>
      <c r="C6" s="127"/>
      <c r="D6" s="127"/>
      <c r="E6" s="127"/>
      <c r="F6" s="127"/>
      <c r="G6" s="127"/>
      <c r="H6" s="128"/>
      <c r="I6" s="109"/>
      <c r="J6" s="107"/>
      <c r="K6" s="107"/>
      <c r="L6" s="107"/>
      <c r="M6" s="107"/>
      <c r="N6" s="108"/>
      <c r="O6" s="121"/>
      <c r="P6" s="122"/>
      <c r="Q6" s="41"/>
      <c r="R6" s="42"/>
    </row>
    <row r="7" spans="1:19" ht="8.25" customHeight="1" x14ac:dyDescent="0.15">
      <c r="A7" s="126"/>
      <c r="B7" s="127"/>
      <c r="C7" s="127"/>
      <c r="D7" s="127"/>
      <c r="E7" s="127"/>
      <c r="F7" s="127"/>
      <c r="G7" s="127"/>
      <c r="H7" s="128"/>
      <c r="I7" s="109"/>
      <c r="J7" s="107"/>
      <c r="K7" s="107"/>
      <c r="L7" s="107"/>
      <c r="M7" s="107"/>
      <c r="N7" s="108"/>
      <c r="O7" s="19"/>
      <c r="P7" s="38"/>
      <c r="Q7" s="41"/>
      <c r="R7" s="42"/>
    </row>
    <row r="8" spans="1:19" ht="4.5" customHeight="1" x14ac:dyDescent="0.15">
      <c r="A8" s="126"/>
      <c r="B8" s="127"/>
      <c r="C8" s="127"/>
      <c r="D8" s="127"/>
      <c r="E8" s="127"/>
      <c r="F8" s="127"/>
      <c r="G8" s="127"/>
      <c r="H8" s="128"/>
      <c r="I8" s="109"/>
      <c r="J8" s="107"/>
      <c r="K8" s="107"/>
      <c r="L8" s="107"/>
      <c r="M8" s="107"/>
      <c r="N8" s="108"/>
      <c r="Q8" s="43"/>
      <c r="R8" s="44"/>
    </row>
    <row r="9" spans="1:19" ht="8.25" hidden="1" customHeight="1" x14ac:dyDescent="0.15">
      <c r="A9" s="129"/>
      <c r="B9" s="130"/>
      <c r="C9" s="130"/>
      <c r="D9" s="130"/>
      <c r="E9" s="130"/>
      <c r="F9" s="130"/>
      <c r="G9" s="130"/>
      <c r="H9" s="131"/>
      <c r="I9" s="110"/>
      <c r="J9" s="111"/>
      <c r="K9" s="111"/>
      <c r="L9" s="111"/>
      <c r="M9" s="111"/>
      <c r="N9" s="112"/>
      <c r="Q9" s="43"/>
      <c r="R9" s="44"/>
    </row>
    <row r="10" spans="1:19" x14ac:dyDescent="0.15">
      <c r="A10" s="143" t="s">
        <v>5</v>
      </c>
      <c r="B10" s="144"/>
      <c r="C10" s="144"/>
      <c r="D10" s="144"/>
      <c r="E10" s="144"/>
      <c r="F10" s="145"/>
      <c r="G10" s="58"/>
      <c r="H10" s="149" t="s">
        <v>6</v>
      </c>
      <c r="I10" s="114"/>
      <c r="J10" s="114"/>
      <c r="K10" s="114"/>
      <c r="L10" s="114"/>
      <c r="M10" s="114"/>
      <c r="N10" s="114"/>
      <c r="O10" s="114"/>
      <c r="P10" s="115"/>
      <c r="Q10" s="45"/>
      <c r="R10" s="46"/>
    </row>
    <row r="11" spans="1:19" x14ac:dyDescent="0.15">
      <c r="A11" s="146"/>
      <c r="B11" s="147"/>
      <c r="C11" s="147"/>
      <c r="D11" s="147"/>
      <c r="E11" s="147"/>
      <c r="F11" s="148"/>
      <c r="G11" s="28"/>
      <c r="H11" s="116"/>
      <c r="I11" s="117"/>
      <c r="J11" s="117"/>
      <c r="K11" s="117"/>
      <c r="L11" s="117"/>
      <c r="M11" s="117"/>
      <c r="N11" s="117"/>
      <c r="O11" s="117"/>
      <c r="P11" s="118"/>
      <c r="Q11" s="45"/>
      <c r="R11" s="46"/>
    </row>
    <row r="12" spans="1:19" x14ac:dyDescent="0.15">
      <c r="A12" s="9"/>
      <c r="B12" s="10"/>
      <c r="C12" s="10"/>
      <c r="D12" s="10"/>
      <c r="E12" s="10"/>
      <c r="F12" s="11"/>
      <c r="G12" s="28"/>
      <c r="H12" s="137" t="s">
        <v>7</v>
      </c>
      <c r="I12" s="138"/>
      <c r="J12" s="138"/>
      <c r="K12" s="138"/>
      <c r="L12" s="139"/>
      <c r="M12" s="89"/>
      <c r="N12" s="113" t="s">
        <v>8</v>
      </c>
      <c r="O12" s="114"/>
      <c r="P12" s="115"/>
      <c r="Q12" s="113" t="s">
        <v>9</v>
      </c>
      <c r="R12" s="154"/>
    </row>
    <row r="13" spans="1:19" x14ac:dyDescent="0.15">
      <c r="A13" s="12"/>
      <c r="B13" s="10"/>
      <c r="C13" s="10"/>
      <c r="D13" s="10"/>
      <c r="E13" s="10"/>
      <c r="F13" s="11"/>
      <c r="G13" s="28"/>
      <c r="H13" s="140"/>
      <c r="I13" s="141"/>
      <c r="J13" s="141"/>
      <c r="K13" s="141"/>
      <c r="L13" s="142"/>
      <c r="M13" s="90"/>
      <c r="N13" s="116"/>
      <c r="O13" s="117"/>
      <c r="P13" s="118"/>
      <c r="Q13" s="155"/>
      <c r="R13" s="156"/>
    </row>
    <row r="14" spans="1:19" ht="12.75" x14ac:dyDescent="0.2">
      <c r="A14" s="12"/>
      <c r="B14" s="10"/>
      <c r="C14" s="10"/>
      <c r="D14" s="10"/>
      <c r="E14" s="10"/>
      <c r="F14" s="11"/>
      <c r="G14" s="29"/>
      <c r="H14" s="13"/>
      <c r="I14" s="9"/>
      <c r="J14" s="9"/>
      <c r="K14" s="9"/>
      <c r="L14" s="159" t="s">
        <v>10</v>
      </c>
      <c r="M14" s="160"/>
      <c r="N14" s="9"/>
      <c r="O14" s="9"/>
      <c r="P14" s="35" t="s">
        <v>11</v>
      </c>
      <c r="Q14" s="47"/>
      <c r="R14" s="52"/>
    </row>
    <row r="15" spans="1:19" ht="12.75" x14ac:dyDescent="0.2">
      <c r="A15" s="12"/>
      <c r="B15" s="10"/>
      <c r="C15" s="10"/>
      <c r="D15" s="10"/>
      <c r="E15" s="10"/>
      <c r="F15" s="11"/>
      <c r="G15" s="30" t="s">
        <v>12</v>
      </c>
      <c r="H15" s="15" t="s">
        <v>13</v>
      </c>
      <c r="I15" s="14" t="s">
        <v>14</v>
      </c>
      <c r="J15" s="14" t="s">
        <v>15</v>
      </c>
      <c r="K15" s="14" t="s">
        <v>16</v>
      </c>
      <c r="L15" s="150" t="s">
        <v>17</v>
      </c>
      <c r="M15" s="151"/>
      <c r="N15" s="14" t="s">
        <v>18</v>
      </c>
      <c r="O15" s="14" t="s">
        <v>19</v>
      </c>
      <c r="P15" s="35" t="s">
        <v>20</v>
      </c>
      <c r="Q15" s="48" t="s">
        <v>21</v>
      </c>
      <c r="R15" s="54" t="s">
        <v>11</v>
      </c>
    </row>
    <row r="16" spans="1:19" ht="12.75" x14ac:dyDescent="0.2">
      <c r="A16" s="14" t="s">
        <v>22</v>
      </c>
      <c r="B16" s="150" t="s">
        <v>23</v>
      </c>
      <c r="C16" s="157"/>
      <c r="D16" s="157"/>
      <c r="E16" s="157"/>
      <c r="F16" s="158"/>
      <c r="G16" s="30" t="s">
        <v>24</v>
      </c>
      <c r="H16" s="15" t="s">
        <v>25</v>
      </c>
      <c r="I16" s="14" t="s">
        <v>26</v>
      </c>
      <c r="J16" s="14" t="s">
        <v>26</v>
      </c>
      <c r="K16" s="14" t="s">
        <v>27</v>
      </c>
      <c r="L16" s="161" t="s">
        <v>28</v>
      </c>
      <c r="M16" s="162"/>
      <c r="N16" s="14" t="s">
        <v>20</v>
      </c>
      <c r="O16" s="14" t="s">
        <v>29</v>
      </c>
      <c r="P16" s="35" t="s">
        <v>30</v>
      </c>
      <c r="Q16" s="48" t="s">
        <v>31</v>
      </c>
      <c r="R16" s="54" t="s">
        <v>21</v>
      </c>
    </row>
    <row r="17" spans="1:25" ht="8.25" customHeight="1" x14ac:dyDescent="0.15">
      <c r="A17" s="14" t="s">
        <v>32</v>
      </c>
      <c r="B17" s="10"/>
      <c r="C17" s="10"/>
      <c r="D17" s="10"/>
      <c r="E17" s="10"/>
      <c r="F17" s="11"/>
      <c r="G17" s="30" t="s">
        <v>33</v>
      </c>
      <c r="H17" s="11"/>
      <c r="I17" s="14" t="s">
        <v>34</v>
      </c>
      <c r="J17" s="14" t="s">
        <v>35</v>
      </c>
      <c r="K17" s="14" t="s">
        <v>36</v>
      </c>
      <c r="L17" s="14"/>
      <c r="M17" s="14"/>
      <c r="N17" s="14" t="s">
        <v>37</v>
      </c>
      <c r="O17" s="14" t="s">
        <v>20</v>
      </c>
      <c r="P17" s="36" t="s">
        <v>38</v>
      </c>
      <c r="Q17" s="48" t="s">
        <v>39</v>
      </c>
      <c r="R17" s="54" t="s">
        <v>40</v>
      </c>
      <c r="W17" s="3"/>
    </row>
    <row r="18" spans="1:25" ht="12.75" customHeight="1" x14ac:dyDescent="0.15">
      <c r="A18" s="12"/>
      <c r="B18" s="10"/>
      <c r="C18" s="10"/>
      <c r="D18" s="10"/>
      <c r="E18" s="10"/>
      <c r="F18" s="11"/>
      <c r="G18" s="31"/>
      <c r="H18" s="11"/>
      <c r="I18" s="14" t="s">
        <v>41</v>
      </c>
      <c r="J18" s="14"/>
      <c r="K18" s="14"/>
      <c r="L18" s="14" t="s">
        <v>42</v>
      </c>
      <c r="M18" s="14" t="s">
        <v>43</v>
      </c>
      <c r="N18" s="14"/>
      <c r="O18" s="14" t="s">
        <v>44</v>
      </c>
      <c r="P18" s="35"/>
      <c r="Q18" s="47"/>
      <c r="R18" s="53"/>
      <c r="W18" s="3"/>
    </row>
    <row r="19" spans="1:25" ht="12.75" customHeight="1" x14ac:dyDescent="0.15">
      <c r="A19" s="16" t="s">
        <v>45</v>
      </c>
      <c r="B19" s="150" t="s">
        <v>46</v>
      </c>
      <c r="C19" s="157"/>
      <c r="D19" s="157"/>
      <c r="E19" s="157"/>
      <c r="F19" s="158"/>
      <c r="G19" s="32" t="s">
        <v>47</v>
      </c>
      <c r="H19" s="17" t="s">
        <v>48</v>
      </c>
      <c r="I19" s="16" t="s">
        <v>49</v>
      </c>
      <c r="J19" s="16" t="s">
        <v>50</v>
      </c>
      <c r="K19" s="16" t="s">
        <v>51</v>
      </c>
      <c r="L19" s="16"/>
      <c r="M19" s="16"/>
      <c r="N19" s="16" t="s">
        <v>52</v>
      </c>
      <c r="O19" s="16" t="s">
        <v>53</v>
      </c>
      <c r="P19" s="37" t="s">
        <v>54</v>
      </c>
      <c r="Q19" s="51" t="s">
        <v>55</v>
      </c>
      <c r="R19" s="55" t="s">
        <v>56</v>
      </c>
      <c r="W19" s="3"/>
    </row>
    <row r="20" spans="1:25" s="2" customFormat="1" ht="12.75" x14ac:dyDescent="0.2">
      <c r="B20" s="163" t="s">
        <v>57</v>
      </c>
      <c r="C20" s="164"/>
      <c r="D20" s="164"/>
      <c r="E20" s="164"/>
      <c r="F20" s="165"/>
      <c r="G20" s="87" t="s">
        <v>58</v>
      </c>
      <c r="H20" s="5">
        <v>138</v>
      </c>
      <c r="I20" s="80">
        <v>1</v>
      </c>
      <c r="J20" s="81">
        <v>138</v>
      </c>
      <c r="K20" s="56">
        <v>17</v>
      </c>
      <c r="L20" s="74"/>
      <c r="M20" s="74">
        <f>SUM(J20*K20)</f>
        <v>2346</v>
      </c>
      <c r="N20" s="6"/>
      <c r="O20" s="7"/>
      <c r="P20" s="39"/>
      <c r="Q20" s="57">
        <v>61.36</v>
      </c>
      <c r="R20" s="77">
        <f t="shared" ref="R20:R21" si="0">SUM(M20*Q20)</f>
        <v>143950.56</v>
      </c>
      <c r="S20" s="1"/>
      <c r="T20" s="1"/>
      <c r="U20" s="1"/>
      <c r="V20" s="1"/>
      <c r="W20" s="3"/>
      <c r="X20" s="1"/>
      <c r="Y20" s="1"/>
    </row>
    <row r="21" spans="1:25" s="2" customFormat="1" ht="12.75" x14ac:dyDescent="0.2">
      <c r="B21" s="95" t="s">
        <v>59</v>
      </c>
      <c r="C21" s="98"/>
      <c r="D21" s="98"/>
      <c r="E21" s="98"/>
      <c r="F21" s="99"/>
      <c r="G21" s="87" t="s">
        <v>58</v>
      </c>
      <c r="H21" s="5">
        <v>426</v>
      </c>
      <c r="I21" s="80">
        <v>1</v>
      </c>
      <c r="J21" s="81">
        <v>426</v>
      </c>
      <c r="K21" s="56">
        <v>10</v>
      </c>
      <c r="L21" s="79"/>
      <c r="M21" s="74">
        <f t="shared" ref="M21:M22" si="1">SUM(J21*K21)</f>
        <v>4260</v>
      </c>
      <c r="N21" s="6"/>
      <c r="O21" s="7"/>
      <c r="P21" s="39"/>
      <c r="Q21" s="57">
        <v>61.36</v>
      </c>
      <c r="R21" s="77">
        <f t="shared" si="0"/>
        <v>261393.6</v>
      </c>
      <c r="S21" s="1"/>
      <c r="T21" s="1"/>
      <c r="U21" s="1"/>
      <c r="V21" s="1"/>
      <c r="W21" s="3"/>
      <c r="X21" s="1"/>
      <c r="Y21" s="1"/>
    </row>
    <row r="22" spans="1:25" s="2" customFormat="1" ht="62.45" customHeight="1" x14ac:dyDescent="0.2">
      <c r="A22" s="86"/>
      <c r="B22" s="95" t="s">
        <v>60</v>
      </c>
      <c r="C22" s="152"/>
      <c r="D22" s="152"/>
      <c r="E22" s="152"/>
      <c r="F22" s="153"/>
      <c r="G22" s="87" t="s">
        <v>58</v>
      </c>
      <c r="H22" s="5">
        <v>195</v>
      </c>
      <c r="I22" s="80">
        <v>1</v>
      </c>
      <c r="J22" s="81">
        <v>195</v>
      </c>
      <c r="K22" s="56">
        <v>0.5</v>
      </c>
      <c r="L22" s="73"/>
      <c r="M22" s="74">
        <f t="shared" si="1"/>
        <v>97.5</v>
      </c>
      <c r="N22" s="6"/>
      <c r="O22" s="7"/>
      <c r="P22" s="39"/>
      <c r="Q22" s="57">
        <v>61.36</v>
      </c>
      <c r="R22" s="77">
        <f t="shared" ref="R22:R23" si="2">SUM(M22*Q22)</f>
        <v>5982.6</v>
      </c>
      <c r="U22" s="1"/>
      <c r="V22" s="1"/>
      <c r="W22" s="3"/>
      <c r="X22" s="1"/>
      <c r="Y22" s="1"/>
    </row>
    <row r="23" spans="1:25" s="2" customFormat="1" ht="35.1" customHeight="1" x14ac:dyDescent="0.2">
      <c r="A23" s="86"/>
      <c r="B23" s="95" t="s">
        <v>61</v>
      </c>
      <c r="C23" s="96"/>
      <c r="D23" s="96"/>
      <c r="E23" s="96"/>
      <c r="F23" s="97"/>
      <c r="G23" s="87" t="s">
        <v>62</v>
      </c>
      <c r="H23" s="5">
        <v>138</v>
      </c>
      <c r="I23" s="6">
        <v>1</v>
      </c>
      <c r="J23" s="59">
        <v>138</v>
      </c>
      <c r="K23" s="56">
        <v>0.5</v>
      </c>
      <c r="L23" s="75"/>
      <c r="M23" s="75">
        <f>SUM(J23*K23)</f>
        <v>69</v>
      </c>
      <c r="N23" s="6"/>
      <c r="O23" s="7"/>
      <c r="P23" s="39"/>
      <c r="Q23" s="57">
        <v>61.36</v>
      </c>
      <c r="R23" s="77">
        <f t="shared" si="2"/>
        <v>4233.84</v>
      </c>
      <c r="S23" s="1"/>
      <c r="T23" s="1"/>
      <c r="U23" s="1"/>
      <c r="V23" s="1"/>
      <c r="W23" s="3"/>
      <c r="X23" s="1"/>
      <c r="Y23" s="1"/>
    </row>
    <row r="24" spans="1:25" s="2" customFormat="1" ht="30" customHeight="1" x14ac:dyDescent="0.2">
      <c r="A24" s="86"/>
      <c r="B24" s="95" t="s">
        <v>63</v>
      </c>
      <c r="C24" s="98"/>
      <c r="D24" s="98"/>
      <c r="E24" s="98"/>
      <c r="F24" s="99"/>
      <c r="G24" s="87" t="s">
        <v>64</v>
      </c>
      <c r="H24" s="5">
        <v>138</v>
      </c>
      <c r="I24" s="80">
        <v>4</v>
      </c>
      <c r="J24" s="81">
        <v>552</v>
      </c>
      <c r="K24" s="56">
        <v>1</v>
      </c>
      <c r="L24" s="82">
        <f>J24*K24</f>
        <v>552</v>
      </c>
      <c r="M24" s="74"/>
      <c r="N24" s="6"/>
      <c r="O24" s="7"/>
      <c r="P24" s="39"/>
      <c r="Q24" s="57"/>
      <c r="R24" s="77"/>
      <c r="S24" s="1"/>
      <c r="T24" s="1"/>
      <c r="U24" s="1"/>
      <c r="V24" s="1"/>
      <c r="W24" s="3"/>
      <c r="X24" s="1"/>
      <c r="Y24" s="1"/>
    </row>
    <row r="25" spans="1:25" s="2" customFormat="1" ht="30" customHeight="1" x14ac:dyDescent="0.2">
      <c r="A25" s="86"/>
      <c r="B25" s="95" t="s">
        <v>65</v>
      </c>
      <c r="C25" s="96"/>
      <c r="D25" s="96"/>
      <c r="E25" s="96"/>
      <c r="F25" s="97"/>
      <c r="G25" s="87" t="s">
        <v>66</v>
      </c>
      <c r="H25" s="5">
        <v>426</v>
      </c>
      <c r="I25" s="80">
        <v>1</v>
      </c>
      <c r="J25" s="81">
        <v>426</v>
      </c>
      <c r="K25" s="56">
        <v>16</v>
      </c>
      <c r="L25" s="82">
        <f>J25*K25</f>
        <v>6816</v>
      </c>
      <c r="M25" s="74"/>
      <c r="N25" s="6"/>
      <c r="O25" s="7"/>
      <c r="P25" s="39"/>
      <c r="Q25" s="57"/>
      <c r="R25" s="77"/>
      <c r="S25" s="1"/>
      <c r="T25" s="1"/>
      <c r="U25" s="1"/>
      <c r="V25" s="1"/>
      <c r="W25" s="3"/>
      <c r="X25" s="1"/>
      <c r="Y25" s="1"/>
    </row>
    <row r="26" spans="1:25" s="2" customFormat="1" ht="30" customHeight="1" x14ac:dyDescent="0.2">
      <c r="A26" s="86"/>
      <c r="B26" s="95" t="s">
        <v>67</v>
      </c>
      <c r="C26" s="98"/>
      <c r="D26" s="98"/>
      <c r="E26" s="98"/>
      <c r="F26" s="99"/>
      <c r="G26" s="87" t="s">
        <v>68</v>
      </c>
      <c r="H26" s="5">
        <v>426</v>
      </c>
      <c r="I26" s="80">
        <v>1</v>
      </c>
      <c r="J26" s="81">
        <v>426</v>
      </c>
      <c r="K26" s="56">
        <v>1</v>
      </c>
      <c r="L26" s="82">
        <f t="shared" ref="L26:L29" si="3">J26*K26</f>
        <v>426</v>
      </c>
      <c r="M26" s="74"/>
      <c r="N26" s="6"/>
      <c r="O26" s="7"/>
      <c r="P26" s="39"/>
      <c r="Q26" s="57"/>
      <c r="R26" s="77"/>
      <c r="S26" s="1"/>
      <c r="T26" s="1"/>
      <c r="U26" s="1"/>
      <c r="V26" s="1"/>
      <c r="W26" s="3"/>
      <c r="X26" s="1"/>
      <c r="Y26" s="1"/>
    </row>
    <row r="27" spans="1:25" s="2" customFormat="1" ht="42.75" customHeight="1" x14ac:dyDescent="0.2">
      <c r="A27" s="86"/>
      <c r="B27" s="95" t="s">
        <v>69</v>
      </c>
      <c r="C27" s="98"/>
      <c r="D27" s="98"/>
      <c r="E27" s="98"/>
      <c r="F27" s="99"/>
      <c r="G27" s="87" t="s">
        <v>70</v>
      </c>
      <c r="H27" s="5">
        <v>138</v>
      </c>
      <c r="I27" s="80">
        <v>1</v>
      </c>
      <c r="J27" s="81">
        <v>138</v>
      </c>
      <c r="K27" s="56">
        <v>4</v>
      </c>
      <c r="L27" s="82">
        <f t="shared" si="3"/>
        <v>552</v>
      </c>
      <c r="M27" s="74"/>
      <c r="N27" s="6"/>
      <c r="O27" s="7"/>
      <c r="P27" s="39"/>
      <c r="Q27" s="57"/>
      <c r="R27" s="77"/>
      <c r="S27" s="1"/>
      <c r="T27" s="1"/>
      <c r="U27" s="1"/>
      <c r="V27" s="1"/>
      <c r="W27" s="3"/>
      <c r="X27" s="1"/>
      <c r="Y27" s="1"/>
    </row>
    <row r="28" spans="1:25" s="2" customFormat="1" ht="42.75" customHeight="1" x14ac:dyDescent="0.2">
      <c r="A28" s="86"/>
      <c r="B28" s="95" t="s">
        <v>71</v>
      </c>
      <c r="C28" s="152"/>
      <c r="D28" s="152"/>
      <c r="E28" s="152"/>
      <c r="F28" s="153"/>
      <c r="G28" s="87" t="s">
        <v>58</v>
      </c>
      <c r="H28" s="5">
        <v>426</v>
      </c>
      <c r="I28" s="80">
        <v>1</v>
      </c>
      <c r="J28" s="81">
        <v>426</v>
      </c>
      <c r="K28" s="56">
        <v>0.5</v>
      </c>
      <c r="L28" s="82">
        <f t="shared" si="3"/>
        <v>213</v>
      </c>
      <c r="M28" s="74"/>
      <c r="N28" s="6"/>
      <c r="O28" s="7"/>
      <c r="P28" s="39"/>
      <c r="Q28" s="57"/>
      <c r="R28" s="77"/>
      <c r="S28" s="1"/>
      <c r="T28" s="1"/>
      <c r="U28" s="1"/>
      <c r="V28" s="1"/>
      <c r="W28" s="3"/>
      <c r="X28" s="1"/>
      <c r="Y28" s="1"/>
    </row>
    <row r="29" spans="1:25" s="2" customFormat="1" ht="42.75" customHeight="1" x14ac:dyDescent="0.2">
      <c r="A29" s="86"/>
      <c r="B29" s="95" t="s">
        <v>72</v>
      </c>
      <c r="C29" s="152"/>
      <c r="D29" s="152"/>
      <c r="E29" s="152"/>
      <c r="F29" s="153"/>
      <c r="G29" s="87" t="s">
        <v>73</v>
      </c>
      <c r="H29" s="5">
        <v>5</v>
      </c>
      <c r="I29" s="80">
        <v>1</v>
      </c>
      <c r="J29" s="81">
        <v>5</v>
      </c>
      <c r="K29" s="56">
        <v>1</v>
      </c>
      <c r="L29" s="82">
        <f t="shared" si="3"/>
        <v>5</v>
      </c>
      <c r="M29" s="74"/>
      <c r="N29" s="6"/>
      <c r="O29" s="7"/>
      <c r="P29" s="39"/>
      <c r="Q29" s="57"/>
      <c r="R29" s="77"/>
      <c r="S29" s="1"/>
      <c r="T29" s="1"/>
      <c r="U29" s="1"/>
      <c r="V29" s="1"/>
      <c r="W29" s="3"/>
      <c r="X29" s="1"/>
      <c r="Y29" s="1"/>
    </row>
    <row r="30" spans="1:25" s="2" customFormat="1" ht="48.95" customHeight="1" x14ac:dyDescent="0.35">
      <c r="A30" s="86"/>
      <c r="B30" s="95" t="s">
        <v>74</v>
      </c>
      <c r="C30" s="152"/>
      <c r="D30" s="152"/>
      <c r="E30" s="152"/>
      <c r="F30" s="153"/>
      <c r="G30" s="87"/>
      <c r="H30" s="5"/>
      <c r="I30" s="80"/>
      <c r="J30" s="81"/>
      <c r="K30" s="56"/>
      <c r="L30" s="74"/>
      <c r="M30" s="74"/>
      <c r="N30" s="6"/>
      <c r="O30" s="7"/>
      <c r="P30" s="39"/>
      <c r="Q30" s="57"/>
      <c r="R30" s="77"/>
      <c r="S30" s="83"/>
      <c r="T30" s="1"/>
      <c r="U30" s="1"/>
      <c r="V30" s="1"/>
      <c r="W30" s="3"/>
      <c r="X30" s="1"/>
      <c r="Y30" s="1"/>
    </row>
    <row r="31" spans="1:25" s="2" customFormat="1" ht="35.1" customHeight="1" x14ac:dyDescent="0.2">
      <c r="A31" s="86"/>
      <c r="B31" s="95"/>
      <c r="C31" s="96"/>
      <c r="D31" s="96"/>
      <c r="E31" s="96"/>
      <c r="F31" s="97"/>
      <c r="G31" s="87"/>
      <c r="H31" s="5"/>
      <c r="I31" s="6"/>
      <c r="J31" s="59"/>
      <c r="K31" s="56"/>
      <c r="L31" s="74"/>
      <c r="M31" s="74"/>
      <c r="N31" s="6"/>
      <c r="O31" s="7"/>
      <c r="P31" s="39"/>
      <c r="Q31" s="57"/>
      <c r="R31" s="77"/>
      <c r="S31" s="1"/>
      <c r="T31" s="1"/>
      <c r="U31" s="1"/>
      <c r="V31" s="1"/>
      <c r="W31" s="3"/>
      <c r="X31" s="1"/>
      <c r="Y31" s="1"/>
    </row>
    <row r="32" spans="1:25" s="2" customFormat="1" ht="35.1" customHeight="1" x14ac:dyDescent="0.2">
      <c r="A32" s="86"/>
      <c r="B32" s="95"/>
      <c r="C32" s="96"/>
      <c r="D32" s="96"/>
      <c r="E32" s="96"/>
      <c r="F32" s="97"/>
      <c r="G32" s="87"/>
      <c r="H32" s="5"/>
      <c r="I32" s="6"/>
      <c r="J32" s="91">
        <v>897</v>
      </c>
      <c r="K32" s="56"/>
      <c r="L32" s="75"/>
      <c r="M32" s="75"/>
      <c r="N32" s="6"/>
      <c r="O32" s="7"/>
      <c r="P32" s="39"/>
      <c r="Q32" s="57"/>
      <c r="R32" s="77"/>
      <c r="S32" s="1"/>
      <c r="T32" s="1"/>
      <c r="U32" s="1"/>
      <c r="V32" s="1"/>
      <c r="W32" s="3"/>
      <c r="X32" s="1"/>
      <c r="Y32" s="1"/>
    </row>
    <row r="33" spans="1:24" s="10" customFormat="1" ht="20.100000000000001" customHeight="1" thickBot="1" x14ac:dyDescent="0.25">
      <c r="A33" s="23"/>
      <c r="B33" s="103" t="s">
        <v>75</v>
      </c>
      <c r="C33" s="104"/>
      <c r="D33" s="104"/>
      <c r="E33" s="104"/>
      <c r="F33" s="105"/>
      <c r="G33" s="63"/>
      <c r="H33" s="64"/>
      <c r="I33" s="65"/>
      <c r="J33" s="60">
        <f>SUM(J20:J29)</f>
        <v>2870</v>
      </c>
      <c r="K33" s="69"/>
      <c r="L33" s="60">
        <f>SUM(L24:L29)</f>
        <v>8564</v>
      </c>
      <c r="M33" s="60">
        <f>SUM(M20:M23)</f>
        <v>6772.5</v>
      </c>
      <c r="N33" s="69"/>
      <c r="O33" s="69"/>
      <c r="P33" s="21">
        <f>SUM(P20:P32)</f>
        <v>0</v>
      </c>
      <c r="Q33" s="71"/>
      <c r="R33" s="84">
        <f>SUM(R20:R30)</f>
        <v>415560.60000000003</v>
      </c>
      <c r="S33" s="20"/>
      <c r="T33" s="20"/>
      <c r="U33" s="20"/>
      <c r="V33" s="20"/>
      <c r="W33" s="24"/>
      <c r="X33" s="20"/>
    </row>
    <row r="34" spans="1:24" s="10" customFormat="1" ht="19.5" customHeight="1" thickBot="1" x14ac:dyDescent="0.2">
      <c r="A34" s="25"/>
      <c r="B34" s="100" t="s">
        <v>76</v>
      </c>
      <c r="C34" s="101"/>
      <c r="D34" s="101"/>
      <c r="E34" s="101"/>
      <c r="F34" s="102"/>
      <c r="G34" s="66"/>
      <c r="H34" s="67"/>
      <c r="I34" s="68"/>
      <c r="J34" s="61">
        <f>SUM(J33)</f>
        <v>2870</v>
      </c>
      <c r="K34" s="70"/>
      <c r="L34" s="61">
        <f>SUM(L33)</f>
        <v>8564</v>
      </c>
      <c r="M34" s="60">
        <f>M33</f>
        <v>6772.5</v>
      </c>
      <c r="N34" s="69"/>
      <c r="O34" s="70"/>
      <c r="P34" s="22">
        <f>SUM(P33)</f>
        <v>0</v>
      </c>
      <c r="Q34" s="72"/>
      <c r="R34" s="85">
        <f>SUM(R33)</f>
        <v>415560.60000000003</v>
      </c>
      <c r="S34" s="19"/>
      <c r="T34" s="19"/>
      <c r="U34" s="19"/>
      <c r="V34" s="19"/>
      <c r="W34" s="26"/>
      <c r="X34" s="19"/>
    </row>
    <row r="35" spans="1:24" s="10" customFormat="1" ht="50.1" customHeight="1" thickBot="1" x14ac:dyDescent="0.2">
      <c r="A35" s="92" t="s">
        <v>77</v>
      </c>
      <c r="B35" s="93"/>
      <c r="C35" s="93"/>
      <c r="D35" s="93"/>
      <c r="E35" s="93"/>
      <c r="F35" s="94"/>
      <c r="G35" s="66"/>
      <c r="H35" s="67"/>
      <c r="I35" s="68"/>
      <c r="J35" s="62">
        <f>SUM(J34+N34)</f>
        <v>2870</v>
      </c>
      <c r="K35" s="70"/>
      <c r="L35" s="76"/>
      <c r="M35" s="62">
        <v>6773</v>
      </c>
      <c r="N35" s="69"/>
      <c r="O35" s="70"/>
      <c r="P35" s="22"/>
      <c r="Q35" s="70"/>
      <c r="R35" s="78"/>
    </row>
    <row r="36" spans="1:24" ht="37.5" customHeight="1" x14ac:dyDescent="0.15"/>
    <row r="37" spans="1:24" ht="37.5" customHeight="1" x14ac:dyDescent="0.15"/>
    <row r="38" spans="1:24" ht="37.5" customHeight="1" x14ac:dyDescent="0.15"/>
    <row r="39" spans="1:24" ht="37.5" customHeight="1" x14ac:dyDescent="0.15"/>
  </sheetData>
  <mergeCells count="31">
    <mergeCell ref="L15:M15"/>
    <mergeCell ref="B29:F29"/>
    <mergeCell ref="B30:F30"/>
    <mergeCell ref="Q12:R13"/>
    <mergeCell ref="B19:F19"/>
    <mergeCell ref="B16:F16"/>
    <mergeCell ref="L14:M14"/>
    <mergeCell ref="B28:F28"/>
    <mergeCell ref="L16:M16"/>
    <mergeCell ref="B20:F20"/>
    <mergeCell ref="B22:F22"/>
    <mergeCell ref="B21:F21"/>
    <mergeCell ref="B23:F23"/>
    <mergeCell ref="I3:N9"/>
    <mergeCell ref="N12:P13"/>
    <mergeCell ref="O5:P6"/>
    <mergeCell ref="A1:H9"/>
    <mergeCell ref="P1:P2"/>
    <mergeCell ref="I1:N1"/>
    <mergeCell ref="H12:L13"/>
    <mergeCell ref="A10:F11"/>
    <mergeCell ref="H10:P11"/>
    <mergeCell ref="A35:F35"/>
    <mergeCell ref="B32:F32"/>
    <mergeCell ref="B31:F31"/>
    <mergeCell ref="B25:F25"/>
    <mergeCell ref="B24:F24"/>
    <mergeCell ref="B26:F26"/>
    <mergeCell ref="B27:F27"/>
    <mergeCell ref="B34:F34"/>
    <mergeCell ref="B33:F33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2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9DA46C83216A49A01FECD88F0768D5" ma:contentTypeVersion="10" ma:contentTypeDescription="Create a new document." ma:contentTypeScope="" ma:versionID="6e4532ccffbf746f35727756fb4f3918">
  <xsd:schema xmlns:xsd="http://www.w3.org/2001/XMLSchema" xmlns:xs="http://www.w3.org/2001/XMLSchema" xmlns:p="http://schemas.microsoft.com/office/2006/metadata/properties" xmlns:ns2="93194e4a-78b3-4ae4-971b-64396820c1df" xmlns:ns3="3772ab00-4e23-4d09-bb2b-d0d8e8bc7a5e" targetNamespace="http://schemas.microsoft.com/office/2006/metadata/properties" ma:root="true" ma:fieldsID="2e2c95e2f2cf583968994e7d0c60db10" ns2:_="" ns3:_="">
    <xsd:import namespace="93194e4a-78b3-4ae4-971b-64396820c1df"/>
    <xsd:import namespace="3772ab00-4e23-4d09-bb2b-d0d8e8bc7a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94e4a-78b3-4ae4-971b-64396820c1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2ab00-4e23-4d09-bb2b-d0d8e8bc7a5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53A12E-BF2C-41C9-9849-923F769B7240}">
  <ds:schemaRefs>
    <ds:schemaRef ds:uri="http://schemas.microsoft.com/office/2006/metadata/properties"/>
    <ds:schemaRef ds:uri="http://purl.org/dc/terms/"/>
    <ds:schemaRef ds:uri="3772ab00-4e23-4d09-bb2b-d0d8e8bc7a5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3194e4a-78b3-4ae4-971b-64396820c1d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6E60FF4-C20F-4328-9C28-3F6E765772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194e4a-78b3-4ae4-971b-64396820c1df"/>
    <ds:schemaRef ds:uri="3772ab00-4e23-4d09-bb2b-d0d8e8bc7a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45D795-33D4-48EF-BF8B-0541336188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Ball, MaryAnn - FPAC-BC, Washington, DC</cp:lastModifiedBy>
  <cp:revision/>
  <dcterms:created xsi:type="dcterms:W3CDTF">2000-01-10T18:54:20Z</dcterms:created>
  <dcterms:modified xsi:type="dcterms:W3CDTF">2022-09-20T14:03:57Z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0x010100D49DA46C83216A49A01FECD88F0768D5</vt:lpwstr>
  </property>
</Properties>
</file>