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 codeName="{B6124F1A-AFFB-F854-7757-9A1D4C6FC43C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maryann_ball_usda_gov/Documents/Desktop/"/>
    </mc:Choice>
  </mc:AlternateContent>
  <xr:revisionPtr revIDLastSave="7" documentId="8_{4800E78C-167D-4BE4-987C-AE96DCE47045}" xr6:coauthVersionLast="47" xr6:coauthVersionMax="47" xr10:uidLastSave="{B3B8714E-1648-4324-A2FB-023B779E0751}"/>
  <workbookProtection workbookPassword="CA59" lockStructure="1"/>
  <bookViews>
    <workbookView xWindow="-120" yWindow="-120" windowWidth="29040" windowHeight="15840" xr2:uid="{00000000-000D-0000-FFFF-FFFF00000000}"/>
  </bookViews>
  <sheets>
    <sheet name="Sheet1" sheetId="19" r:id="rId1"/>
  </sheets>
  <definedNames>
    <definedName name="_xlnm.Print_Area" localSheetId="0">Sheet1!$A$1:$R$35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19" l="1"/>
  <c r="L24" i="19" s="1"/>
  <c r="J23" i="19" l="1"/>
  <c r="M23" i="19" s="1"/>
  <c r="R23" i="19" s="1"/>
  <c r="J29" i="19"/>
  <c r="L29" i="19" s="1"/>
  <c r="J28" i="19"/>
  <c r="L28" i="19" s="1"/>
  <c r="J27" i="19"/>
  <c r="L27" i="19" s="1"/>
  <c r="J26" i="19"/>
  <c r="L26" i="19" s="1"/>
  <c r="J25" i="19"/>
  <c r="L25" i="19" s="1"/>
  <c r="J22" i="19"/>
  <c r="M22" i="19" s="1"/>
  <c r="R22" i="19" s="1"/>
  <c r="J21" i="19"/>
  <c r="M21" i="19" s="1"/>
  <c r="J20" i="19"/>
  <c r="M20" i="19" s="1"/>
  <c r="J33" i="19" l="1"/>
  <c r="L33" i="19"/>
  <c r="J34" i="19"/>
  <c r="J35" i="19" s="1"/>
  <c r="R20" i="19" l="1"/>
  <c r="M33" i="19"/>
  <c r="M34" i="19" s="1"/>
  <c r="R21" i="19"/>
  <c r="P33" i="19"/>
  <c r="P34" i="19" s="1"/>
  <c r="R33" i="19" l="1"/>
  <c r="R34" i="19"/>
  <c r="L34" i="19"/>
</calcChain>
</file>

<file path=xl/sharedStrings.xml><?xml version="1.0" encoding="utf-8"?>
<sst xmlns="http://schemas.openxmlformats.org/spreadsheetml/2006/main" count="87" uniqueCount="79">
  <si>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</si>
  <si>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TITLE OF INFORMATION COLLECTION DOCUMENT</t>
  </si>
  <si>
    <t>OMB NO.</t>
  </si>
  <si>
    <t>Composting and Food Waste Reduction Cooperative Agreements</t>
  </si>
  <si>
    <t>DATE PREPARED</t>
  </si>
  <si>
    <t>IDENTIFICATION OF REPORTING OR RECORDKEEPING REQUIREMENT</t>
  </si>
  <si>
    <t>ANNUAL BURDEN</t>
  </si>
  <si>
    <t>REPORTS</t>
  </si>
  <si>
    <t>RECORDS</t>
  </si>
  <si>
    <t>RESPONDENT COST</t>
  </si>
  <si>
    <t>TOTAL BURDEN HOURS</t>
  </si>
  <si>
    <t>TOTAL</t>
  </si>
  <si>
    <t>FORMS NO (S)</t>
  </si>
  <si>
    <t>NO. OF</t>
  </si>
  <si>
    <t>NO OF</t>
  </si>
  <si>
    <t>TOTAL ANNUAL</t>
  </si>
  <si>
    <t>HOURS</t>
  </si>
  <si>
    <t xml:space="preserve"> (Col. F x G)</t>
  </si>
  <si>
    <t xml:space="preserve">NO. OF </t>
  </si>
  <si>
    <t xml:space="preserve">ANNUAL </t>
  </si>
  <si>
    <t>RECORD-</t>
  </si>
  <si>
    <t>COST</t>
  </si>
  <si>
    <t>SECTION OF</t>
  </si>
  <si>
    <t>DESCRIPTION</t>
  </si>
  <si>
    <t>(If "none"</t>
  </si>
  <si>
    <t>RESPONDENTS</t>
  </si>
  <si>
    <t>RESPONSES</t>
  </si>
  <si>
    <t xml:space="preserve">PER  </t>
  </si>
  <si>
    <t>(H)</t>
  </si>
  <si>
    <t>HOURS PER</t>
  </si>
  <si>
    <t>KEEPING HOURS</t>
  </si>
  <si>
    <t>PER</t>
  </si>
  <si>
    <t>REGS.</t>
  </si>
  <si>
    <t>so state)</t>
  </si>
  <si>
    <t xml:space="preserve">PER </t>
  </si>
  <si>
    <t>(Col. D x E)</t>
  </si>
  <si>
    <t>RESPONSE</t>
  </si>
  <si>
    <t>KEEPERS</t>
  </si>
  <si>
    <t>(Col. I x J)</t>
  </si>
  <si>
    <t>HOUR</t>
  </si>
  <si>
    <t>(Col. H x L)</t>
  </si>
  <si>
    <t>RESPONDENT</t>
  </si>
  <si>
    <t>EXEMPT</t>
  </si>
  <si>
    <t>NON-EXEMPT</t>
  </si>
  <si>
    <t>KEEPER</t>
  </si>
  <si>
    <t>(A)</t>
  </si>
  <si>
    <t>(B)</t>
  </si>
  <si>
    <t>(C)</t>
  </si>
  <si>
    <t>(D)</t>
  </si>
  <si>
    <t>(E)</t>
  </si>
  <si>
    <t>(F)</t>
  </si>
  <si>
    <t>(G)</t>
  </si>
  <si>
    <t>(I)</t>
  </si>
  <si>
    <t>(J)</t>
  </si>
  <si>
    <t>(K)</t>
  </si>
  <si>
    <t>(L)</t>
  </si>
  <si>
    <t>(M)</t>
  </si>
  <si>
    <t>Progress Reports</t>
  </si>
  <si>
    <t>None</t>
  </si>
  <si>
    <t>Project Summary</t>
  </si>
  <si>
    <t>Negotiated Indirect Cost Rate Agreement (NICRA/De Minimus) – an applicant with an existing NICRA would not need to negotiate a new one, merely submit their existing one.  An applicant claiming indirect costs who does not have a NICRA may need to sign a statement confirming they will use the de minimus rate (last I heard from GAD they were still considering waiving this and simply assuming the de minimus was in effect)</t>
  </si>
  <si>
    <t>Notice of Award (signature only)</t>
  </si>
  <si>
    <t>NRCS-ADS-093</t>
  </si>
  <si>
    <t>Request for Advance or Reimbursement (OMB # 4040-0012) *</t>
  </si>
  <si>
    <t xml:space="preserve">SF-270 </t>
  </si>
  <si>
    <t>Application for Federal Assistance* (OMB #4040-0020)</t>
  </si>
  <si>
    <t>SF-424</t>
  </si>
  <si>
    <t>Budget Information for Non-Construction* (4040-0006)</t>
  </si>
  <si>
    <t>SF-424A</t>
  </si>
  <si>
    <t>Federal Financial Report*  (OMB # 4040-0014)</t>
  </si>
  <si>
    <t>SF-425/SF-425A</t>
  </si>
  <si>
    <t>Certificate Regarding Lobbying (OMB # 4040-0013) *</t>
  </si>
  <si>
    <t>Disclosure of Lobbying Activities  (OMB # 4040-0013) *</t>
  </si>
  <si>
    <t>SF-LLL</t>
  </si>
  <si>
    <t>*  RCF request</t>
  </si>
  <si>
    <t>SUBTOTAL</t>
  </si>
  <si>
    <t>TOTAL OF ALL PAGES</t>
  </si>
  <si>
    <t>TOTAL - COLUMNS "F" AND "I" = OMB 83-I, 13b; COLUMNS "H" AND "K" = OMB 83-I, 13c</t>
  </si>
  <si>
    <t>0578-0033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</si>
</sst>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5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wrapText="1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5" fillId="0" borderId="25" xfId="0" applyNumberFormat="1" applyFont="1" applyBorder="1" applyAlignment="1" applyProtection="1">
      <alignment vertical="center"/>
    </xf>
    <xf numFmtId="3" fontId="5" fillId="0" borderId="0" xfId="0" applyNumberFormat="1" applyFont="1" applyBorder="1" applyAlignment="1">
      <alignment vertical="center"/>
    </xf>
    <xf numFmtId="3" fontId="5" fillId="3" borderId="2" xfId="0" applyNumberFormat="1" applyFont="1" applyFill="1" applyBorder="1" applyAlignment="1" applyProtection="1">
      <alignment vertical="center"/>
      <protection locked="0"/>
    </xf>
    <xf numFmtId="3" fontId="5" fillId="3" borderId="0" xfId="0" applyNumberFormat="1" applyFont="1" applyFill="1" applyAlignment="1" applyProtection="1">
      <alignment vertical="center"/>
    </xf>
    <xf numFmtId="3" fontId="5" fillId="3" borderId="0" xfId="0" applyNumberFormat="1" applyFont="1" applyFill="1" applyAlignment="1">
      <alignment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0" fontId="13" fillId="0" borderId="12" xfId="0" applyFont="1" applyBorder="1" applyAlignment="1" applyProtection="1">
      <alignment horizontal="left" vertical="top" wrapText="1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2" fontId="14" fillId="4" borderId="0" xfId="0" applyNumberFormat="1" applyFont="1" applyFill="1" applyBorder="1" applyAlignment="1">
      <alignment wrapText="1"/>
    </xf>
    <xf numFmtId="0" fontId="14" fillId="4" borderId="0" xfId="0" applyFont="1" applyFill="1" applyAlignment="1" applyProtection="1">
      <alignment wrapText="1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65" fontId="5" fillId="0" borderId="4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0" fontId="5" fillId="0" borderId="3" xfId="0" applyFont="1" applyBorder="1" applyAlignment="1" applyProtection="1">
      <alignment wrapText="1"/>
    </xf>
    <xf numFmtId="0" fontId="5" fillId="0" borderId="4" xfId="0" applyFont="1" applyBorder="1" applyAlignment="1" applyProtection="1">
      <alignment wrapText="1"/>
    </xf>
    <xf numFmtId="0" fontId="5" fillId="0" borderId="13" xfId="0" applyFont="1" applyBorder="1" applyAlignment="1" applyProtection="1">
      <alignment wrapText="1"/>
    </xf>
    <xf numFmtId="0" fontId="5" fillId="0" borderId="1" xfId="0" applyFont="1" applyBorder="1" applyAlignment="1" applyProtection="1">
      <alignment wrapText="1"/>
    </xf>
    <xf numFmtId="0" fontId="5" fillId="0" borderId="8" xfId="0" applyFont="1" applyBorder="1" applyAlignment="1" applyProtection="1">
      <alignment wrapText="1"/>
    </xf>
    <xf numFmtId="2" fontId="9" fillId="0" borderId="14" xfId="0" applyNumberFormat="1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2" fontId="5" fillId="0" borderId="6" xfId="0" applyNumberFormat="1" applyFont="1" applyBorder="1" applyAlignment="1"/>
    <xf numFmtId="0" fontId="5" fillId="0" borderId="3" xfId="0" applyFont="1" applyBorder="1" applyAlignment="1"/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49" fontId="5" fillId="0" borderId="14" xfId="0" applyNumberFormat="1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center"/>
    </xf>
    <xf numFmtId="3" fontId="5" fillId="4" borderId="0" xfId="0" applyNumberFormat="1" applyFont="1" applyFill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06/relationships/vbaProject" Target="vbaProject.b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X36"/>
  <sheetViews>
    <sheetView tabSelected="1" zoomScale="90" zoomScaleNormal="90" zoomScaleSheetLayoutView="75" workbookViewId="0">
      <selection activeCell="W15" sqref="W15"/>
    </sheetView>
  </sheetViews>
  <sheetFormatPr defaultColWidth="9.140625" defaultRowHeight="8.25" x14ac:dyDescent="0.15"/>
  <cols>
    <col min="1" max="1" width="11.140625" style="1" customWidth="1"/>
    <col min="2" max="6" width="7.85546875" style="1" customWidth="1"/>
    <col min="7" max="7" width="14.5703125" style="27" customWidth="1"/>
    <col min="8" max="8" width="9.140625" style="4"/>
    <col min="9" max="9" width="11.5703125" style="4" bestFit="1" customWidth="1"/>
    <col min="10" max="10" width="14" style="19" customWidth="1"/>
    <col min="11" max="11" width="9.140625" style="4"/>
    <col min="12" max="13" width="13.42578125" style="1" customWidth="1"/>
    <col min="14" max="14" width="8.140625" style="4" customWidth="1"/>
    <col min="15" max="15" width="7.85546875" style="4" customWidth="1"/>
    <col min="16" max="16" width="9.140625" style="34" customWidth="1"/>
    <col min="17" max="17" width="11.85546875" style="33" customWidth="1"/>
    <col min="18" max="18" width="12.85546875" style="33" customWidth="1"/>
    <col min="19" max="16384" width="9.140625" style="1"/>
  </cols>
  <sheetData>
    <row r="1" spans="1:18" ht="11.1" customHeight="1" x14ac:dyDescent="0.2">
      <c r="A1" s="123" t="s">
        <v>0</v>
      </c>
      <c r="B1" s="124"/>
      <c r="C1" s="124"/>
      <c r="D1" s="124"/>
      <c r="E1" s="124"/>
      <c r="F1" s="124"/>
      <c r="G1" s="124"/>
      <c r="H1" s="125"/>
      <c r="I1" s="134" t="s">
        <v>1</v>
      </c>
      <c r="J1" s="135"/>
      <c r="K1" s="135"/>
      <c r="L1" s="135"/>
      <c r="M1" s="135"/>
      <c r="N1" s="136"/>
      <c r="O1" s="85" t="s">
        <v>2</v>
      </c>
      <c r="P1" s="132"/>
      <c r="Q1" s="48"/>
      <c r="R1" s="49"/>
    </row>
    <row r="2" spans="1:18" ht="8.25" customHeight="1" x14ac:dyDescent="0.15">
      <c r="A2" s="126"/>
      <c r="B2" s="127"/>
      <c r="C2" s="127"/>
      <c r="D2" s="127"/>
      <c r="E2" s="127"/>
      <c r="F2" s="127"/>
      <c r="G2" s="127"/>
      <c r="H2" s="128"/>
      <c r="I2" s="18"/>
      <c r="K2" s="19"/>
      <c r="L2" s="19"/>
      <c r="M2" s="19"/>
      <c r="N2" s="11"/>
      <c r="O2" s="19" t="s">
        <v>78</v>
      </c>
      <c r="P2" s="133"/>
      <c r="Q2" s="40"/>
      <c r="R2" s="41"/>
    </row>
    <row r="3" spans="1:18" ht="12.75" customHeight="1" x14ac:dyDescent="0.15">
      <c r="A3" s="126"/>
      <c r="B3" s="127"/>
      <c r="C3" s="127"/>
      <c r="D3" s="127"/>
      <c r="E3" s="127"/>
      <c r="F3" s="127"/>
      <c r="G3" s="127"/>
      <c r="H3" s="128"/>
      <c r="I3" s="106" t="s">
        <v>3</v>
      </c>
      <c r="J3" s="107"/>
      <c r="K3" s="107"/>
      <c r="L3" s="107"/>
      <c r="M3" s="107"/>
      <c r="N3" s="108"/>
      <c r="P3" s="38"/>
      <c r="Q3" s="40"/>
      <c r="R3" s="41"/>
    </row>
    <row r="4" spans="1:18" ht="8.25" customHeight="1" x14ac:dyDescent="0.15">
      <c r="A4" s="126"/>
      <c r="B4" s="127"/>
      <c r="C4" s="127"/>
      <c r="D4" s="127"/>
      <c r="E4" s="127"/>
      <c r="F4" s="127"/>
      <c r="G4" s="127"/>
      <c r="H4" s="128"/>
      <c r="I4" s="109"/>
      <c r="J4" s="107"/>
      <c r="K4" s="107"/>
      <c r="L4" s="107"/>
      <c r="M4" s="107"/>
      <c r="N4" s="108"/>
      <c r="O4" s="8" t="s">
        <v>4</v>
      </c>
      <c r="P4" s="38"/>
      <c r="Q4" s="40"/>
      <c r="R4" s="41"/>
    </row>
    <row r="5" spans="1:18" ht="8.25" customHeight="1" x14ac:dyDescent="0.15">
      <c r="A5" s="126"/>
      <c r="B5" s="127"/>
      <c r="C5" s="127"/>
      <c r="D5" s="127"/>
      <c r="E5" s="127"/>
      <c r="F5" s="127"/>
      <c r="G5" s="127"/>
      <c r="H5" s="128"/>
      <c r="I5" s="109"/>
      <c r="J5" s="107"/>
      <c r="K5" s="107"/>
      <c r="L5" s="107"/>
      <c r="M5" s="107"/>
      <c r="N5" s="108"/>
      <c r="O5" s="119">
        <v>44824</v>
      </c>
      <c r="P5" s="120"/>
      <c r="Q5" s="40"/>
      <c r="R5" s="41"/>
    </row>
    <row r="6" spans="1:18" ht="9" customHeight="1" x14ac:dyDescent="0.15">
      <c r="A6" s="126"/>
      <c r="B6" s="127"/>
      <c r="C6" s="127"/>
      <c r="D6" s="127"/>
      <c r="E6" s="127"/>
      <c r="F6" s="127"/>
      <c r="G6" s="127"/>
      <c r="H6" s="128"/>
      <c r="I6" s="109"/>
      <c r="J6" s="107"/>
      <c r="K6" s="107"/>
      <c r="L6" s="107"/>
      <c r="M6" s="107"/>
      <c r="N6" s="108"/>
      <c r="O6" s="121"/>
      <c r="P6" s="122"/>
      <c r="Q6" s="40"/>
      <c r="R6" s="41"/>
    </row>
    <row r="7" spans="1:18" ht="8.25" customHeight="1" x14ac:dyDescent="0.15">
      <c r="A7" s="126"/>
      <c r="B7" s="127"/>
      <c r="C7" s="127"/>
      <c r="D7" s="127"/>
      <c r="E7" s="127"/>
      <c r="F7" s="127"/>
      <c r="G7" s="127"/>
      <c r="H7" s="128"/>
      <c r="I7" s="109"/>
      <c r="J7" s="107"/>
      <c r="K7" s="107"/>
      <c r="L7" s="107"/>
      <c r="M7" s="107"/>
      <c r="N7" s="108"/>
      <c r="O7" s="19"/>
      <c r="P7" s="38"/>
      <c r="Q7" s="40"/>
      <c r="R7" s="41"/>
    </row>
    <row r="8" spans="1:18" ht="4.5" customHeight="1" x14ac:dyDescent="0.15">
      <c r="A8" s="126"/>
      <c r="B8" s="127"/>
      <c r="C8" s="127"/>
      <c r="D8" s="127"/>
      <c r="E8" s="127"/>
      <c r="F8" s="127"/>
      <c r="G8" s="127"/>
      <c r="H8" s="128"/>
      <c r="I8" s="109"/>
      <c r="J8" s="107"/>
      <c r="K8" s="107"/>
      <c r="L8" s="107"/>
      <c r="M8" s="107"/>
      <c r="N8" s="108"/>
      <c r="Q8" s="42"/>
      <c r="R8" s="43"/>
    </row>
    <row r="9" spans="1:18" ht="8.25" hidden="1" customHeight="1" x14ac:dyDescent="0.15">
      <c r="A9" s="129"/>
      <c r="B9" s="130"/>
      <c r="C9" s="130"/>
      <c r="D9" s="130"/>
      <c r="E9" s="130"/>
      <c r="F9" s="130"/>
      <c r="G9" s="130"/>
      <c r="H9" s="131"/>
      <c r="I9" s="110"/>
      <c r="J9" s="111"/>
      <c r="K9" s="111"/>
      <c r="L9" s="111"/>
      <c r="M9" s="111"/>
      <c r="N9" s="112"/>
      <c r="Q9" s="42"/>
      <c r="R9" s="43"/>
    </row>
    <row r="10" spans="1:18" x14ac:dyDescent="0.15">
      <c r="A10" s="143" t="s">
        <v>5</v>
      </c>
      <c r="B10" s="144"/>
      <c r="C10" s="144"/>
      <c r="D10" s="144"/>
      <c r="E10" s="144"/>
      <c r="F10" s="145"/>
      <c r="G10" s="57"/>
      <c r="H10" s="149" t="s">
        <v>6</v>
      </c>
      <c r="I10" s="114"/>
      <c r="J10" s="114"/>
      <c r="K10" s="114"/>
      <c r="L10" s="114"/>
      <c r="M10" s="114"/>
      <c r="N10" s="114"/>
      <c r="O10" s="114"/>
      <c r="P10" s="115"/>
      <c r="Q10" s="44"/>
      <c r="R10" s="45"/>
    </row>
    <row r="11" spans="1:18" x14ac:dyDescent="0.15">
      <c r="A11" s="146"/>
      <c r="B11" s="147"/>
      <c r="C11" s="147"/>
      <c r="D11" s="147"/>
      <c r="E11" s="147"/>
      <c r="F11" s="148"/>
      <c r="G11" s="28"/>
      <c r="H11" s="116"/>
      <c r="I11" s="117"/>
      <c r="J11" s="117"/>
      <c r="K11" s="117"/>
      <c r="L11" s="117"/>
      <c r="M11" s="117"/>
      <c r="N11" s="117"/>
      <c r="O11" s="117"/>
      <c r="P11" s="118"/>
      <c r="Q11" s="44"/>
      <c r="R11" s="45"/>
    </row>
    <row r="12" spans="1:18" x14ac:dyDescent="0.15">
      <c r="A12" s="9"/>
      <c r="B12" s="10"/>
      <c r="C12" s="10"/>
      <c r="D12" s="10"/>
      <c r="E12" s="10"/>
      <c r="F12" s="11"/>
      <c r="G12" s="28"/>
      <c r="H12" s="137" t="s">
        <v>7</v>
      </c>
      <c r="I12" s="138"/>
      <c r="J12" s="138"/>
      <c r="K12" s="138"/>
      <c r="L12" s="139"/>
      <c r="M12" s="86"/>
      <c r="N12" s="113" t="s">
        <v>8</v>
      </c>
      <c r="O12" s="114"/>
      <c r="P12" s="115"/>
      <c r="Q12" s="113" t="s">
        <v>9</v>
      </c>
      <c r="R12" s="150"/>
    </row>
    <row r="13" spans="1:18" x14ac:dyDescent="0.15">
      <c r="A13" s="12"/>
      <c r="B13" s="10"/>
      <c r="C13" s="10"/>
      <c r="D13" s="10"/>
      <c r="E13" s="10"/>
      <c r="F13" s="11"/>
      <c r="G13" s="28"/>
      <c r="H13" s="140"/>
      <c r="I13" s="141"/>
      <c r="J13" s="141"/>
      <c r="K13" s="141"/>
      <c r="L13" s="142"/>
      <c r="M13" s="87"/>
      <c r="N13" s="116"/>
      <c r="O13" s="117"/>
      <c r="P13" s="118"/>
      <c r="Q13" s="151"/>
      <c r="R13" s="152"/>
    </row>
    <row r="14" spans="1:18" ht="12.75" x14ac:dyDescent="0.2">
      <c r="A14" s="12"/>
      <c r="B14" s="10"/>
      <c r="C14" s="10"/>
      <c r="D14" s="10"/>
      <c r="E14" s="10"/>
      <c r="F14" s="11"/>
      <c r="G14" s="29"/>
      <c r="H14" s="13"/>
      <c r="I14" s="9"/>
      <c r="J14" s="9"/>
      <c r="K14" s="9"/>
      <c r="L14" s="156" t="s">
        <v>10</v>
      </c>
      <c r="M14" s="157"/>
      <c r="N14" s="9"/>
      <c r="O14" s="9"/>
      <c r="P14" s="35" t="s">
        <v>11</v>
      </c>
      <c r="Q14" s="46"/>
      <c r="R14" s="51"/>
    </row>
    <row r="15" spans="1:18" ht="12.75" x14ac:dyDescent="0.2">
      <c r="A15" s="12"/>
      <c r="B15" s="10"/>
      <c r="C15" s="10"/>
      <c r="D15" s="10"/>
      <c r="E15" s="10"/>
      <c r="F15" s="11"/>
      <c r="G15" s="30" t="s">
        <v>12</v>
      </c>
      <c r="H15" s="15" t="s">
        <v>13</v>
      </c>
      <c r="I15" s="14" t="s">
        <v>14</v>
      </c>
      <c r="J15" s="14" t="s">
        <v>15</v>
      </c>
      <c r="K15" s="14" t="s">
        <v>16</v>
      </c>
      <c r="L15" s="153" t="s">
        <v>17</v>
      </c>
      <c r="M15" s="164"/>
      <c r="N15" s="14" t="s">
        <v>18</v>
      </c>
      <c r="O15" s="14" t="s">
        <v>19</v>
      </c>
      <c r="P15" s="35" t="s">
        <v>20</v>
      </c>
      <c r="Q15" s="47" t="s">
        <v>21</v>
      </c>
      <c r="R15" s="53" t="s">
        <v>11</v>
      </c>
    </row>
    <row r="16" spans="1:18" ht="12.75" x14ac:dyDescent="0.2">
      <c r="A16" s="14" t="s">
        <v>22</v>
      </c>
      <c r="B16" s="153" t="s">
        <v>23</v>
      </c>
      <c r="C16" s="154"/>
      <c r="D16" s="154"/>
      <c r="E16" s="154"/>
      <c r="F16" s="155"/>
      <c r="G16" s="30" t="s">
        <v>24</v>
      </c>
      <c r="H16" s="15" t="s">
        <v>25</v>
      </c>
      <c r="I16" s="14" t="s">
        <v>26</v>
      </c>
      <c r="J16" s="14" t="s">
        <v>26</v>
      </c>
      <c r="K16" s="14" t="s">
        <v>27</v>
      </c>
      <c r="L16" s="158" t="s">
        <v>28</v>
      </c>
      <c r="M16" s="159"/>
      <c r="N16" s="14" t="s">
        <v>20</v>
      </c>
      <c r="O16" s="14" t="s">
        <v>29</v>
      </c>
      <c r="P16" s="35" t="s">
        <v>30</v>
      </c>
      <c r="Q16" s="47" t="s">
        <v>31</v>
      </c>
      <c r="R16" s="53" t="s">
        <v>21</v>
      </c>
    </row>
    <row r="17" spans="1:24" ht="8.25" customHeight="1" x14ac:dyDescent="0.15">
      <c r="A17" s="14" t="s">
        <v>32</v>
      </c>
      <c r="B17" s="10"/>
      <c r="C17" s="10"/>
      <c r="D17" s="10"/>
      <c r="E17" s="10"/>
      <c r="F17" s="11"/>
      <c r="G17" s="30" t="s">
        <v>33</v>
      </c>
      <c r="H17" s="11"/>
      <c r="I17" s="14" t="s">
        <v>34</v>
      </c>
      <c r="J17" s="14" t="s">
        <v>35</v>
      </c>
      <c r="K17" s="14" t="s">
        <v>36</v>
      </c>
      <c r="L17" s="14"/>
      <c r="M17" s="14"/>
      <c r="N17" s="14" t="s">
        <v>37</v>
      </c>
      <c r="O17" s="14" t="s">
        <v>20</v>
      </c>
      <c r="P17" s="36" t="s">
        <v>38</v>
      </c>
      <c r="Q17" s="47" t="s">
        <v>39</v>
      </c>
      <c r="R17" s="53" t="s">
        <v>40</v>
      </c>
      <c r="V17" s="3"/>
    </row>
    <row r="18" spans="1:24" ht="12.75" customHeight="1" x14ac:dyDescent="0.15">
      <c r="A18" s="12"/>
      <c r="B18" s="10"/>
      <c r="C18" s="10"/>
      <c r="D18" s="10"/>
      <c r="E18" s="10"/>
      <c r="F18" s="11"/>
      <c r="G18" s="31"/>
      <c r="H18" s="11"/>
      <c r="I18" s="14" t="s">
        <v>41</v>
      </c>
      <c r="J18" s="14"/>
      <c r="K18" s="14"/>
      <c r="L18" s="14" t="s">
        <v>42</v>
      </c>
      <c r="M18" s="14" t="s">
        <v>43</v>
      </c>
      <c r="N18" s="14"/>
      <c r="O18" s="14" t="s">
        <v>44</v>
      </c>
      <c r="P18" s="35"/>
      <c r="Q18" s="46"/>
      <c r="R18" s="52"/>
      <c r="V18" s="3"/>
    </row>
    <row r="19" spans="1:24" ht="12.75" customHeight="1" x14ac:dyDescent="0.15">
      <c r="A19" s="16" t="s">
        <v>45</v>
      </c>
      <c r="B19" s="153" t="s">
        <v>46</v>
      </c>
      <c r="C19" s="154"/>
      <c r="D19" s="154"/>
      <c r="E19" s="154"/>
      <c r="F19" s="155"/>
      <c r="G19" s="32" t="s">
        <v>47</v>
      </c>
      <c r="H19" s="17" t="s">
        <v>48</v>
      </c>
      <c r="I19" s="16" t="s">
        <v>49</v>
      </c>
      <c r="J19" s="16" t="s">
        <v>50</v>
      </c>
      <c r="K19" s="16" t="s">
        <v>51</v>
      </c>
      <c r="L19" s="16"/>
      <c r="M19" s="16"/>
      <c r="N19" s="16" t="s">
        <v>52</v>
      </c>
      <c r="O19" s="16" t="s">
        <v>53</v>
      </c>
      <c r="P19" s="37" t="s">
        <v>54</v>
      </c>
      <c r="Q19" s="50" t="s">
        <v>55</v>
      </c>
      <c r="R19" s="54" t="s">
        <v>56</v>
      </c>
      <c r="V19" s="3"/>
    </row>
    <row r="20" spans="1:24" s="2" customFormat="1" ht="52.5" customHeight="1" x14ac:dyDescent="0.2">
      <c r="B20" s="160" t="s">
        <v>57</v>
      </c>
      <c r="C20" s="161"/>
      <c r="D20" s="161"/>
      <c r="E20" s="161"/>
      <c r="F20" s="162"/>
      <c r="G20" s="84" t="s">
        <v>58</v>
      </c>
      <c r="H20" s="5">
        <v>112</v>
      </c>
      <c r="I20" s="80">
        <v>1</v>
      </c>
      <c r="J20" s="81">
        <f t="shared" ref="J20:J29" si="0">H20*I20</f>
        <v>112</v>
      </c>
      <c r="K20" s="55">
        <v>17</v>
      </c>
      <c r="L20" s="73"/>
      <c r="M20" s="73">
        <f>SUM(J20*K20)</f>
        <v>1904</v>
      </c>
      <c r="N20" s="6"/>
      <c r="O20" s="7"/>
      <c r="P20" s="39"/>
      <c r="Q20" s="56">
        <v>61.36</v>
      </c>
      <c r="R20" s="75">
        <f>SUM(M20*Q20)</f>
        <v>116829.44</v>
      </c>
      <c r="V20" s="3"/>
      <c r="W20" s="1"/>
      <c r="X20" s="1"/>
    </row>
    <row r="21" spans="1:24" s="2" customFormat="1" ht="45" customHeight="1" x14ac:dyDescent="0.2">
      <c r="B21" s="93" t="s">
        <v>59</v>
      </c>
      <c r="C21" s="96"/>
      <c r="D21" s="96"/>
      <c r="E21" s="96"/>
      <c r="F21" s="97"/>
      <c r="G21" s="84" t="s">
        <v>58</v>
      </c>
      <c r="H21" s="5">
        <v>350</v>
      </c>
      <c r="I21" s="80">
        <v>1</v>
      </c>
      <c r="J21" s="81">
        <f t="shared" si="0"/>
        <v>350</v>
      </c>
      <c r="K21" s="55">
        <v>10</v>
      </c>
      <c r="L21" s="79"/>
      <c r="M21" s="73">
        <f>SUM(J21*K21)</f>
        <v>3500</v>
      </c>
      <c r="N21" s="6"/>
      <c r="O21" s="7"/>
      <c r="P21" s="39"/>
      <c r="Q21" s="56">
        <v>61.36</v>
      </c>
      <c r="R21" s="75">
        <f t="shared" ref="R21" si="1">SUM(M21*Q21)</f>
        <v>214760</v>
      </c>
      <c r="V21" s="3"/>
      <c r="W21" s="1"/>
      <c r="X21" s="1"/>
    </row>
    <row r="22" spans="1:24" s="2" customFormat="1" ht="128.25" customHeight="1" x14ac:dyDescent="0.2">
      <c r="A22" s="83"/>
      <c r="B22" s="93" t="s">
        <v>60</v>
      </c>
      <c r="C22" s="104"/>
      <c r="D22" s="104"/>
      <c r="E22" s="104"/>
      <c r="F22" s="105"/>
      <c r="G22" s="84" t="s">
        <v>58</v>
      </c>
      <c r="H22" s="5">
        <v>150</v>
      </c>
      <c r="I22" s="80">
        <v>1</v>
      </c>
      <c r="J22" s="81">
        <f t="shared" si="0"/>
        <v>150</v>
      </c>
      <c r="K22" s="55">
        <v>0.5</v>
      </c>
      <c r="L22" s="72"/>
      <c r="M22" s="73">
        <f>SUM(J22*K22)</f>
        <v>75</v>
      </c>
      <c r="N22" s="6"/>
      <c r="O22" s="7"/>
      <c r="P22" s="39"/>
      <c r="Q22" s="56">
        <v>61.36</v>
      </c>
      <c r="R22" s="75">
        <f>SUM(M22*Q22)</f>
        <v>4602</v>
      </c>
      <c r="V22" s="3"/>
      <c r="W22" s="1"/>
      <c r="X22" s="1"/>
    </row>
    <row r="23" spans="1:24" s="2" customFormat="1" ht="37.5" customHeight="1" x14ac:dyDescent="0.2">
      <c r="A23" s="83"/>
      <c r="B23" s="93" t="s">
        <v>61</v>
      </c>
      <c r="C23" s="96"/>
      <c r="D23" s="96"/>
      <c r="E23" s="96"/>
      <c r="F23" s="97"/>
      <c r="G23" s="84" t="s">
        <v>62</v>
      </c>
      <c r="H23" s="5">
        <v>112</v>
      </c>
      <c r="I23" s="6">
        <v>1</v>
      </c>
      <c r="J23" s="58">
        <f t="shared" si="0"/>
        <v>112</v>
      </c>
      <c r="K23" s="55">
        <v>0.5</v>
      </c>
      <c r="L23" s="79"/>
      <c r="M23" s="73">
        <f>J23*K23</f>
        <v>56</v>
      </c>
      <c r="N23" s="6"/>
      <c r="O23" s="7"/>
      <c r="P23" s="39"/>
      <c r="Q23" s="56">
        <v>61.36</v>
      </c>
      <c r="R23" s="75">
        <f>M23*Q23</f>
        <v>3436.16</v>
      </c>
      <c r="V23" s="3"/>
      <c r="W23" s="1"/>
      <c r="X23" s="1"/>
    </row>
    <row r="24" spans="1:24" s="2" customFormat="1" ht="43.5" customHeight="1" x14ac:dyDescent="0.2">
      <c r="A24" s="83"/>
      <c r="B24" s="93" t="s">
        <v>63</v>
      </c>
      <c r="C24" s="163"/>
      <c r="D24" s="163"/>
      <c r="E24" s="163"/>
      <c r="F24" s="97"/>
      <c r="G24" s="84" t="s">
        <v>64</v>
      </c>
      <c r="H24" s="5">
        <v>112</v>
      </c>
      <c r="I24" s="80">
        <v>4</v>
      </c>
      <c r="J24" s="82">
        <f t="shared" si="0"/>
        <v>448</v>
      </c>
      <c r="K24" s="55">
        <v>1</v>
      </c>
      <c r="L24" s="72">
        <f t="shared" ref="L24:L29" si="2">J24*K24</f>
        <v>448</v>
      </c>
      <c r="M24" s="73"/>
      <c r="N24" s="6"/>
      <c r="O24" s="7"/>
      <c r="P24" s="39"/>
      <c r="Q24" s="56"/>
      <c r="R24" s="75"/>
      <c r="V24" s="1"/>
      <c r="W24" s="1"/>
      <c r="X24" s="1"/>
    </row>
    <row r="25" spans="1:24" s="2" customFormat="1" ht="30" customHeight="1" x14ac:dyDescent="0.2">
      <c r="A25" s="83"/>
      <c r="B25" s="93" t="s">
        <v>65</v>
      </c>
      <c r="C25" s="94"/>
      <c r="D25" s="94"/>
      <c r="E25" s="94"/>
      <c r="F25" s="95"/>
      <c r="G25" s="84" t="s">
        <v>66</v>
      </c>
      <c r="H25" s="5">
        <v>350</v>
      </c>
      <c r="I25" s="80">
        <v>1</v>
      </c>
      <c r="J25" s="81">
        <f t="shared" si="0"/>
        <v>350</v>
      </c>
      <c r="K25" s="55">
        <v>16</v>
      </c>
      <c r="L25" s="72">
        <f t="shared" si="2"/>
        <v>5600</v>
      </c>
      <c r="M25" s="73"/>
      <c r="N25" s="6"/>
      <c r="O25" s="7"/>
      <c r="P25" s="39"/>
      <c r="Q25" s="56"/>
      <c r="R25" s="75"/>
      <c r="V25" s="1"/>
      <c r="W25" s="1"/>
      <c r="X25" s="1"/>
    </row>
    <row r="26" spans="1:24" s="2" customFormat="1" ht="30" customHeight="1" x14ac:dyDescent="0.2">
      <c r="A26" s="83"/>
      <c r="B26" s="93" t="s">
        <v>67</v>
      </c>
      <c r="C26" s="96"/>
      <c r="D26" s="96"/>
      <c r="E26" s="96"/>
      <c r="F26" s="97"/>
      <c r="G26" s="84" t="s">
        <v>68</v>
      </c>
      <c r="H26" s="5">
        <v>350</v>
      </c>
      <c r="I26" s="80">
        <v>1</v>
      </c>
      <c r="J26" s="81">
        <f t="shared" si="0"/>
        <v>350</v>
      </c>
      <c r="K26" s="55">
        <v>1</v>
      </c>
      <c r="L26" s="72">
        <f t="shared" si="2"/>
        <v>350</v>
      </c>
      <c r="M26" s="73"/>
      <c r="N26" s="6"/>
      <c r="O26" s="7"/>
      <c r="P26" s="39"/>
      <c r="Q26" s="56"/>
      <c r="R26" s="75"/>
      <c r="S26" s="1"/>
      <c r="T26" s="1"/>
      <c r="U26" s="1"/>
      <c r="V26" s="1"/>
      <c r="W26" s="1"/>
      <c r="X26" s="1"/>
    </row>
    <row r="27" spans="1:24" s="2" customFormat="1" ht="42.75" customHeight="1" x14ac:dyDescent="0.2">
      <c r="A27" s="83"/>
      <c r="B27" s="93" t="s">
        <v>69</v>
      </c>
      <c r="C27" s="96"/>
      <c r="D27" s="96"/>
      <c r="E27" s="96"/>
      <c r="F27" s="97"/>
      <c r="G27" s="84" t="s">
        <v>70</v>
      </c>
      <c r="H27" s="5">
        <v>112</v>
      </c>
      <c r="I27" s="80">
        <v>1</v>
      </c>
      <c r="J27" s="81">
        <f t="shared" si="0"/>
        <v>112</v>
      </c>
      <c r="K27" s="55">
        <v>4</v>
      </c>
      <c r="L27" s="73">
        <f t="shared" si="2"/>
        <v>448</v>
      </c>
      <c r="M27" s="73"/>
      <c r="N27" s="6"/>
      <c r="O27" s="7"/>
      <c r="P27" s="39"/>
      <c r="Q27" s="56"/>
      <c r="R27" s="75"/>
      <c r="S27" s="1"/>
      <c r="T27" s="81"/>
      <c r="U27" s="1"/>
      <c r="W27" s="1"/>
      <c r="X27" s="1"/>
    </row>
    <row r="28" spans="1:24" s="2" customFormat="1" ht="42.75" customHeight="1" x14ac:dyDescent="0.2">
      <c r="A28" s="83"/>
      <c r="B28" s="93" t="s">
        <v>71</v>
      </c>
      <c r="C28" s="104"/>
      <c r="D28" s="104"/>
      <c r="E28" s="104"/>
      <c r="F28" s="105"/>
      <c r="G28" s="84" t="s">
        <v>58</v>
      </c>
      <c r="H28" s="5">
        <v>100</v>
      </c>
      <c r="I28" s="80">
        <v>1</v>
      </c>
      <c r="J28" s="81">
        <f t="shared" si="0"/>
        <v>100</v>
      </c>
      <c r="K28" s="55">
        <v>0.5</v>
      </c>
      <c r="L28" s="73">
        <f t="shared" si="2"/>
        <v>50</v>
      </c>
      <c r="M28" s="73"/>
      <c r="N28" s="6"/>
      <c r="O28" s="7"/>
      <c r="P28" s="39"/>
      <c r="Q28" s="56"/>
      <c r="R28" s="75"/>
      <c r="S28" s="1"/>
      <c r="T28" s="81"/>
      <c r="U28" s="1"/>
      <c r="V28" s="1"/>
      <c r="W28" s="1"/>
      <c r="X28" s="1"/>
    </row>
    <row r="29" spans="1:24" s="2" customFormat="1" ht="42.75" customHeight="1" x14ac:dyDescent="0.2">
      <c r="A29" s="83"/>
      <c r="B29" s="93" t="s">
        <v>72</v>
      </c>
      <c r="C29" s="104"/>
      <c r="D29" s="104"/>
      <c r="E29" s="104"/>
      <c r="F29" s="105"/>
      <c r="G29" s="84" t="s">
        <v>73</v>
      </c>
      <c r="H29" s="5">
        <v>5</v>
      </c>
      <c r="I29" s="80">
        <v>1</v>
      </c>
      <c r="J29" s="81">
        <f t="shared" si="0"/>
        <v>5</v>
      </c>
      <c r="K29" s="55">
        <v>1</v>
      </c>
      <c r="L29" s="73">
        <f t="shared" si="2"/>
        <v>5</v>
      </c>
      <c r="M29" s="73"/>
      <c r="N29" s="6"/>
      <c r="O29" s="7"/>
      <c r="P29" s="39"/>
      <c r="Q29" s="56"/>
      <c r="R29" s="75"/>
      <c r="S29" s="1"/>
      <c r="T29" s="81"/>
      <c r="U29" s="1"/>
      <c r="V29" s="1"/>
      <c r="W29" s="1"/>
      <c r="X29" s="1"/>
    </row>
    <row r="30" spans="1:24" s="2" customFormat="1" ht="117" customHeight="1" x14ac:dyDescent="0.2">
      <c r="A30" s="83"/>
      <c r="B30" s="93"/>
      <c r="C30" s="104"/>
      <c r="D30" s="104"/>
      <c r="E30" s="104"/>
      <c r="F30" s="105"/>
      <c r="G30" s="84"/>
      <c r="H30" s="5"/>
      <c r="I30" s="80"/>
      <c r="J30" s="81"/>
      <c r="K30" s="55"/>
      <c r="L30" s="73"/>
      <c r="M30" s="73"/>
      <c r="N30" s="6"/>
      <c r="O30" s="7"/>
      <c r="P30" s="39"/>
      <c r="Q30" s="56"/>
      <c r="R30" s="75"/>
      <c r="S30" s="1"/>
      <c r="T30" s="58"/>
      <c r="U30" s="1"/>
      <c r="V30" s="1"/>
      <c r="W30" s="1"/>
      <c r="X30" s="1"/>
    </row>
    <row r="31" spans="1:24" s="2" customFormat="1" ht="35.1" customHeight="1" x14ac:dyDescent="0.2">
      <c r="A31" s="83"/>
      <c r="B31" s="93" t="s">
        <v>74</v>
      </c>
      <c r="C31" s="94"/>
      <c r="D31" s="94"/>
      <c r="E31" s="94"/>
      <c r="F31" s="95"/>
      <c r="G31" s="84"/>
      <c r="H31" s="5"/>
      <c r="I31" s="6"/>
      <c r="J31" s="58"/>
      <c r="K31" s="55"/>
      <c r="L31" s="73"/>
      <c r="M31" s="73"/>
      <c r="N31" s="6"/>
      <c r="O31" s="7"/>
      <c r="P31" s="39"/>
      <c r="Q31" s="56"/>
      <c r="R31" s="75"/>
      <c r="S31" s="1"/>
      <c r="T31" s="1"/>
      <c r="U31" s="1"/>
      <c r="V31" s="3"/>
      <c r="W31" s="1"/>
      <c r="X31" s="1"/>
    </row>
    <row r="32" spans="1:24" s="2" customFormat="1" ht="35.1" customHeight="1" x14ac:dyDescent="0.2">
      <c r="A32" s="83"/>
      <c r="B32" s="93"/>
      <c r="C32" s="94"/>
      <c r="D32" s="94"/>
      <c r="E32" s="94"/>
      <c r="F32" s="95"/>
      <c r="G32" s="84"/>
      <c r="H32" s="5"/>
      <c r="I32" s="6"/>
      <c r="J32" s="165">
        <v>724</v>
      </c>
      <c r="K32" s="55"/>
      <c r="L32" s="74"/>
      <c r="M32" s="74"/>
      <c r="N32" s="6"/>
      <c r="O32" s="7"/>
      <c r="P32" s="39"/>
      <c r="Q32" s="56"/>
      <c r="R32" s="75"/>
      <c r="S32" s="1"/>
      <c r="T32" s="1"/>
      <c r="U32" s="1"/>
      <c r="V32" s="3"/>
      <c r="W32" s="1"/>
      <c r="X32" s="1"/>
    </row>
    <row r="33" spans="1:23" s="10" customFormat="1" ht="20.100000000000001" customHeight="1" thickBot="1" x14ac:dyDescent="0.25">
      <c r="A33" s="23"/>
      <c r="B33" s="101" t="s">
        <v>75</v>
      </c>
      <c r="C33" s="102"/>
      <c r="D33" s="102"/>
      <c r="E33" s="102"/>
      <c r="F33" s="103"/>
      <c r="G33" s="62"/>
      <c r="H33" s="63"/>
      <c r="I33" s="64"/>
      <c r="J33" s="59">
        <f>SUM(J20:J32)</f>
        <v>2813</v>
      </c>
      <c r="K33" s="68"/>
      <c r="L33" s="59">
        <f>SUM(L20:L29)</f>
        <v>6901</v>
      </c>
      <c r="M33" s="59">
        <f>SUM(M20:M29)</f>
        <v>5535</v>
      </c>
      <c r="N33" s="68"/>
      <c r="O33" s="68"/>
      <c r="P33" s="21">
        <f>SUM(P20:P32)</f>
        <v>0</v>
      </c>
      <c r="Q33" s="70"/>
      <c r="R33" s="76">
        <f>SUM(R20:R30)</f>
        <v>339627.6</v>
      </c>
      <c r="S33" s="20"/>
      <c r="T33" s="20"/>
      <c r="U33" s="20"/>
      <c r="V33" s="24"/>
      <c r="W33" s="20"/>
    </row>
    <row r="34" spans="1:23" s="10" customFormat="1" ht="19.5" customHeight="1" thickBot="1" x14ac:dyDescent="0.2">
      <c r="A34" s="25"/>
      <c r="B34" s="98" t="s">
        <v>76</v>
      </c>
      <c r="C34" s="99"/>
      <c r="D34" s="99"/>
      <c r="E34" s="99"/>
      <c r="F34" s="100"/>
      <c r="G34" s="65"/>
      <c r="H34" s="66"/>
      <c r="I34" s="67"/>
      <c r="J34" s="60">
        <f>SUM(J33)</f>
        <v>2813</v>
      </c>
      <c r="K34" s="69"/>
      <c r="L34" s="60">
        <f>SUM(L33)</f>
        <v>6901</v>
      </c>
      <c r="M34" s="60">
        <f>M33</f>
        <v>5535</v>
      </c>
      <c r="N34" s="68"/>
      <c r="O34" s="69"/>
      <c r="P34" s="22">
        <f>SUM(P33)</f>
        <v>0</v>
      </c>
      <c r="Q34" s="71"/>
      <c r="R34" s="77">
        <f>SUM(R33)</f>
        <v>339627.6</v>
      </c>
      <c r="S34" s="19"/>
      <c r="T34" s="19"/>
      <c r="U34" s="19"/>
      <c r="V34" s="26"/>
      <c r="W34" s="19"/>
    </row>
    <row r="35" spans="1:23" s="10" customFormat="1" ht="50.1" customHeight="1" thickBot="1" x14ac:dyDescent="0.2">
      <c r="A35" s="90" t="s">
        <v>77</v>
      </c>
      <c r="B35" s="91"/>
      <c r="C35" s="91"/>
      <c r="D35" s="91"/>
      <c r="E35" s="91"/>
      <c r="F35" s="92"/>
      <c r="G35" s="65"/>
      <c r="H35" s="66"/>
      <c r="I35" s="67"/>
      <c r="J35" s="61">
        <f>SUM(J34+N34)</f>
        <v>2813</v>
      </c>
      <c r="K35" s="69"/>
      <c r="L35" s="61"/>
      <c r="M35" s="61"/>
      <c r="N35" s="68"/>
      <c r="O35" s="69"/>
      <c r="P35" s="22"/>
      <c r="Q35" s="69"/>
      <c r="R35" s="78"/>
    </row>
    <row r="36" spans="1:23" ht="12" x14ac:dyDescent="0.2">
      <c r="J36" s="89"/>
      <c r="Q36" s="88"/>
    </row>
  </sheetData>
  <mergeCells count="31">
    <mergeCell ref="L15:M15"/>
    <mergeCell ref="B29:F29"/>
    <mergeCell ref="Q12:R13"/>
    <mergeCell ref="B19:F19"/>
    <mergeCell ref="B16:F16"/>
    <mergeCell ref="L14:M14"/>
    <mergeCell ref="B28:F28"/>
    <mergeCell ref="L16:M16"/>
    <mergeCell ref="B20:F20"/>
    <mergeCell ref="B22:F22"/>
    <mergeCell ref="B21:F21"/>
    <mergeCell ref="B23:F23"/>
    <mergeCell ref="B24:F24"/>
    <mergeCell ref="I3:N9"/>
    <mergeCell ref="N12:P13"/>
    <mergeCell ref="O5:P6"/>
    <mergeCell ref="A1:H9"/>
    <mergeCell ref="P1:P2"/>
    <mergeCell ref="I1:N1"/>
    <mergeCell ref="H12:L13"/>
    <mergeCell ref="A10:F11"/>
    <mergeCell ref="H10:P11"/>
    <mergeCell ref="A35:F35"/>
    <mergeCell ref="B32:F32"/>
    <mergeCell ref="B31:F31"/>
    <mergeCell ref="B25:F25"/>
    <mergeCell ref="B26:F26"/>
    <mergeCell ref="B27:F27"/>
    <mergeCell ref="B34:F34"/>
    <mergeCell ref="B33:F33"/>
    <mergeCell ref="B30:F30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R20:R2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9DA46C83216A49A01FECD88F0768D5" ma:contentTypeVersion="10" ma:contentTypeDescription="Create a new document." ma:contentTypeScope="" ma:versionID="6e4532ccffbf746f35727756fb4f3918">
  <xsd:schema xmlns:xsd="http://www.w3.org/2001/XMLSchema" xmlns:xs="http://www.w3.org/2001/XMLSchema" xmlns:p="http://schemas.microsoft.com/office/2006/metadata/properties" xmlns:ns2="93194e4a-78b3-4ae4-971b-64396820c1df" xmlns:ns3="3772ab00-4e23-4d09-bb2b-d0d8e8bc7a5e" targetNamespace="http://schemas.microsoft.com/office/2006/metadata/properties" ma:root="true" ma:fieldsID="2e2c95e2f2cf583968994e7d0c60db10" ns2:_="" ns3:_="">
    <xsd:import namespace="93194e4a-78b3-4ae4-971b-64396820c1df"/>
    <xsd:import namespace="3772ab00-4e23-4d09-bb2b-d0d8e8bc7a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194e4a-78b3-4ae4-971b-64396820c1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2ab00-4e23-4d09-bb2b-d0d8e8bc7a5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141A58-5230-48D1-B3DF-2E29296E0EE7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3772ab00-4e23-4d09-bb2b-d0d8e8bc7a5e"/>
    <ds:schemaRef ds:uri="http://schemas.openxmlformats.org/package/2006/metadata/core-properties"/>
    <ds:schemaRef ds:uri="93194e4a-78b3-4ae4-971b-64396820c1d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3BE9398-ACC6-4E00-9D2B-A9C2C74194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5AA863-C55E-4295-94A2-7341167ABA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194e4a-78b3-4ae4-971b-64396820c1df"/>
    <ds:schemaRef ds:uri="3772ab00-4e23-4d09-bb2b-d0d8e8bc7a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Ball, MaryAnn - FPAC-BC, Washington, DC</cp:lastModifiedBy>
  <cp:revision/>
  <dcterms:created xsi:type="dcterms:W3CDTF">2000-01-10T18:54:20Z</dcterms:created>
  <dcterms:modified xsi:type="dcterms:W3CDTF">2022-09-20T13:55:41Z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0x010100D49DA46C83216A49A01FECD88F0768D5</vt:lpwstr>
  </property>
</Properties>
</file>