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U:\PRA Information\SmartForms OMB submission\"/>
    </mc:Choice>
  </mc:AlternateContent>
  <xr:revisionPtr revIDLastSave="0" documentId="13_ncr:1_{7EE78EAA-383E-4148-998A-EF8CF29DF320}" xr6:coauthVersionLast="47" xr6:coauthVersionMax="47" xr10:uidLastSave="{00000000-0000-0000-0000-000000000000}"/>
  <workbookProtection lockStructure="1"/>
  <bookViews>
    <workbookView xWindow="-120" yWindow="-120" windowWidth="38640" windowHeight="23070" xr2:uid="{F53892EF-C00E-4195-B3FF-56087CA8089E}"/>
  </bookViews>
  <sheets>
    <sheet name="Coversheet" sheetId="2" r:id="rId1"/>
    <sheet name="Sheet1" sheetId="3" state="hidden" r:id="rId2"/>
    <sheet name="Needs Assessment" sheetId="1" r:id="rId3"/>
  </sheets>
  <externalReferences>
    <externalReference r:id="rId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2" l="1"/>
  <c r="D17" i="2"/>
  <c r="D16" i="2"/>
  <c r="D6" i="2"/>
  <c r="D5" i="2"/>
  <c r="D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tc={839573C1-799C-462C-91B4-84F4617CCE0D}</author>
    <author>tc={7814A1B1-88AB-475B-A0FC-234AB9522ABC}</author>
  </authors>
  <commentList>
    <comment ref="A1" authorId="0" shapeId="0" xr:uid="{839573C1-799C-462C-91B4-84F4617CCE0D}">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Consider adding an ENA Process related to this. @Gubbay, Doreen </t>
      </text>
    </comment>
    <comment ref="P2" authorId="1" shapeId="0" xr:uid="{7814A1B1-88AB-475B-A0FC-234AB9522ABC}">
      <text>
        <t xml:space="preserve">[Threaded comment]
Your version of Excel allows you to read this threaded comment; however, any edits to it will get removed if the file is opened in a newer version of Excel. Learn more: https://go.microsoft.com/fwlink/?linkid=870924
Comment:
    Should this be Column O = yes...not column M?
Reply:
    Correct. Change has been made. </t>
      </text>
    </comment>
  </commentList>
</comments>
</file>

<file path=xl/sharedStrings.xml><?xml version="1.0" encoding="utf-8"?>
<sst xmlns="http://schemas.openxmlformats.org/spreadsheetml/2006/main" count="312" uniqueCount="214">
  <si>
    <t>Standard Name</t>
  </si>
  <si>
    <t>OPEI</t>
  </si>
  <si>
    <t xml:space="preserve">OPEI </t>
  </si>
  <si>
    <r>
      <t xml:space="preserve">Recipent Name </t>
    </r>
    <r>
      <rPr>
        <i/>
        <sz val="14"/>
        <rFont val="Calibri"/>
        <family val="2"/>
        <scheme val="minor"/>
      </rPr>
      <t>(Select)</t>
    </r>
  </si>
  <si>
    <t>Select</t>
  </si>
  <si>
    <t>State</t>
  </si>
  <si>
    <t>Federal Award Identification Number</t>
  </si>
  <si>
    <t>Program Path</t>
  </si>
  <si>
    <t>Report Frequency</t>
  </si>
  <si>
    <t>Report Author (if not PI)</t>
  </si>
  <si>
    <t>Date Completed</t>
  </si>
  <si>
    <t>Project Period Start Date</t>
  </si>
  <si>
    <t>Project End Date</t>
  </si>
  <si>
    <t>Budget Period Start Date</t>
  </si>
  <si>
    <t>Budget Period End Date</t>
  </si>
  <si>
    <t>Principal Investigator (PI)</t>
  </si>
  <si>
    <t>PI Email</t>
  </si>
  <si>
    <t>PI Phone</t>
  </si>
  <si>
    <t>Has PI Information Changed?</t>
  </si>
  <si>
    <t>New PI Name</t>
  </si>
  <si>
    <t>New PI Email</t>
  </si>
  <si>
    <t>New PI Phone</t>
  </si>
  <si>
    <t>Is your contact and admin spreadsheet current in ORAPP?</t>
  </si>
  <si>
    <t>Recipient Name</t>
  </si>
  <si>
    <t>OPEID</t>
  </si>
  <si>
    <t>FAIN</t>
  </si>
  <si>
    <t>Path</t>
  </si>
  <si>
    <t>Old OPEI</t>
  </si>
  <si>
    <t>AK State Department of Environmental Conservation</t>
  </si>
  <si>
    <t>U2FFD007425</t>
  </si>
  <si>
    <t>Alaska</t>
  </si>
  <si>
    <t>B</t>
  </si>
  <si>
    <t>AL State Department of Agriculture and Industries</t>
  </si>
  <si>
    <t>U2FFD007439</t>
  </si>
  <si>
    <t>Alabama</t>
  </si>
  <si>
    <t>C</t>
  </si>
  <si>
    <t>AR State Department of Agriculture</t>
  </si>
  <si>
    <t>U2FFD007436</t>
  </si>
  <si>
    <t>Arkansas</t>
  </si>
  <si>
    <t>AZ State Department of Agriculture</t>
  </si>
  <si>
    <t>U2FFD007409</t>
  </si>
  <si>
    <t>Arizona</t>
  </si>
  <si>
    <t>CA State Department of Food and Agriculture</t>
  </si>
  <si>
    <t>U2FFD007417</t>
  </si>
  <si>
    <t>California</t>
  </si>
  <si>
    <t>CO State Department of Agriculture</t>
  </si>
  <si>
    <t>U2FFD007408</t>
  </si>
  <si>
    <t>Colorado</t>
  </si>
  <si>
    <t>CT State Department of Agriculture</t>
  </si>
  <si>
    <t>U2FFD007418</t>
  </si>
  <si>
    <t>Connecticut</t>
  </si>
  <si>
    <t>DE State Department of Agriculture</t>
  </si>
  <si>
    <t>U2FFD007442</t>
  </si>
  <si>
    <t>Delaware</t>
  </si>
  <si>
    <t>FL State Department of Agriculture and Consumer Services</t>
  </si>
  <si>
    <t>U2FFD007446</t>
  </si>
  <si>
    <t>Florida</t>
  </si>
  <si>
    <t>GA State Department of Agriculture</t>
  </si>
  <si>
    <t>U2FFD007413</t>
  </si>
  <si>
    <t>Georgia</t>
  </si>
  <si>
    <t>HI State Department of Agriculture</t>
  </si>
  <si>
    <t>U2FFD007652</t>
  </si>
  <si>
    <t>Hawaii</t>
  </si>
  <si>
    <t>A</t>
  </si>
  <si>
    <t>IA State Department of Agriculture and Land Stewardship</t>
  </si>
  <si>
    <t>U2FFD007403</t>
  </si>
  <si>
    <t>Iowa</t>
  </si>
  <si>
    <t>ID State Department of Agriculture</t>
  </si>
  <si>
    <t>U2FFD007447</t>
  </si>
  <si>
    <t>Idaho</t>
  </si>
  <si>
    <t>IN State Department of Health</t>
  </si>
  <si>
    <t>U2FFD007404</t>
  </si>
  <si>
    <t>Indiana</t>
  </si>
  <si>
    <t>KS State Department of Agriculture</t>
  </si>
  <si>
    <t>U2FFD007412</t>
  </si>
  <si>
    <t>Kansas</t>
  </si>
  <si>
    <t>KY State Department of Agriculture</t>
  </si>
  <si>
    <t>U2FFD007449</t>
  </si>
  <si>
    <t>Kentucky</t>
  </si>
  <si>
    <t>LA State Department of Agriculture and Forestry</t>
  </si>
  <si>
    <t>U2FFD007424</t>
  </si>
  <si>
    <t>Louisiana</t>
  </si>
  <si>
    <t>MA State Department of Agriculture Resources</t>
  </si>
  <si>
    <t>U2FFD007426</t>
  </si>
  <si>
    <t>Massachusetts</t>
  </si>
  <si>
    <t>MD State Department of Agriculture</t>
  </si>
  <si>
    <t>U2FFD007444</t>
  </si>
  <si>
    <t>Maryland</t>
  </si>
  <si>
    <t>ME State Department of Agriculture, Convervation and Forestry</t>
  </si>
  <si>
    <t>U2FFD007411</t>
  </si>
  <si>
    <t>Maine</t>
  </si>
  <si>
    <t>MI State Department of Agriculture</t>
  </si>
  <si>
    <t>U2FFD007443</t>
  </si>
  <si>
    <t>Michigan</t>
  </si>
  <si>
    <t>MN State Department of Agriculture</t>
  </si>
  <si>
    <t>U2FFD007414</t>
  </si>
  <si>
    <t>Minnesota</t>
  </si>
  <si>
    <t>MO State Department of Agriculture</t>
  </si>
  <si>
    <t>U2FFD007433</t>
  </si>
  <si>
    <t>Missouri</t>
  </si>
  <si>
    <t>MS State Department of Agriculture and Commerce</t>
  </si>
  <si>
    <t>U2FFD007448</t>
  </si>
  <si>
    <t>Mississippi</t>
  </si>
  <si>
    <t>MT State Department of Agriculture</t>
  </si>
  <si>
    <t>U2FFD007416</t>
  </si>
  <si>
    <t>Montana</t>
  </si>
  <si>
    <t>NC State Department of Agriculture and Consumer Services</t>
  </si>
  <si>
    <t>U2FFD007440</t>
  </si>
  <si>
    <t>North Carolina</t>
  </si>
  <si>
    <t>ND State Department of Agriculture</t>
  </si>
  <si>
    <t>U2FFD007423</t>
  </si>
  <si>
    <t>North Dakota</t>
  </si>
  <si>
    <t>NE State Department of Agriculture</t>
  </si>
  <si>
    <t>U2FFD007428</t>
  </si>
  <si>
    <t>Nebraska</t>
  </si>
  <si>
    <t>New Mexico State University</t>
  </si>
  <si>
    <t>U2FFD007432</t>
  </si>
  <si>
    <t>New Mexico</t>
  </si>
  <si>
    <t>NH State Department of Agriculture, Markets, and Food</t>
  </si>
  <si>
    <t>U2FFD007437</t>
  </si>
  <si>
    <t>New Hampshire</t>
  </si>
  <si>
    <t>NJ State Department of Agriculture</t>
  </si>
  <si>
    <t>U2FFD007407</t>
  </si>
  <si>
    <t>New Jersey</t>
  </si>
  <si>
    <t>NV State Department of Agriculture</t>
  </si>
  <si>
    <t>U2FFD007421</t>
  </si>
  <si>
    <t>Nevada</t>
  </si>
  <si>
    <t>NY State Department of Agriculture and Markets</t>
  </si>
  <si>
    <t>U2FFD007434</t>
  </si>
  <si>
    <t>New York</t>
  </si>
  <si>
    <t>OH State Department of Agriculture</t>
  </si>
  <si>
    <t>U2FFD007419</t>
  </si>
  <si>
    <t>Ohio</t>
  </si>
  <si>
    <t>OK State Department of Agriculture Food and Forestry</t>
  </si>
  <si>
    <t>U2FFD007438</t>
  </si>
  <si>
    <t>Oklahoma</t>
  </si>
  <si>
    <t>OR State Department of Agriculture</t>
  </si>
  <si>
    <t>U2FFD007422</t>
  </si>
  <si>
    <t>Oregon</t>
  </si>
  <si>
    <t>PA State Department of Agriculture</t>
  </si>
  <si>
    <t>U2FFD007441</t>
  </si>
  <si>
    <t>Pennsylvania</t>
  </si>
  <si>
    <t>RI State Department of Environmental Management - Division of Agriculture</t>
  </si>
  <si>
    <t>RI State Department of Environmental Management</t>
  </si>
  <si>
    <t>U2FFD007431</t>
  </si>
  <si>
    <t>Rhode Island</t>
  </si>
  <si>
    <t>SC State Department of Agriculture</t>
  </si>
  <si>
    <t>U2FFD007430</t>
  </si>
  <si>
    <t>South Carolina</t>
  </si>
  <si>
    <t>TN State Department of Agriculture</t>
  </si>
  <si>
    <t>U2FFD007410</t>
  </si>
  <si>
    <t>Tennessee</t>
  </si>
  <si>
    <t>TX State Department of Agriculture</t>
  </si>
  <si>
    <t>U2FFD007429</t>
  </si>
  <si>
    <t>Texas</t>
  </si>
  <si>
    <t>UT State Department of Agriculture and Food</t>
  </si>
  <si>
    <t>U2FFD007420</t>
  </si>
  <si>
    <t>Utah</t>
  </si>
  <si>
    <t>VA State Department of Agriculture and Consumer Services</t>
  </si>
  <si>
    <t>U2FFD007427</t>
  </si>
  <si>
    <t>Virginia</t>
  </si>
  <si>
    <t>VT State Agency of Agriculture, Food, and Markets</t>
  </si>
  <si>
    <t>U2FFD007405</t>
  </si>
  <si>
    <t>Vermont</t>
  </si>
  <si>
    <t>WA State Department of Agriculture</t>
  </si>
  <si>
    <t>U2FFD007435</t>
  </si>
  <si>
    <t>Washington</t>
  </si>
  <si>
    <t>WI State Department of Agriculture, Trade, and Consumer Protection</t>
  </si>
  <si>
    <t>U2FFD007415</t>
  </si>
  <si>
    <t>Wisconsin</t>
  </si>
  <si>
    <t>WV State Department of Agriculture</t>
  </si>
  <si>
    <t>U2FFD007445</t>
  </si>
  <si>
    <t>West Virginia</t>
  </si>
  <si>
    <t>Select Recipient Name</t>
  </si>
  <si>
    <r>
      <rPr>
        <b/>
        <sz val="10"/>
        <color theme="1"/>
        <rFont val="Calibri"/>
        <family val="2"/>
        <scheme val="minor"/>
      </rPr>
      <t>Educational Needs Assessment Submission Instructions:</t>
    </r>
    <r>
      <rPr>
        <sz val="10"/>
        <color theme="1"/>
        <rFont val="Calibri"/>
        <family val="2"/>
        <scheme val="minor"/>
      </rPr>
      <t xml:space="preserve"> An educational needs assessment is required to be completed prior to the development of any new trainings and/or materials to conduct education, outreach, and/or technical assistance using funding under this CAP. The grantee should inform their FDA Project Manager before initiating an educational needs assessment. Once it is determined to submit an Educational Needs Assessment, you will complete this excel sheet as your educational needs assessment. When completing this sheet, please do not make any changes to Rows 1-3. Row 3 contains examples of responses or format for the corresponding column's question. Please fill in your responses in Row 4. If you are resubmitting an Educational Needs Assessment for a project that was previously not approved, keep your original submission information in Row 4 and add your revised submission information in Row 5. Upload your completed educational needs assessment to your ORAPP folder in the designated folder for educational needs assessment submissions, along with any supporting materials, and notify your Project Manager. Within 30 work days of submission of a completed Educational Needs Assessment, you will receive a response from your OP Project Manager as to whether your proposed project was approved. For transparency, a log of submitted Educational Needs Assessments will be maintained on FoodSHIELD (https://www.foodshield.org/member/workgroups/file.cfm?template=fileshow&amp;fileID=111256). If you have any questions, please contact your FDA OP Project Manager.  </t>
    </r>
  </si>
  <si>
    <t>Submission Date (MM/DD/YYYY)</t>
  </si>
  <si>
    <t>State/Territory (abbreviation)</t>
  </si>
  <si>
    <t>Project POC</t>
  </si>
  <si>
    <t>Proposed project</t>
  </si>
  <si>
    <t xml:space="preserve">List all collaborating agencies/entities for project and describe role(s): </t>
  </si>
  <si>
    <t xml:space="preserve">Include a link or attach to submission any existing materials or resources that will be used in the development of  your project. </t>
  </si>
  <si>
    <t xml:space="preserve">What need does this project address? </t>
  </si>
  <si>
    <t xml:space="preserve">Target audience </t>
  </si>
  <si>
    <t>Provide details on how will you use use this project to accomplish CAP objectives once it's developed.</t>
  </si>
  <si>
    <t>Mechanism for project dissemination to target audience</t>
  </si>
  <si>
    <t>Mechanism for sharing the project externally for other produce programs to use</t>
  </si>
  <si>
    <t>What subpart(s) (A-Q) of the PSR does the project address?</t>
  </si>
  <si>
    <t>If applicable, what citation number of the PSR does the project address?</t>
  </si>
  <si>
    <t xml:space="preserve">What data do you have that supports the need for this project? </t>
  </si>
  <si>
    <t xml:space="preserve">Did you search/research existing resources that may address your need? </t>
  </si>
  <si>
    <t>If Column O = yes, what existing resource(s) did you review that did not meet your need?</t>
  </si>
  <si>
    <t>How will your project be reviewed for PSR alignment prior and during development?</t>
  </si>
  <si>
    <t>What is the proposed date your project will be complete? Note: It is expected that completed projects will be available for broad sharing with CAP partners.</t>
  </si>
  <si>
    <t>Project Budget and Budget Justification</t>
  </si>
  <si>
    <t>How will you evaluate the effectiveness of the project?</t>
  </si>
  <si>
    <t>MM/DD/YYYY</t>
  </si>
  <si>
    <t>state abbreviation</t>
  </si>
  <si>
    <t>enter name and email</t>
  </si>
  <si>
    <t xml:space="preserve">material translation/ 
equipment purchase/
development of video
publication, factsheet, pamphlet, flyer, postcard, advertisement, training, or workshop
</t>
  </si>
  <si>
    <t>FDA - provide content
Extension (name) - delivery/presenter 
CAP Agency - organize content for delivery 
etc...</t>
  </si>
  <si>
    <t xml:space="preserve">enter description of  existing material and link or attachment </t>
  </si>
  <si>
    <t>ie: audience/why/how it ties to PSR sectiion for example: plain farmers need access to non electromic source in the form of a fact sheet that describes application of  biological soil amendment application in the Fall months</t>
  </si>
  <si>
    <t xml:space="preserve">commodity specific/
covered farm or business size/
culturally adapted/
regionally specific
</t>
  </si>
  <si>
    <t xml:space="preserve">ex: Subawardee will develop written training curriculum and demonstration will be used to train regional extension personnel and farmers on the techniques, frequency and documentation for cleaning and saintizing of wet packline equipment. Tomatoes, apples, cantaloupes will all be highlighted. Contractor will be used to video the trainings for broad sharing/availability. </t>
  </si>
  <si>
    <t>email/
mailed/ 
website/ 
phone/
in person (1:1)/
in person (group setting)/
virtual offering</t>
  </si>
  <si>
    <t>include PSR subpart</t>
  </si>
  <si>
    <t>include PSR citation</t>
  </si>
  <si>
    <t xml:space="preserve">feedback/questions/observations from PSA trainings, or OFRRs, or Inspections, Technical Assistance, etc.
</t>
  </si>
  <si>
    <t>yes
no</t>
  </si>
  <si>
    <t xml:space="preserve">reviewed clearinghouse/  
reviewed websites (FDA, PSA,regional center, etc.)/
contacted PSN, extension, regional center, etc.
</t>
  </si>
  <si>
    <t>PSN/
Other peer review/
Regional Center</t>
  </si>
  <si>
    <t>mm/yyyy</t>
  </si>
  <si>
    <t>personnel costs/material cost</t>
  </si>
  <si>
    <t>inspection data/
OFRR data/
technical assistance inquiry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</si>
</sst>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15" x14ac:knownFonts="1">
    <font>
      <sz val="11"/>
      <color theme="1"/>
      <name val="Calibri"/>
      <family val="2"/>
      <scheme val="minor"/>
    </font>
    <font>
      <sz val="11"/>
      <color rgb="FFFF0000"/>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sz val="10"/>
      <color rgb="FFFF0000"/>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b/>
      <sz val="14"/>
      <name val="Calibri"/>
      <family val="2"/>
      <scheme val="minor"/>
    </font>
    <font>
      <i/>
      <sz val="14"/>
      <name val="Calibri"/>
      <family val="2"/>
      <scheme val="minor"/>
    </font>
    <font>
      <sz val="14"/>
      <color rgb="FF000000"/>
      <name val="Calibri"/>
    </font>
    <font>
      <sz val="8"/>
      <name val="MS Sans Serif"/>
    </font>
    <font>
      <sz val="11"/>
      <color rgb="FF000000"/>
      <name val="Calibri"/>
    </font>
    <font>
      <sz val="1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52">
    <xf numFmtId="0" fontId="0" fillId="0" borderId="0" xfId="0"/>
    <xf numFmtId="0" fontId="2" fillId="0" borderId="2" xfId="0" applyFont="1" applyFill="1" applyBorder="1" applyAlignment="1">
      <alignment horizontal="center" vertical="top" wrapText="1"/>
    </xf>
    <xf numFmtId="0" fontId="0" fillId="0" borderId="3" xfId="0" applyBorder="1" applyAlignment="1">
      <alignment vertical="top"/>
    </xf>
    <xf numFmtId="0" fontId="4" fillId="0" borderId="2" xfId="0" applyFont="1" applyBorder="1" applyAlignment="1">
      <alignment vertical="top" wrapText="1"/>
    </xf>
    <xf numFmtId="0" fontId="0" fillId="0" borderId="2" xfId="0" applyBorder="1" applyAlignment="1">
      <alignment horizontal="left" vertical="top" wrapText="1"/>
    </xf>
    <xf numFmtId="0" fontId="0" fillId="0" borderId="5" xfId="0" applyBorder="1" applyAlignment="1">
      <alignment vertical="top"/>
    </xf>
    <xf numFmtId="0" fontId="3" fillId="0" borderId="5" xfId="0" applyFont="1" applyBorder="1" applyAlignment="1">
      <alignmen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2" xfId="0" applyBorder="1" applyAlignment="1">
      <alignment vertical="top"/>
    </xf>
    <xf numFmtId="0" fontId="0" fillId="0" borderId="1" xfId="0" applyBorder="1" applyAlignment="1">
      <alignment horizontal="left"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1" fillId="0" borderId="4" xfId="0" applyFont="1" applyBorder="1" applyAlignment="1">
      <alignment vertical="top"/>
    </xf>
    <xf numFmtId="0" fontId="2" fillId="0" borderId="2" xfId="0" applyFont="1" applyBorder="1" applyAlignment="1">
      <alignment horizontal="left" vertical="top" wrapText="1"/>
    </xf>
    <xf numFmtId="0" fontId="2" fillId="0" borderId="2" xfId="0" applyFont="1" applyBorder="1" applyAlignment="1">
      <alignment vertical="top" wrapText="1"/>
    </xf>
    <xf numFmtId="0" fontId="2" fillId="0" borderId="0" xfId="0" applyFont="1" applyAlignment="1">
      <alignment vertical="top" wrapText="1"/>
    </xf>
    <xf numFmtId="0" fontId="3" fillId="0" borderId="2" xfId="0" applyFont="1" applyBorder="1" applyAlignment="1">
      <alignment vertical="top" wrapText="1"/>
    </xf>
    <xf numFmtId="0" fontId="1" fillId="0" borderId="7" xfId="0" applyFont="1" applyBorder="1" applyAlignment="1">
      <alignment vertical="top"/>
    </xf>
    <xf numFmtId="0" fontId="5" fillId="0" borderId="2" xfId="0" applyFont="1" applyBorder="1" applyAlignment="1">
      <alignment vertical="top" wrapText="1"/>
    </xf>
    <xf numFmtId="0" fontId="0" fillId="0" borderId="0" xfId="0" applyProtection="1">
      <protection locked="0"/>
    </xf>
    <xf numFmtId="0" fontId="6" fillId="0" borderId="0" xfId="0" applyFont="1"/>
    <xf numFmtId="0" fontId="0" fillId="0" borderId="10" xfId="0" applyBorder="1" applyProtection="1">
      <protection locked="0"/>
    </xf>
    <xf numFmtId="0" fontId="0" fillId="0" borderId="10" xfId="0" applyBorder="1"/>
    <xf numFmtId="0" fontId="7" fillId="0" borderId="0" xfId="0" applyFont="1"/>
    <xf numFmtId="0" fontId="4" fillId="0" borderId="0" xfId="0" applyFont="1"/>
    <xf numFmtId="0" fontId="8" fillId="2" borderId="11" xfId="0" applyFont="1" applyFill="1" applyBorder="1" applyAlignment="1" applyProtection="1">
      <alignment horizontal="center"/>
      <protection locked="0"/>
    </xf>
    <xf numFmtId="0" fontId="9" fillId="0" borderId="0" xfId="0" applyFont="1" applyAlignment="1">
      <alignment vertical="center"/>
    </xf>
    <xf numFmtId="0" fontId="8" fillId="3" borderId="15" xfId="0" applyFont="1" applyFill="1" applyBorder="1" applyAlignment="1">
      <alignment horizontal="center" vertical="center" wrapText="1"/>
    </xf>
    <xf numFmtId="0" fontId="8" fillId="3" borderId="15" xfId="0" applyFont="1" applyFill="1" applyBorder="1" applyAlignment="1">
      <alignment horizontal="center" vertical="center"/>
    </xf>
    <xf numFmtId="0" fontId="8" fillId="2" borderId="16" xfId="0" applyFont="1" applyFill="1" applyBorder="1" applyAlignment="1" applyProtection="1">
      <alignment horizontal="center"/>
      <protection locked="0"/>
    </xf>
    <xf numFmtId="14" fontId="8" fillId="2" borderId="15" xfId="0" applyNumberFormat="1" applyFont="1" applyFill="1" applyBorder="1" applyAlignment="1" applyProtection="1">
      <alignment horizontal="center"/>
      <protection locked="0"/>
    </xf>
    <xf numFmtId="14" fontId="8" fillId="3" borderId="15" xfId="0" applyNumberFormat="1" applyFont="1" applyFill="1" applyBorder="1" applyAlignment="1">
      <alignment horizontal="center"/>
    </xf>
    <xf numFmtId="14" fontId="0" fillId="0" borderId="0" xfId="0" applyNumberFormat="1"/>
    <xf numFmtId="164" fontId="8" fillId="2" borderId="16" xfId="0" applyNumberFormat="1" applyFont="1" applyFill="1" applyBorder="1" applyAlignment="1" applyProtection="1">
      <alignment horizontal="center"/>
      <protection locked="0"/>
    </xf>
    <xf numFmtId="0" fontId="8" fillId="2" borderId="15" xfId="0" applyFont="1" applyFill="1" applyBorder="1" applyAlignment="1" applyProtection="1">
      <alignment horizontal="center"/>
      <protection locked="0"/>
    </xf>
    <xf numFmtId="0" fontId="7" fillId="0" borderId="0" xfId="0" applyFont="1" applyAlignment="1">
      <alignment wrapText="1"/>
    </xf>
    <xf numFmtId="0" fontId="8" fillId="2" borderId="15" xfId="0" applyFont="1" applyFill="1" applyBorder="1" applyAlignment="1" applyProtection="1">
      <alignment horizontal="center" vertical="center"/>
      <protection locked="0"/>
    </xf>
    <xf numFmtId="0" fontId="11" fillId="0" borderId="0" xfId="0" applyFont="1"/>
    <xf numFmtId="0" fontId="12" fillId="0" borderId="0" xfId="0" applyFont="1" applyAlignment="1">
      <alignment vertical="top" wrapText="1"/>
    </xf>
    <xf numFmtId="0" fontId="13" fillId="0" borderId="0" xfId="0" applyFont="1"/>
    <xf numFmtId="0" fontId="12" fillId="0" borderId="0" xfId="0" applyFont="1" applyAlignment="1">
      <alignment vertical="top"/>
    </xf>
    <xf numFmtId="0" fontId="14" fillId="0" borderId="0" xfId="0" applyFont="1"/>
    <xf numFmtId="0" fontId="8" fillId="2" borderId="12" xfId="0" applyFont="1" applyFill="1" applyBorder="1" applyAlignment="1" applyProtection="1">
      <alignment horizontal="left" vertical="center" wrapText="1"/>
      <protection locked="0"/>
    </xf>
    <xf numFmtId="0" fontId="8" fillId="2" borderId="13" xfId="0" applyFont="1" applyFill="1" applyBorder="1" applyAlignment="1" applyProtection="1">
      <alignment horizontal="left" vertical="center" wrapText="1"/>
      <protection locked="0"/>
    </xf>
    <xf numFmtId="0" fontId="8" fillId="2" borderId="14" xfId="0" applyFont="1" applyFill="1" applyBorder="1" applyAlignment="1" applyProtection="1">
      <alignment horizontal="left" vertical="center" wrapText="1"/>
      <protection locked="0"/>
    </xf>
    <xf numFmtId="0" fontId="8" fillId="2" borderId="12" xfId="0" applyFont="1" applyFill="1" applyBorder="1" applyAlignment="1" applyProtection="1">
      <alignment horizontal="left" wrapText="1"/>
      <protection locked="0"/>
    </xf>
    <xf numFmtId="0" fontId="8" fillId="2" borderId="13" xfId="0" applyFont="1" applyFill="1" applyBorder="1" applyAlignment="1" applyProtection="1">
      <alignment horizontal="left" wrapText="1"/>
      <protection locked="0"/>
    </xf>
    <xf numFmtId="0" fontId="8" fillId="2" borderId="14" xfId="0" applyFont="1" applyFill="1" applyBorder="1" applyAlignment="1" applyProtection="1">
      <alignment horizontal="left" wrapText="1"/>
      <protection locked="0"/>
    </xf>
    <xf numFmtId="0" fontId="3" fillId="0" borderId="6"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9"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ocumenttasks/documenttask1.xml><?xml version="1.0" encoding="utf-8"?>
<Tasks xmlns="http://schemas.microsoft.com/office/tasks/2019/documenttasks">
  <Task id="{76CD89CA-5B29-43B5-9F0B-698197507122}">
    <Anchor>
      <Comment id="{839573C1-799C-462C-91B4-84F4617CCE0D}"/>
    </Anchor>
    <History>
      <Event time="2022-07-05T14:51:12.27" id="{90D94017-47E4-45AD-A71B-7EBCB2A1EA57}">
        <Attribution userId="S::matthew.avis@fda.gov::e9e75f51-c067-4f0d-8459-7a2afa9f70d0" userName="Avis, Matthew" userProvider="AD"/>
        <Anchor>
          <Comment id="{839573C1-799C-462C-91B4-84F4617CCE0D}"/>
        </Anchor>
        <Create/>
      </Event>
      <Event time="2022-07-05T14:51:12.27" id="{B39CA0A7-B28B-4557-BC1A-6D51238ACC42}">
        <Attribution userId="S::matthew.avis@fda.gov::e9e75f51-c067-4f0d-8459-7a2afa9f70d0" userName="Avis, Matthew" userProvider="AD"/>
        <Anchor>
          <Comment id="{839573C1-799C-462C-91B4-84F4617CCE0D}"/>
        </Anchor>
        <Assign userId="S::Doreen.Gubbay@fda.gov::6c8b0c73-c276-42d7-b22f-66e7aafeadd4" userName="Gubbay, Doreen" userProvider="AD"/>
      </Event>
      <Event time="2022-07-05T14:51:12.27" id="{EB286CC4-70FA-4EF0-8694-453F5E097C67}">
        <Attribution userId="S::matthew.avis@fda.gov::e9e75f51-c067-4f0d-8459-7a2afa9f70d0" userName="Avis, Matthew" userProvider="AD"/>
        <Anchor>
          <Comment id="{839573C1-799C-462C-91B4-84F4617CCE0D}"/>
        </Anchor>
        <SetTitle title="Consider adding an ENA Process related to this. @Gubbay, Doreen"/>
      </Event>
    </History>
  </Task>
</Tasks>
</file>

<file path=xl/drawings/drawing1.xml><?xml version="1.0" encoding="utf-8"?>
<xdr:wsDr xmlns:xdr="http://schemas.openxmlformats.org/drawingml/2006/spreadsheetDrawing" xmlns:a="http://schemas.openxmlformats.org/drawingml/2006/main">
  <xdr:twoCellAnchor editAs="absolute">
    <xdr:from>
      <xdr:col>1</xdr:col>
      <xdr:colOff>9525</xdr:colOff>
      <xdr:row>1</xdr:row>
      <xdr:rowOff>28574</xdr:rowOff>
    </xdr:from>
    <xdr:to>
      <xdr:col>8</xdr:col>
      <xdr:colOff>571500</xdr:colOff>
      <xdr:row>11</xdr:row>
      <xdr:rowOff>171449</xdr:rowOff>
    </xdr:to>
    <xdr:sp macro="" textlink="">
      <xdr:nvSpPr>
        <xdr:cNvPr id="2" name="TextBox 1">
          <a:extLst>
            <a:ext uri="{FF2B5EF4-FFF2-40B4-BE49-F238E27FC236}">
              <a16:creationId xmlns:a16="http://schemas.microsoft.com/office/drawing/2014/main" id="{A598188C-90AC-4570-B399-D7DDB964C1F6}"/>
            </a:ext>
          </a:extLst>
        </xdr:cNvPr>
        <xdr:cNvSpPr txBox="1"/>
      </xdr:nvSpPr>
      <xdr:spPr>
        <a:xfrm>
          <a:off x="228600" y="219074"/>
          <a:ext cx="8410575" cy="3228975"/>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0" lang="en-US" sz="1600" b="1" i="0" u="sng" strike="noStrike" kern="0" cap="none" spc="0" normalizeH="0" baseline="0" noProof="0">
              <a:ln>
                <a:noFill/>
              </a:ln>
              <a:solidFill>
                <a:prstClr val="black"/>
              </a:solidFill>
              <a:effectLst/>
              <a:uLnTx/>
              <a:uFillTx/>
              <a:latin typeface="+mn-lt"/>
              <a:ea typeface="+mn-ea"/>
              <a:cs typeface="+mn-cs"/>
            </a:rPr>
            <a:t>Produce Safety Cooperative Agreement Program</a:t>
          </a:r>
          <a:endParaRPr lang="en-US" sz="1600" b="1" u="sng" baseline="0"/>
        </a:p>
        <a:p>
          <a:pPr algn="ctr"/>
          <a:r>
            <a:rPr lang="en-US" sz="1600" b="1" u="sng" baseline="0"/>
            <a:t>Educational Needs Assessment</a:t>
          </a:r>
        </a:p>
        <a:p>
          <a:pPr algn="l"/>
          <a:endParaRPr lang="en-US" sz="500" b="1" u="none"/>
        </a:p>
        <a:p>
          <a:endParaRPr lang="en-US" sz="1100" b="1"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An educational needs assessment is required to be completed prior to the development of any new trainings and/or materials to conduct education, outreach, and/or technical assistance using funding under this CAP. The grantee should inform their FDA Project Manager before initiating an educational needs assessment. Once it is determined to submit an Educational Needs Assessment, you will complete this excel sheet as your educational needs assessment. </a:t>
          </a:r>
        </a:p>
        <a:p>
          <a:endParaRPr lang="en-US" sz="5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Save this form locally and often using "StateAbbrev_last4 digits FAIN#_YYYYMMDD_Education Needs Assessment" filename.</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Upload your completed educational needs assessment to your ORAPP folder in the designated folder for educational needs assessment submissions, along with any supporting materials, and notify your Project Manager. Within 30 work days of submission of a completed Educational Needs Assessment, you will receive a response from your OP Project Manager as to whether your proposed project was approved.</a:t>
          </a:r>
          <a:endParaRPr lang="en-US" sz="500" b="0" i="0" baseline="0">
            <a:solidFill>
              <a:schemeClr val="dk1"/>
            </a:solidFill>
            <a:effectLst/>
            <a:latin typeface="+mn-lt"/>
            <a:ea typeface="+mn-ea"/>
            <a:cs typeface="+mn-cs"/>
          </a:endParaRPr>
        </a:p>
        <a:p>
          <a:endParaRPr lang="en-US" sz="500" b="0" i="0" u="none" strike="noStrike" baseline="0">
            <a:solidFill>
              <a:schemeClr val="dk1"/>
            </a:solidFill>
            <a:latin typeface="+mn-lt"/>
            <a:ea typeface="+mn-ea"/>
            <a:cs typeface="+mn-cs"/>
          </a:endParaRPr>
        </a:p>
      </xdr:txBody>
    </xdr:sp>
    <xdr:clientData/>
  </xdr:twoCellAnchor>
  <xdr:twoCellAnchor>
    <xdr:from>
      <xdr:col>4</xdr:col>
      <xdr:colOff>19050</xdr:colOff>
      <xdr:row>32</xdr:row>
      <xdr:rowOff>9525</xdr:rowOff>
    </xdr:from>
    <xdr:to>
      <xdr:col>8</xdr:col>
      <xdr:colOff>552450</xdr:colOff>
      <xdr:row>33</xdr:row>
      <xdr:rowOff>9525</xdr:rowOff>
    </xdr:to>
    <xdr:sp macro="" textlink="">
      <xdr:nvSpPr>
        <xdr:cNvPr id="3" name="TextBox 2">
          <a:extLst>
            <a:ext uri="{FF2B5EF4-FFF2-40B4-BE49-F238E27FC236}">
              <a16:creationId xmlns:a16="http://schemas.microsoft.com/office/drawing/2014/main" id="{A00BB554-DE58-4837-8319-F00037ED4F1F}"/>
            </a:ext>
          </a:extLst>
        </xdr:cNvPr>
        <xdr:cNvSpPr txBox="1"/>
      </xdr:nvSpPr>
      <xdr:spPr>
        <a:xfrm>
          <a:off x="5800725" y="7696200"/>
          <a:ext cx="2819400" cy="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922020</xdr:rowOff>
    </xdr:from>
    <xdr:ext cx="25376777" cy="937629"/>
    <xdr:sp macro="" textlink="">
      <xdr:nvSpPr>
        <xdr:cNvPr id="2" name="Rectangle 1">
          <a:extLst>
            <a:ext uri="{FF2B5EF4-FFF2-40B4-BE49-F238E27FC236}">
              <a16:creationId xmlns:a16="http://schemas.microsoft.com/office/drawing/2014/main" id="{4F86A322-66FC-45A7-9EF7-78C30CBD83B1}"/>
            </a:ext>
          </a:extLst>
        </xdr:cNvPr>
        <xdr:cNvSpPr/>
      </xdr:nvSpPr>
      <xdr:spPr>
        <a:xfrm>
          <a:off x="0" y="3459480"/>
          <a:ext cx="25376777" cy="937629"/>
        </a:xfrm>
        <a:prstGeom prst="rect">
          <a:avLst/>
        </a:prstGeom>
        <a:noFill/>
      </xdr:spPr>
      <xdr:txBody>
        <a:bodyPr vertOverflow="clip" horzOverflow="clip" wrap="square" lIns="91440" tIns="45720" rIns="91440" bIns="45720">
          <a:spAutoFit/>
        </a:bodyPr>
        <a:lstStyle/>
        <a:p>
          <a:pPr algn="l"/>
          <a:r>
            <a:rPr lang="en-US" sz="5400" b="1" cap="none" spc="0">
              <a:ln w="12700">
                <a:noFill/>
                <a:prstDash val="solid"/>
              </a:ln>
              <a:pattFill prst="narHorz">
                <a:fgClr>
                  <a:schemeClr val="accent3"/>
                </a:fgClr>
                <a:bgClr>
                  <a:schemeClr val="accent3">
                    <a:lumMod val="40000"/>
                    <a:lumOff val="60000"/>
                  </a:schemeClr>
                </a:bgClr>
              </a:pattFill>
              <a:effectLst/>
            </a:rPr>
            <a:t>Example                                                                   </a:t>
          </a:r>
          <a:r>
            <a:rPr lang="en-US" sz="5400" b="1" cap="none" spc="0" baseline="0">
              <a:ln w="12700">
                <a:noFill/>
                <a:prstDash val="solid"/>
              </a:ln>
              <a:pattFill prst="narHorz">
                <a:fgClr>
                  <a:schemeClr val="accent3"/>
                </a:fgClr>
                <a:bgClr>
                  <a:schemeClr val="accent3">
                    <a:lumMod val="40000"/>
                    <a:lumOff val="60000"/>
                  </a:schemeClr>
                </a:bgClr>
              </a:pattFill>
              <a:effectLst/>
            </a:rPr>
            <a:t>Example </a:t>
          </a:r>
          <a:endParaRPr lang="en-US" sz="5400" b="1" cap="none" spc="0">
            <a:ln w="12700">
              <a:noFill/>
              <a:prstDash val="solid"/>
            </a:ln>
            <a:pattFill prst="narHorz">
              <a:fgClr>
                <a:schemeClr val="accent3"/>
              </a:fgClr>
              <a:bgClr>
                <a:schemeClr val="accent3">
                  <a:lumMod val="40000"/>
                  <a:lumOff val="60000"/>
                </a:schemeClr>
              </a:bgClr>
            </a:pattFill>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da.sharepoint.com/sites/ORA-Office-of-Partnership/IO/MultiOffice%20CAP%20Form%20Review/State%20Produce/Produce%20Program%20Effectiveness,%20ROI,%20ROV%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Obj1"/>
      <sheetName val="Obj2"/>
      <sheetName val="Obj3"/>
      <sheetName val="Obj4"/>
      <sheetName val="Obj5"/>
      <sheetName val="Obj6"/>
      <sheetName val="Obj7"/>
      <sheetName val="Budget"/>
      <sheetName val="Feedback"/>
      <sheetName val="Sheet1"/>
      <sheetName val="AllData"/>
      <sheetName val="Mechanics"/>
    </sheetNames>
    <sheetDataSet>
      <sheetData sheetId="0"/>
      <sheetData sheetId="1"/>
      <sheetData sheetId="2"/>
      <sheetData sheetId="3"/>
      <sheetData sheetId="4"/>
      <sheetData sheetId="5"/>
      <sheetData sheetId="6"/>
      <sheetData sheetId="7"/>
      <sheetData sheetId="8"/>
      <sheetData sheetId="9"/>
      <sheetData sheetId="10">
        <row r="2">
          <cell r="A2" t="str">
            <v>AK State Department of Environmental Conservation</v>
          </cell>
          <cell r="B2" t="str">
            <v>AK State Department of Environmental Conservation</v>
          </cell>
          <cell r="C2">
            <v>6</v>
          </cell>
          <cell r="D2" t="str">
            <v>U2FFD007425</v>
          </cell>
          <cell r="E2" t="str">
            <v>Alaska</v>
          </cell>
          <cell r="F2" t="str">
            <v>B</v>
          </cell>
          <cell r="G2">
            <v>1007</v>
          </cell>
        </row>
        <row r="3">
          <cell r="A3" t="str">
            <v>AL State Department of Agriculture and Industries</v>
          </cell>
          <cell r="B3" t="str">
            <v>AL State Department of Agriculture and Industries</v>
          </cell>
          <cell r="C3">
            <v>7</v>
          </cell>
          <cell r="D3" t="str">
            <v>U2FFD007439</v>
          </cell>
          <cell r="E3" t="str">
            <v>Alabama</v>
          </cell>
          <cell r="F3" t="str">
            <v>C</v>
          </cell>
          <cell r="G3">
            <v>1008</v>
          </cell>
        </row>
        <row r="4">
          <cell r="A4" t="str">
            <v>AR State Department of Agriculture</v>
          </cell>
          <cell r="B4" t="str">
            <v>AR State Department of Agriculture</v>
          </cell>
          <cell r="C4">
            <v>10</v>
          </cell>
          <cell r="D4" t="str">
            <v>U2FFD007436</v>
          </cell>
          <cell r="E4" t="str">
            <v>Arkansas</v>
          </cell>
          <cell r="F4" t="str">
            <v>C</v>
          </cell>
          <cell r="G4">
            <v>1011</v>
          </cell>
        </row>
        <row r="5">
          <cell r="A5" t="str">
            <v>AZ State Department of Agriculture</v>
          </cell>
          <cell r="B5" t="str">
            <v>AZ State Department of Agriculture</v>
          </cell>
          <cell r="C5">
            <v>12</v>
          </cell>
          <cell r="D5" t="str">
            <v>U2FFD007409</v>
          </cell>
          <cell r="E5" t="str">
            <v>Arizona</v>
          </cell>
          <cell r="F5" t="str">
            <v>C</v>
          </cell>
          <cell r="G5">
            <v>1014</v>
          </cell>
        </row>
        <row r="6">
          <cell r="A6" t="str">
            <v>CA State Department of Food and Agriculture</v>
          </cell>
          <cell r="B6" t="str">
            <v>CA State Department of Food and Agriculture</v>
          </cell>
          <cell r="C6">
            <v>14</v>
          </cell>
          <cell r="D6" t="str">
            <v>U2FFD007417</v>
          </cell>
          <cell r="E6" t="str">
            <v>California</v>
          </cell>
          <cell r="F6" t="str">
            <v>B</v>
          </cell>
          <cell r="G6">
            <v>1018</v>
          </cell>
        </row>
        <row r="7">
          <cell r="A7" t="str">
            <v>CO State Department of Agriculture</v>
          </cell>
          <cell r="B7" t="str">
            <v>CO State Department of Agriculture</v>
          </cell>
          <cell r="C7">
            <v>17</v>
          </cell>
          <cell r="D7" t="str">
            <v>U2FFD007408</v>
          </cell>
          <cell r="E7" t="str">
            <v>Colorado</v>
          </cell>
          <cell r="F7" t="str">
            <v>C</v>
          </cell>
          <cell r="G7">
            <v>1021</v>
          </cell>
        </row>
        <row r="8">
          <cell r="A8" t="str">
            <v>CT State Department of Agriculture</v>
          </cell>
          <cell r="B8" t="str">
            <v>CT State Department of Agriculture</v>
          </cell>
          <cell r="C8">
            <v>20</v>
          </cell>
          <cell r="D8" t="str">
            <v>U2FFD007418</v>
          </cell>
          <cell r="E8" t="str">
            <v>Connecticut</v>
          </cell>
          <cell r="F8" t="str">
            <v>C</v>
          </cell>
          <cell r="G8">
            <v>1025</v>
          </cell>
        </row>
        <row r="9">
          <cell r="A9" t="str">
            <v>DE State Department of Agriculture</v>
          </cell>
          <cell r="B9" t="str">
            <v>DE State Department of Agriculture</v>
          </cell>
          <cell r="C9">
            <v>23</v>
          </cell>
          <cell r="D9" t="str">
            <v>U2FFD007442</v>
          </cell>
          <cell r="E9" t="str">
            <v>Delaware</v>
          </cell>
          <cell r="F9" t="str">
            <v>B</v>
          </cell>
          <cell r="G9">
            <v>1029</v>
          </cell>
        </row>
        <row r="10">
          <cell r="A10" t="str">
            <v>FL State Department of Agriculture and Consumer Services</v>
          </cell>
          <cell r="B10" t="str">
            <v>FL State Department of Agriculture and Consumer Services</v>
          </cell>
          <cell r="C10">
            <v>25</v>
          </cell>
          <cell r="D10" t="str">
            <v>U2FFD007446</v>
          </cell>
          <cell r="E10" t="str">
            <v>Florida</v>
          </cell>
          <cell r="F10" t="str">
            <v>B</v>
          </cell>
          <cell r="G10">
            <v>1032</v>
          </cell>
        </row>
        <row r="11">
          <cell r="A11" t="str">
            <v>GA State Department of Agriculture</v>
          </cell>
          <cell r="B11" t="str">
            <v>GA State Department of Agriculture</v>
          </cell>
          <cell r="C11">
            <v>27</v>
          </cell>
          <cell r="D11" t="str">
            <v>U2FFD007413</v>
          </cell>
          <cell r="E11" t="str">
            <v>Georgia</v>
          </cell>
          <cell r="F11" t="str">
            <v>C</v>
          </cell>
          <cell r="G11">
            <v>1034</v>
          </cell>
        </row>
        <row r="12">
          <cell r="A12" t="str">
            <v>HI State Department of Agriculture</v>
          </cell>
          <cell r="B12" t="str">
            <v>HI State Department of Agriculture</v>
          </cell>
          <cell r="C12">
            <v>29</v>
          </cell>
          <cell r="D12" t="str">
            <v>U2FFD007652</v>
          </cell>
          <cell r="E12" t="str">
            <v>Hawaii</v>
          </cell>
          <cell r="F12" t="str">
            <v>A</v>
          </cell>
          <cell r="G12">
            <v>1038</v>
          </cell>
        </row>
        <row r="13">
          <cell r="A13" t="str">
            <v>IA State Department of Agriculture and Land Stewardship</v>
          </cell>
          <cell r="B13" t="str">
            <v>IA State Department of Agriculture and Land Stewardship</v>
          </cell>
          <cell r="C13">
            <v>32</v>
          </cell>
          <cell r="D13" t="str">
            <v>U2FFD007403</v>
          </cell>
          <cell r="E13" t="str">
            <v>Iowa</v>
          </cell>
          <cell r="F13" t="str">
            <v>A</v>
          </cell>
          <cell r="G13">
            <v>1041</v>
          </cell>
        </row>
        <row r="14">
          <cell r="A14" t="str">
            <v>ID State Department of Agriculture</v>
          </cell>
          <cell r="B14" t="str">
            <v>ID State Department of Agriculture</v>
          </cell>
          <cell r="C14">
            <v>33</v>
          </cell>
          <cell r="D14" t="str">
            <v>U2FFD007447</v>
          </cell>
          <cell r="E14" t="str">
            <v>Idaho</v>
          </cell>
          <cell r="F14" t="str">
            <v>C</v>
          </cell>
          <cell r="G14">
            <v>1042</v>
          </cell>
        </row>
        <row r="15">
          <cell r="A15" t="str">
            <v>IN State Department of Health</v>
          </cell>
          <cell r="B15" t="str">
            <v>IN State Department of Health</v>
          </cell>
          <cell r="C15">
            <v>39</v>
          </cell>
          <cell r="D15" t="str">
            <v>U2FFD007404</v>
          </cell>
          <cell r="E15" t="str">
            <v>Indiana</v>
          </cell>
          <cell r="F15" t="str">
            <v>C</v>
          </cell>
          <cell r="G15">
            <v>1050</v>
          </cell>
        </row>
        <row r="16">
          <cell r="A16" t="str">
            <v>KS State Department of Agriculture</v>
          </cell>
          <cell r="B16" t="str">
            <v>KS State Department of Agriculture</v>
          </cell>
          <cell r="C16">
            <v>41</v>
          </cell>
          <cell r="D16" t="str">
            <v>U2FFD007412</v>
          </cell>
          <cell r="E16" t="str">
            <v>Kansas</v>
          </cell>
          <cell r="F16" t="str">
            <v>B</v>
          </cell>
          <cell r="G16">
            <v>1054</v>
          </cell>
        </row>
        <row r="17">
          <cell r="A17" t="str">
            <v>KY State Department of Agriculture</v>
          </cell>
          <cell r="B17" t="str">
            <v>KY State Department of Agriculture</v>
          </cell>
          <cell r="C17">
            <v>43</v>
          </cell>
          <cell r="D17" t="str">
            <v>U2FFD007449</v>
          </cell>
          <cell r="E17" t="str">
            <v>Kentucky</v>
          </cell>
          <cell r="F17" t="str">
            <v>C</v>
          </cell>
          <cell r="G17">
            <v>1056</v>
          </cell>
        </row>
        <row r="18">
          <cell r="A18" t="str">
            <v>LA State Department of Agriculture and Forestry</v>
          </cell>
          <cell r="B18" t="str">
            <v>LA State Department of Agriculture and Forestry</v>
          </cell>
          <cell r="C18">
            <v>45</v>
          </cell>
          <cell r="D18" t="str">
            <v>U2FFD007424</v>
          </cell>
          <cell r="E18" t="str">
            <v>Louisiana</v>
          </cell>
          <cell r="F18" t="str">
            <v>C</v>
          </cell>
          <cell r="G18">
            <v>1058</v>
          </cell>
        </row>
        <row r="19">
          <cell r="A19" t="str">
            <v>MA State Department of Agriculture Resources</v>
          </cell>
          <cell r="B19" t="str">
            <v>MA State Department of Agriculture Resources</v>
          </cell>
          <cell r="C19">
            <v>48</v>
          </cell>
          <cell r="D19" t="str">
            <v>U2FFD007426</v>
          </cell>
          <cell r="E19" t="str">
            <v>Massachusetts</v>
          </cell>
          <cell r="F19" t="str">
            <v>C</v>
          </cell>
          <cell r="G19">
            <v>1061</v>
          </cell>
        </row>
        <row r="20">
          <cell r="A20" t="str">
            <v>MD State Department of Agriculture</v>
          </cell>
          <cell r="B20" t="str">
            <v>MD State Department of Agriculture</v>
          </cell>
          <cell r="C20">
            <v>51</v>
          </cell>
          <cell r="D20" t="str">
            <v>U2FFD007444</v>
          </cell>
          <cell r="E20" t="str">
            <v>Maryland</v>
          </cell>
          <cell r="F20" t="str">
            <v>C</v>
          </cell>
          <cell r="G20">
            <v>1064</v>
          </cell>
        </row>
        <row r="21">
          <cell r="A21" t="str">
            <v>ME State Department of Agriculture, Convervation and Forestry</v>
          </cell>
          <cell r="B21" t="str">
            <v>ME State Department of Agriculture, Convervation and Forestry</v>
          </cell>
          <cell r="C21">
            <v>54</v>
          </cell>
          <cell r="D21" t="str">
            <v>U2FFD007411</v>
          </cell>
          <cell r="E21" t="str">
            <v>Maine</v>
          </cell>
          <cell r="F21" t="str">
            <v>B</v>
          </cell>
          <cell r="G21">
            <v>1067</v>
          </cell>
        </row>
        <row r="22">
          <cell r="A22" t="str">
            <v>MI State Department of Agriculture</v>
          </cell>
          <cell r="B22" t="str">
            <v>MI State Department of Agriculture</v>
          </cell>
          <cell r="C22">
            <v>57</v>
          </cell>
          <cell r="D22" t="str">
            <v>U2FFD007443</v>
          </cell>
          <cell r="E22" t="str">
            <v>Michigan</v>
          </cell>
          <cell r="F22" t="str">
            <v>C</v>
          </cell>
          <cell r="G22">
            <v>1071</v>
          </cell>
        </row>
        <row r="23">
          <cell r="A23" t="str">
            <v>MN State Department of Agriculture</v>
          </cell>
          <cell r="B23" t="str">
            <v>MN State Department of Agriculture</v>
          </cell>
          <cell r="C23">
            <v>61</v>
          </cell>
          <cell r="D23" t="str">
            <v>U2FFD007414</v>
          </cell>
          <cell r="E23" t="str">
            <v>Minnesota</v>
          </cell>
          <cell r="F23" t="str">
            <v>C</v>
          </cell>
          <cell r="G23">
            <v>1076</v>
          </cell>
        </row>
        <row r="24">
          <cell r="A24" t="str">
            <v>MO State Department of Agriculture</v>
          </cell>
          <cell r="B24" t="str">
            <v>MO State Department of Agriculture</v>
          </cell>
          <cell r="C24">
            <v>63</v>
          </cell>
          <cell r="D24" t="str">
            <v>U2FFD007433</v>
          </cell>
          <cell r="E24" t="str">
            <v>Missouri</v>
          </cell>
          <cell r="F24" t="str">
            <v>B</v>
          </cell>
          <cell r="G24">
            <v>1078</v>
          </cell>
        </row>
        <row r="25">
          <cell r="A25" t="str">
            <v>MS State Department of Agriculture and Commerce</v>
          </cell>
          <cell r="B25" t="str">
            <v>MS State Department of Agriculture and Commerce</v>
          </cell>
          <cell r="C25">
            <v>66</v>
          </cell>
          <cell r="D25" t="str">
            <v>U2FFD007448</v>
          </cell>
          <cell r="E25" t="str">
            <v>Mississippi</v>
          </cell>
          <cell r="F25" t="str">
            <v>C</v>
          </cell>
          <cell r="G25">
            <v>1081</v>
          </cell>
        </row>
        <row r="26">
          <cell r="A26" t="str">
            <v>MT State Department of Agriculture</v>
          </cell>
          <cell r="B26" t="str">
            <v>MT State Department of Agriculture</v>
          </cell>
          <cell r="C26">
            <v>68</v>
          </cell>
          <cell r="D26" t="str">
            <v>U2FFD007416</v>
          </cell>
          <cell r="E26" t="str">
            <v>Montana</v>
          </cell>
          <cell r="F26" t="str">
            <v>C</v>
          </cell>
          <cell r="G26">
            <v>1083</v>
          </cell>
        </row>
        <row r="27">
          <cell r="A27" t="str">
            <v>NC State Department of Agriculture and Consumer Services</v>
          </cell>
          <cell r="B27" t="str">
            <v>NC State Department of Agriculture and Consumer Services</v>
          </cell>
          <cell r="C27">
            <v>71</v>
          </cell>
          <cell r="D27" t="str">
            <v>U2FFD007440</v>
          </cell>
          <cell r="E27" t="str">
            <v>North Carolina</v>
          </cell>
          <cell r="F27" t="str">
            <v>C</v>
          </cell>
          <cell r="G27">
            <v>1087</v>
          </cell>
        </row>
        <row r="28">
          <cell r="A28" t="str">
            <v>ND State Department of Agriculture</v>
          </cell>
          <cell r="B28" t="str">
            <v>ND State Department of Agriculture</v>
          </cell>
          <cell r="C28">
            <v>73</v>
          </cell>
          <cell r="D28" t="str">
            <v>U2FFD007423</v>
          </cell>
          <cell r="E28" t="str">
            <v>North Dakota</v>
          </cell>
          <cell r="F28" t="str">
            <v>A</v>
          </cell>
          <cell r="G28">
            <v>1089</v>
          </cell>
        </row>
        <row r="29">
          <cell r="A29" t="str">
            <v>NE State Department of Agriculture</v>
          </cell>
          <cell r="B29" t="str">
            <v>NE State Department of Agriculture</v>
          </cell>
          <cell r="C29">
            <v>75</v>
          </cell>
          <cell r="D29" t="str">
            <v>U2FFD007428</v>
          </cell>
          <cell r="E29" t="str">
            <v>Nebraska</v>
          </cell>
          <cell r="F29" t="str">
            <v>B</v>
          </cell>
          <cell r="G29">
            <v>1091</v>
          </cell>
        </row>
        <row r="30">
          <cell r="A30" t="str">
            <v>New Mexico State University</v>
          </cell>
          <cell r="B30" t="str">
            <v>New Mexico State University</v>
          </cell>
          <cell r="C30">
            <v>78</v>
          </cell>
          <cell r="D30" t="str">
            <v>U2FFD007432</v>
          </cell>
          <cell r="E30" t="str">
            <v>New Mexico</v>
          </cell>
          <cell r="F30" t="str">
            <v>B</v>
          </cell>
          <cell r="G30">
            <v>1095</v>
          </cell>
        </row>
        <row r="31">
          <cell r="A31" t="str">
            <v>NH State Department of Agriculture, Markets, and Food</v>
          </cell>
          <cell r="B31" t="str">
            <v>NH State Department of Agriculture, Markets, and Food</v>
          </cell>
          <cell r="C31">
            <v>139</v>
          </cell>
          <cell r="D31" t="str">
            <v>U2FFD007437</v>
          </cell>
          <cell r="E31" t="str">
            <v>New Hampshire</v>
          </cell>
          <cell r="F31" t="str">
            <v>C</v>
          </cell>
          <cell r="G31">
            <v>1155</v>
          </cell>
        </row>
        <row r="32">
          <cell r="A32" t="str">
            <v>NJ State Department of Agriculture</v>
          </cell>
          <cell r="B32" t="str">
            <v>NJ State Department of Agriculture</v>
          </cell>
          <cell r="C32">
            <v>82</v>
          </cell>
          <cell r="D32" t="str">
            <v>U2FFD007407</v>
          </cell>
          <cell r="E32" t="str">
            <v>New Jersey</v>
          </cell>
          <cell r="F32" t="str">
            <v>B</v>
          </cell>
          <cell r="G32">
            <v>1098</v>
          </cell>
        </row>
        <row r="33">
          <cell r="A33" t="str">
            <v>NV State Department of Agriculture</v>
          </cell>
          <cell r="B33" t="str">
            <v>NV State Department of Agriculture</v>
          </cell>
          <cell r="C33">
            <v>87</v>
          </cell>
          <cell r="D33" t="str">
            <v>U2FFD007421</v>
          </cell>
          <cell r="E33" t="str">
            <v>Nevada</v>
          </cell>
          <cell r="F33" t="str">
            <v>C</v>
          </cell>
          <cell r="G33">
            <v>1103</v>
          </cell>
        </row>
        <row r="34">
          <cell r="A34" t="str">
            <v>NY State Department of Agriculture and Markets</v>
          </cell>
          <cell r="B34" t="str">
            <v>NY State Department of Agriculture and Markets</v>
          </cell>
          <cell r="C34">
            <v>89</v>
          </cell>
          <cell r="D34" t="str">
            <v>U2FFD007434</v>
          </cell>
          <cell r="E34" t="str">
            <v>New York</v>
          </cell>
          <cell r="F34" t="str">
            <v>C</v>
          </cell>
          <cell r="G34">
            <v>1106</v>
          </cell>
        </row>
        <row r="35">
          <cell r="A35" t="str">
            <v>OH State Department of Agriculture</v>
          </cell>
          <cell r="B35" t="str">
            <v>OH State Department of Agriculture</v>
          </cell>
          <cell r="C35">
            <v>91</v>
          </cell>
          <cell r="D35" t="str">
            <v>U2FFD007419</v>
          </cell>
          <cell r="E35" t="str">
            <v>Ohio</v>
          </cell>
          <cell r="F35" t="str">
            <v>C</v>
          </cell>
          <cell r="G35">
            <v>1108</v>
          </cell>
        </row>
        <row r="36">
          <cell r="A36" t="str">
            <v>OK State Department of Agriculture Food and Forestry</v>
          </cell>
          <cell r="B36" t="str">
            <v>OK State Department of Agriculture Food and Forestry</v>
          </cell>
          <cell r="C36">
            <v>93</v>
          </cell>
          <cell r="D36" t="str">
            <v>U2FFD007438</v>
          </cell>
          <cell r="E36" t="str">
            <v>Oklahoma</v>
          </cell>
          <cell r="F36" t="str">
            <v>C</v>
          </cell>
          <cell r="G36">
            <v>1110</v>
          </cell>
        </row>
        <row r="37">
          <cell r="A37" t="str">
            <v>OR State Department of Agriculture</v>
          </cell>
          <cell r="B37" t="str">
            <v>OR State Department of Agriculture</v>
          </cell>
          <cell r="C37">
            <v>94</v>
          </cell>
          <cell r="D37" t="str">
            <v>U2FFD007422</v>
          </cell>
          <cell r="E37" t="str">
            <v>Oregon</v>
          </cell>
          <cell r="F37" t="str">
            <v>A</v>
          </cell>
          <cell r="G37">
            <v>1111</v>
          </cell>
        </row>
        <row r="38">
          <cell r="A38" t="str">
            <v>PA State Department of Agriculture</v>
          </cell>
          <cell r="B38" t="str">
            <v>PA State Department of Agriculture</v>
          </cell>
          <cell r="C38">
            <v>96</v>
          </cell>
          <cell r="D38" t="str">
            <v>U2FFD007441</v>
          </cell>
          <cell r="E38" t="str">
            <v>Pennsylvania</v>
          </cell>
          <cell r="F38" t="str">
            <v>B</v>
          </cell>
          <cell r="G38">
            <v>1114</v>
          </cell>
        </row>
        <row r="39">
          <cell r="A39" t="str">
            <v>RI State Department of Environmental Management - Division of Agriculture</v>
          </cell>
          <cell r="B39" t="str">
            <v>RI State Department of Environmental Management</v>
          </cell>
          <cell r="C39">
            <v>140</v>
          </cell>
          <cell r="D39" t="str">
            <v>U2FFD007431</v>
          </cell>
          <cell r="E39" t="str">
            <v>Rhode Island</v>
          </cell>
          <cell r="F39" t="str">
            <v>C</v>
          </cell>
          <cell r="G39">
            <v>1156</v>
          </cell>
        </row>
        <row r="40">
          <cell r="A40" t="str">
            <v>SC State Department of Agriculture</v>
          </cell>
          <cell r="B40" t="str">
            <v>SC State Department of Agriculture</v>
          </cell>
          <cell r="C40">
            <v>103</v>
          </cell>
          <cell r="D40" t="str">
            <v>U2FFD007430</v>
          </cell>
          <cell r="E40" t="str">
            <v>South Carolina</v>
          </cell>
          <cell r="F40" t="str">
            <v>C</v>
          </cell>
          <cell r="G40">
            <v>1125</v>
          </cell>
        </row>
        <row r="41">
          <cell r="A41" t="str">
            <v>TN State Department of Agriculture</v>
          </cell>
          <cell r="B41" t="str">
            <v>TN State Department of Agriculture</v>
          </cell>
          <cell r="C41">
            <v>107</v>
          </cell>
          <cell r="D41" t="str">
            <v>U2FFD007410</v>
          </cell>
          <cell r="E41" t="str">
            <v>Tennessee</v>
          </cell>
          <cell r="F41" t="str">
            <v>C</v>
          </cell>
          <cell r="G41">
            <v>1129</v>
          </cell>
        </row>
        <row r="42">
          <cell r="A42" t="str">
            <v>TX State Department of Agriculture</v>
          </cell>
          <cell r="B42" t="str">
            <v>TX State Department of Agriculture</v>
          </cell>
          <cell r="C42">
            <v>108</v>
          </cell>
          <cell r="D42" t="str">
            <v>U2FFD007429</v>
          </cell>
          <cell r="E42" t="str">
            <v>Texas</v>
          </cell>
          <cell r="F42" t="str">
            <v>C</v>
          </cell>
          <cell r="G42">
            <v>1130</v>
          </cell>
        </row>
        <row r="43">
          <cell r="A43" t="str">
            <v>UT State Department of Agriculture and Food</v>
          </cell>
          <cell r="B43" t="str">
            <v>UT State Department of Agriculture and Food</v>
          </cell>
          <cell r="C43">
            <v>117</v>
          </cell>
          <cell r="D43" t="str">
            <v>U2FFD007420</v>
          </cell>
          <cell r="E43" t="str">
            <v>Utah</v>
          </cell>
          <cell r="F43" t="str">
            <v>C</v>
          </cell>
          <cell r="G43">
            <v>1137</v>
          </cell>
        </row>
        <row r="44">
          <cell r="A44" t="str">
            <v>VA State Department of Agriculture and Consumer Services</v>
          </cell>
          <cell r="B44" t="str">
            <v>VA State Department of Agriculture and Consumer Services</v>
          </cell>
          <cell r="C44">
            <v>119</v>
          </cell>
          <cell r="D44" t="str">
            <v>U2FFD007427</v>
          </cell>
          <cell r="E44" t="str">
            <v>Virginia</v>
          </cell>
          <cell r="F44" t="str">
            <v>C</v>
          </cell>
          <cell r="G44">
            <v>1140</v>
          </cell>
        </row>
        <row r="45">
          <cell r="A45" t="str">
            <v>VT State Agency of Agriculture, Food, and Markets</v>
          </cell>
          <cell r="B45" t="str">
            <v>VT State Agency of Agriculture, Food, and Markets</v>
          </cell>
          <cell r="C45">
            <v>122</v>
          </cell>
          <cell r="D45" t="str">
            <v>U2FFD007405</v>
          </cell>
          <cell r="E45" t="str">
            <v>Vermont</v>
          </cell>
          <cell r="F45" t="str">
            <v>C</v>
          </cell>
          <cell r="G45">
            <v>1143</v>
          </cell>
        </row>
        <row r="46">
          <cell r="A46" t="str">
            <v>WA State Department of Agriculture</v>
          </cell>
          <cell r="B46" t="str">
            <v>WA State Department of Agriculture</v>
          </cell>
          <cell r="C46">
            <v>124</v>
          </cell>
          <cell r="D46" t="str">
            <v>U2FFD007435</v>
          </cell>
          <cell r="E46" t="str">
            <v>Washington</v>
          </cell>
          <cell r="F46" t="str">
            <v>C</v>
          </cell>
          <cell r="G46">
            <v>1145</v>
          </cell>
        </row>
        <row r="47">
          <cell r="A47" t="str">
            <v>WI State Department of Agriculture, Trade, and Consumer Protection</v>
          </cell>
          <cell r="B47" t="str">
            <v>WI State Department of Agriculture, Trade, and Consumer Protection</v>
          </cell>
          <cell r="C47">
            <v>127</v>
          </cell>
          <cell r="D47" t="str">
            <v>U2FFD007415</v>
          </cell>
          <cell r="E47" t="str">
            <v>Wisconsin</v>
          </cell>
          <cell r="F47" t="str">
            <v>B</v>
          </cell>
          <cell r="G47">
            <v>1148</v>
          </cell>
        </row>
        <row r="48">
          <cell r="A48" t="str">
            <v>WV State Department of Agriculture</v>
          </cell>
          <cell r="B48" t="str">
            <v>WV State Department of Agriculture</v>
          </cell>
          <cell r="C48">
            <v>129</v>
          </cell>
          <cell r="D48" t="str">
            <v>U2FFD007445</v>
          </cell>
          <cell r="E48" t="str">
            <v>West Virginia</v>
          </cell>
          <cell r="F48" t="str">
            <v>B</v>
          </cell>
          <cell r="G48">
            <v>1150</v>
          </cell>
        </row>
      </sheetData>
      <sheetData sheetId="11"/>
      <sheetData sheetId="12"/>
    </sheetDataSet>
  </externalBook>
</externalLink>
</file>

<file path=xl/persons/person.xml><?xml version="1.0" encoding="utf-8"?>
<personList xmlns="http://schemas.microsoft.com/office/spreadsheetml/2018/threadedcomments" xmlns:x="http://schemas.openxmlformats.org/spreadsheetml/2006/main">
  <person displayName="Gubbay, Doreen" id="{E0FF8AE4-8FB9-447A-A1A7-18A6BAFB3813}" userId="Doreen.Gubbay@fda.gov" providerId="PeoplePicker"/>
  <person displayName="Ko, Lisa" id="{B65B56D3-4D32-4932-91BE-FF99A3B5A743}" userId="S::lisa.ko@fda.gov::25f098ba-c9a7-441b-8fd6-0b10eebe7c3e" providerId="AD"/>
  <person displayName="Avis, Matthew" id="{398DDD20-E7E6-4A8C-A32D-1388E691E0AC}" userId="S::matthew.avis@fda.gov::e9e75f51-c067-4f0d-8459-7a2afa9f70d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2-07-05T14:51:12.32" personId="{398DDD20-E7E6-4A8C-A32D-1388E691E0AC}" id="{839573C1-799C-462C-91B4-84F4617CCE0D}">
    <text xml:space="preserve">Consider adding an ENA Process related to this. @Gubbay, Doreen </text>
    <mentions>
      <mention mentionpersonId="{E0FF8AE4-8FB9-447A-A1A7-18A6BAFB3813}" mentionId="{DC7C8B3F-364E-4DCC-8E7F-BCB2028F6F8E}" startIndex="48" length="15"/>
    </mentions>
  </threadedComment>
  <threadedComment ref="P2" dT="2022-07-01T19:19:35.39" personId="{B65B56D3-4D32-4932-91BE-FF99A3B5A743}" id="{7814A1B1-88AB-475B-A0FC-234AB9522ABC}" done="1">
    <text>Should this be Column O = yes...not column M?</text>
  </threadedComment>
  <threadedComment ref="P2" dT="2022-07-05T14:42:15.14" personId="{398DDD20-E7E6-4A8C-A32D-1388E691E0AC}" id="{F0FE4F2C-B82D-4AFB-B537-F0B27A6C85DB}" parentId="{7814A1B1-88AB-475B-A0FC-234AB9522ABC}">
    <text xml:space="preserve">Correct. Change has been made.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microsoft.com/office/2019/04/relationships/documenttask" Target="../documenttasks/documenttask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125A4-9287-442C-8A4B-B02FAFD17264}">
  <sheetPr>
    <tabColor theme="4" tint="0.39997558519241921"/>
  </sheetPr>
  <dimension ref="A1:I41"/>
  <sheetViews>
    <sheetView showGridLines="0" showRowColHeaders="0" tabSelected="1" zoomScaleNormal="100" workbookViewId="0"/>
  </sheetViews>
  <sheetFormatPr defaultRowHeight="15" x14ac:dyDescent="0.25"/>
  <cols>
    <col min="1" max="1" width="3.28515625" customWidth="1"/>
    <col min="2" max="2" width="47.5703125" customWidth="1"/>
    <col min="3" max="3" width="5.42578125" customWidth="1"/>
    <col min="4" max="4" width="30.42578125" customWidth="1"/>
    <col min="5" max="5" width="6.85546875" customWidth="1"/>
    <col min="7" max="7" width="9.140625" customWidth="1"/>
    <col min="9" max="9" width="9" customWidth="1"/>
    <col min="10" max="10" width="4.42578125" customWidth="1"/>
  </cols>
  <sheetData>
    <row r="1" spans="1:9" ht="15" customHeight="1" x14ac:dyDescent="0.25">
      <c r="A1" s="20"/>
    </row>
    <row r="2" spans="1:9" ht="24.75" customHeight="1" x14ac:dyDescent="0.25"/>
    <row r="3" spans="1:9" ht="24.75" customHeight="1" x14ac:dyDescent="0.25">
      <c r="B3" s="42"/>
      <c r="C3" s="42"/>
      <c r="D3" s="42"/>
    </row>
    <row r="4" spans="1:9" ht="24.75" customHeight="1" x14ac:dyDescent="0.25">
      <c r="B4" s="42"/>
      <c r="C4" s="42"/>
      <c r="D4" s="42"/>
    </row>
    <row r="5" spans="1:9" ht="24.75" customHeight="1" x14ac:dyDescent="0.25">
      <c r="B5" s="21" t="s">
        <v>0</v>
      </c>
      <c r="C5" s="21"/>
      <c r="D5" s="21">
        <f>VLOOKUP(D15,Sheet1!A1:F56, 2,FALSE)</f>
        <v>0</v>
      </c>
    </row>
    <row r="6" spans="1:9" ht="24.75" customHeight="1" x14ac:dyDescent="0.25">
      <c r="B6" s="21" t="s">
        <v>1</v>
      </c>
      <c r="C6" s="21"/>
      <c r="D6" s="21">
        <f>VLOOKUP(D15,Sheet1!A1:F56, 3,FALSE)</f>
        <v>0</v>
      </c>
    </row>
    <row r="7" spans="1:9" ht="24.75" customHeight="1" x14ac:dyDescent="0.25">
      <c r="B7" s="42"/>
      <c r="C7" s="42"/>
      <c r="D7" s="42"/>
    </row>
    <row r="8" spans="1:9" ht="24.75" customHeight="1" x14ac:dyDescent="0.25"/>
    <row r="9" spans="1:9" ht="23.25" customHeight="1" x14ac:dyDescent="0.25"/>
    <row r="10" spans="1:9" ht="23.25" customHeight="1" x14ac:dyDescent="0.25"/>
    <row r="11" spans="1:9" ht="23.25" customHeight="1" x14ac:dyDescent="0.25"/>
    <row r="12" spans="1:9" ht="23.25" customHeight="1" thickBot="1" x14ac:dyDescent="0.3">
      <c r="B12" s="22"/>
      <c r="C12" s="23"/>
      <c r="D12" s="23"/>
      <c r="E12" s="23"/>
      <c r="F12" s="23"/>
      <c r="G12" s="23"/>
      <c r="H12" s="23"/>
      <c r="I12" s="23"/>
    </row>
    <row r="13" spans="1:9" ht="11.25" customHeight="1" thickBot="1" x14ac:dyDescent="0.3">
      <c r="B13" s="20"/>
    </row>
    <row r="14" spans="1:9" ht="21" hidden="1" customHeight="1" thickBot="1" x14ac:dyDescent="0.35">
      <c r="B14" s="24" t="s">
        <v>2</v>
      </c>
      <c r="C14" s="25"/>
      <c r="D14" s="26" t="e">
        <f>VLOOKUP(D15,[1]Sheet1!A2:G48, 2,FALSE)</f>
        <v>#N/A</v>
      </c>
    </row>
    <row r="15" spans="1:9" ht="45" customHeight="1" thickBot="1" x14ac:dyDescent="0.3">
      <c r="B15" s="27" t="s">
        <v>3</v>
      </c>
      <c r="C15" s="25"/>
      <c r="D15" s="43" t="s">
        <v>4</v>
      </c>
      <c r="E15" s="44"/>
      <c r="F15" s="44"/>
      <c r="G15" s="44"/>
      <c r="H15" s="44"/>
      <c r="I15" s="45"/>
    </row>
    <row r="16" spans="1:9" ht="21" customHeight="1" thickBot="1" x14ac:dyDescent="0.35">
      <c r="B16" s="24" t="s">
        <v>5</v>
      </c>
      <c r="C16" s="25"/>
      <c r="D16" s="28" t="str">
        <f>VLOOKUP(D15,Sheet1!A1:F56, 5,FALSE)</f>
        <v>Select Recipient Name</v>
      </c>
    </row>
    <row r="17" spans="2:9" ht="21" customHeight="1" thickBot="1" x14ac:dyDescent="0.35">
      <c r="B17" s="24" t="s">
        <v>6</v>
      </c>
      <c r="C17" s="25"/>
      <c r="D17" s="28" t="str">
        <f>VLOOKUP(D15,Sheet1!A1:F56, 4,FALSE)</f>
        <v>Select Recipient Name</v>
      </c>
    </row>
    <row r="18" spans="2:9" ht="21" customHeight="1" thickBot="1" x14ac:dyDescent="0.35">
      <c r="B18" s="24" t="s">
        <v>7</v>
      </c>
      <c r="D18" s="29" t="str">
        <f>VLOOKUP(D15,Sheet1!A1:F56, 6,FALSE)</f>
        <v>Select Recipient Name</v>
      </c>
    </row>
    <row r="19" spans="2:9" ht="21" hidden="1" customHeight="1" thickBot="1" x14ac:dyDescent="0.35">
      <c r="B19" s="24" t="s">
        <v>8</v>
      </c>
      <c r="C19" s="25"/>
      <c r="D19" s="30" t="s">
        <v>4</v>
      </c>
    </row>
    <row r="20" spans="2:9" ht="21" customHeight="1" thickBot="1" x14ac:dyDescent="0.35">
      <c r="B20" s="24" t="s">
        <v>9</v>
      </c>
      <c r="C20" s="25"/>
      <c r="D20" s="30"/>
    </row>
    <row r="21" spans="2:9" ht="21" customHeight="1" thickBot="1" x14ac:dyDescent="0.35">
      <c r="B21" s="24" t="s">
        <v>10</v>
      </c>
      <c r="C21" s="25"/>
      <c r="D21" s="31"/>
    </row>
    <row r="22" spans="2:9" ht="11.25" customHeight="1" thickBot="1" x14ac:dyDescent="0.3">
      <c r="B22" s="23"/>
      <c r="C22" s="23"/>
      <c r="D22" s="23"/>
      <c r="E22" s="23"/>
      <c r="F22" s="23"/>
      <c r="G22" s="23"/>
      <c r="H22" s="23"/>
      <c r="I22" s="23"/>
    </row>
    <row r="23" spans="2:9" ht="12" customHeight="1" thickBot="1" x14ac:dyDescent="0.3"/>
    <row r="24" spans="2:9" ht="21" customHeight="1" thickBot="1" x14ac:dyDescent="0.35">
      <c r="B24" s="24" t="s">
        <v>11</v>
      </c>
      <c r="C24" s="25"/>
      <c r="D24" s="32">
        <v>44378</v>
      </c>
    </row>
    <row r="25" spans="2:9" ht="21" customHeight="1" thickBot="1" x14ac:dyDescent="0.35">
      <c r="B25" s="24" t="s">
        <v>12</v>
      </c>
      <c r="C25" s="25"/>
      <c r="D25" s="32">
        <v>46203</v>
      </c>
      <c r="G25" s="33"/>
    </row>
    <row r="26" spans="2:9" ht="21" hidden="1" customHeight="1" thickBot="1" x14ac:dyDescent="0.35">
      <c r="B26" s="24" t="s">
        <v>13</v>
      </c>
      <c r="D26" s="32">
        <v>44743</v>
      </c>
    </row>
    <row r="27" spans="2:9" ht="21" hidden="1" customHeight="1" thickBot="1" x14ac:dyDescent="0.35">
      <c r="B27" s="24" t="s">
        <v>14</v>
      </c>
      <c r="D27" s="32">
        <v>45107</v>
      </c>
    </row>
    <row r="28" spans="2:9" ht="11.25" customHeight="1" thickBot="1" x14ac:dyDescent="0.3">
      <c r="B28" s="23"/>
      <c r="C28" s="23"/>
      <c r="D28" s="23"/>
      <c r="E28" s="23"/>
      <c r="F28" s="23"/>
      <c r="G28" s="23"/>
      <c r="H28" s="23"/>
      <c r="I28" s="23"/>
    </row>
    <row r="29" spans="2:9" ht="11.25" customHeight="1" thickBot="1" x14ac:dyDescent="0.3"/>
    <row r="30" spans="2:9" ht="19.5" thickBot="1" x14ac:dyDescent="0.35">
      <c r="B30" s="24" t="s">
        <v>15</v>
      </c>
      <c r="D30" s="46"/>
      <c r="E30" s="47"/>
      <c r="F30" s="47"/>
      <c r="G30" s="47"/>
      <c r="H30" s="47"/>
      <c r="I30" s="48"/>
    </row>
    <row r="31" spans="2:9" ht="19.5" thickBot="1" x14ac:dyDescent="0.35">
      <c r="B31" s="24" t="s">
        <v>16</v>
      </c>
      <c r="D31" s="46"/>
      <c r="E31" s="47"/>
      <c r="F31" s="47"/>
      <c r="G31" s="47"/>
      <c r="H31" s="47"/>
      <c r="I31" s="48"/>
    </row>
    <row r="32" spans="2:9" ht="19.5" thickBot="1" x14ac:dyDescent="0.35">
      <c r="B32" s="24" t="s">
        <v>17</v>
      </c>
      <c r="D32" s="34"/>
    </row>
    <row r="33" spans="2:9" ht="19.5" hidden="1" thickBot="1" x14ac:dyDescent="0.35">
      <c r="B33" s="24" t="s">
        <v>18</v>
      </c>
      <c r="D33" s="35"/>
    </row>
    <row r="34" spans="2:9" ht="11.25" customHeight="1" thickBot="1" x14ac:dyDescent="0.3">
      <c r="B34" s="23"/>
      <c r="C34" s="23"/>
      <c r="D34" s="23"/>
      <c r="E34" s="23"/>
      <c r="F34" s="23"/>
      <c r="G34" s="23"/>
      <c r="H34" s="23"/>
      <c r="I34" s="23"/>
    </row>
    <row r="35" spans="2:9" ht="11.25" hidden="1" customHeight="1" x14ac:dyDescent="0.25"/>
    <row r="36" spans="2:9" ht="19.5" hidden="1" thickBot="1" x14ac:dyDescent="0.35">
      <c r="B36" s="24" t="s">
        <v>19</v>
      </c>
      <c r="D36" s="46"/>
      <c r="E36" s="47"/>
      <c r="F36" s="47"/>
      <c r="G36" s="47"/>
      <c r="H36" s="47"/>
      <c r="I36" s="48"/>
    </row>
    <row r="37" spans="2:9" ht="19.5" hidden="1" thickBot="1" x14ac:dyDescent="0.35">
      <c r="B37" s="24" t="s">
        <v>20</v>
      </c>
      <c r="D37" s="46"/>
      <c r="E37" s="47"/>
      <c r="F37" s="47"/>
      <c r="G37" s="47"/>
      <c r="H37" s="47"/>
      <c r="I37" s="48"/>
    </row>
    <row r="38" spans="2:9" ht="19.5" hidden="1" thickBot="1" x14ac:dyDescent="0.35">
      <c r="B38" s="24" t="s">
        <v>21</v>
      </c>
      <c r="D38" s="34"/>
    </row>
    <row r="39" spans="2:9" ht="11.25" hidden="1" customHeight="1" thickBot="1" x14ac:dyDescent="0.3">
      <c r="B39" s="23"/>
      <c r="C39" s="23"/>
      <c r="D39" s="23"/>
      <c r="E39" s="23"/>
      <c r="F39" s="23"/>
      <c r="G39" s="23"/>
      <c r="H39" s="23"/>
      <c r="I39" s="23"/>
    </row>
    <row r="40" spans="2:9" ht="15.75" thickBot="1" x14ac:dyDescent="0.3"/>
    <row r="41" spans="2:9" ht="38.25" thickBot="1" x14ac:dyDescent="0.35">
      <c r="B41" s="36" t="s">
        <v>22</v>
      </c>
      <c r="D41" s="37" t="s">
        <v>4</v>
      </c>
    </row>
  </sheetData>
  <sheetProtection sheet="1" objects="1" scenarios="1" selectLockedCells="1"/>
  <mergeCells count="5">
    <mergeCell ref="D15:I15"/>
    <mergeCell ref="D30:I30"/>
    <mergeCell ref="D31:I31"/>
    <mergeCell ref="D36:I36"/>
    <mergeCell ref="D37:I37"/>
  </mergeCells>
  <dataValidations count="2">
    <dataValidation type="whole" allowBlank="1" showInputMessage="1" showErrorMessage="1" promptTitle="Office of Partnerships Entity ID" prompt="Unique identifier assigned by Office of Partnerships. If unknown contact your project manager." sqref="D14" xr:uid="{12870AF2-2F7D-41B4-8079-C50156F627B4}">
      <formula1>1000</formula1>
      <formula2>10000</formula2>
    </dataValidation>
    <dataValidation type="list" allowBlank="1" showInputMessage="1" showErrorMessage="1" sqref="D41" xr:uid="{B63D7991-F783-4C9D-8ECC-62C0DDC1C0B8}">
      <formula1>"Yes, No, Select"</formula1>
    </dataValidation>
  </dataValidations>
  <pageMargins left="0.5" right="0.5" top="0.5" bottom="0.5" header="0.3" footer="0.3"/>
  <pageSetup orientation="landscape"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C977CC-5D39-4D58-9D2F-BDADAD264349}">
          <x14:formula1>
            <xm:f>Sheet1!$A$2:$A$49</xm:f>
          </x14:formula1>
          <xm:sqref>D15:I15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B5DB2-F12E-4C27-86BB-169252A30E73}">
  <dimension ref="A1:G53"/>
  <sheetViews>
    <sheetView workbookViewId="0">
      <selection activeCell="H1" sqref="D1:H1048576"/>
    </sheetView>
  </sheetViews>
  <sheetFormatPr defaultRowHeight="15" x14ac:dyDescent="0.25"/>
  <cols>
    <col min="1" max="2" width="50.85546875" customWidth="1"/>
    <col min="3" max="6" width="12.85546875" customWidth="1"/>
    <col min="7" max="7" width="9.140625" customWidth="1"/>
  </cols>
  <sheetData>
    <row r="1" spans="1:7" ht="18.75" x14ac:dyDescent="0.3">
      <c r="A1" t="s">
        <v>23</v>
      </c>
      <c r="B1" t="s">
        <v>0</v>
      </c>
      <c r="C1" t="s">
        <v>24</v>
      </c>
      <c r="D1" s="38" t="s">
        <v>25</v>
      </c>
      <c r="E1" t="s">
        <v>5</v>
      </c>
      <c r="F1" t="s">
        <v>26</v>
      </c>
      <c r="G1" t="s">
        <v>27</v>
      </c>
    </row>
    <row r="2" spans="1:7" x14ac:dyDescent="0.25">
      <c r="A2" s="39" t="s">
        <v>28</v>
      </c>
      <c r="B2" s="39" t="s">
        <v>28</v>
      </c>
      <c r="C2" s="39">
        <v>6</v>
      </c>
      <c r="D2" s="40" t="s">
        <v>29</v>
      </c>
      <c r="E2" s="39" t="s">
        <v>30</v>
      </c>
      <c r="F2" t="s">
        <v>31</v>
      </c>
      <c r="G2">
        <v>1007</v>
      </c>
    </row>
    <row r="3" spans="1:7" x14ac:dyDescent="0.25">
      <c r="A3" s="39" t="s">
        <v>32</v>
      </c>
      <c r="B3" s="39" t="s">
        <v>32</v>
      </c>
      <c r="C3" s="39">
        <v>7</v>
      </c>
      <c r="D3" s="40" t="s">
        <v>33</v>
      </c>
      <c r="E3" s="39" t="s">
        <v>34</v>
      </c>
      <c r="F3" t="s">
        <v>35</v>
      </c>
      <c r="G3">
        <v>1008</v>
      </c>
    </row>
    <row r="4" spans="1:7" x14ac:dyDescent="0.25">
      <c r="A4" s="39" t="s">
        <v>36</v>
      </c>
      <c r="B4" s="39" t="s">
        <v>36</v>
      </c>
      <c r="C4" s="39">
        <v>10</v>
      </c>
      <c r="D4" s="40" t="s">
        <v>37</v>
      </c>
      <c r="E4" s="39" t="s">
        <v>38</v>
      </c>
      <c r="F4" t="s">
        <v>35</v>
      </c>
      <c r="G4">
        <v>1011</v>
      </c>
    </row>
    <row r="5" spans="1:7" x14ac:dyDescent="0.25">
      <c r="A5" s="39" t="s">
        <v>39</v>
      </c>
      <c r="B5" s="39" t="s">
        <v>39</v>
      </c>
      <c r="C5" s="39">
        <v>12</v>
      </c>
      <c r="D5" s="40" t="s">
        <v>40</v>
      </c>
      <c r="E5" s="39" t="s">
        <v>41</v>
      </c>
      <c r="F5" t="s">
        <v>35</v>
      </c>
      <c r="G5">
        <v>1014</v>
      </c>
    </row>
    <row r="6" spans="1:7" x14ac:dyDescent="0.25">
      <c r="A6" s="39" t="s">
        <v>42</v>
      </c>
      <c r="B6" s="39" t="s">
        <v>42</v>
      </c>
      <c r="C6" s="39">
        <v>14</v>
      </c>
      <c r="D6" s="40" t="s">
        <v>43</v>
      </c>
      <c r="E6" s="39" t="s">
        <v>44</v>
      </c>
      <c r="F6" t="s">
        <v>31</v>
      </c>
      <c r="G6">
        <v>1018</v>
      </c>
    </row>
    <row r="7" spans="1:7" x14ac:dyDescent="0.25">
      <c r="A7" s="39" t="s">
        <v>45</v>
      </c>
      <c r="B7" s="39" t="s">
        <v>45</v>
      </c>
      <c r="C7" s="39">
        <v>17</v>
      </c>
      <c r="D7" s="40" t="s">
        <v>46</v>
      </c>
      <c r="E7" s="39" t="s">
        <v>47</v>
      </c>
      <c r="F7" t="s">
        <v>35</v>
      </c>
      <c r="G7">
        <v>1021</v>
      </c>
    </row>
    <row r="8" spans="1:7" x14ac:dyDescent="0.25">
      <c r="A8" s="39" t="s">
        <v>48</v>
      </c>
      <c r="B8" s="39" t="s">
        <v>48</v>
      </c>
      <c r="C8" s="39">
        <v>20</v>
      </c>
      <c r="D8" s="40" t="s">
        <v>49</v>
      </c>
      <c r="E8" s="39" t="s">
        <v>50</v>
      </c>
      <c r="F8" t="s">
        <v>35</v>
      </c>
      <c r="G8">
        <v>1025</v>
      </c>
    </row>
    <row r="9" spans="1:7" x14ac:dyDescent="0.25">
      <c r="A9" s="39" t="s">
        <v>51</v>
      </c>
      <c r="B9" s="39" t="s">
        <v>51</v>
      </c>
      <c r="C9" s="39">
        <v>23</v>
      </c>
      <c r="D9" s="40" t="s">
        <v>52</v>
      </c>
      <c r="E9" s="39" t="s">
        <v>53</v>
      </c>
      <c r="F9" t="s">
        <v>31</v>
      </c>
      <c r="G9">
        <v>1029</v>
      </c>
    </row>
    <row r="10" spans="1:7" x14ac:dyDescent="0.25">
      <c r="A10" s="39" t="s">
        <v>54</v>
      </c>
      <c r="B10" s="39" t="s">
        <v>54</v>
      </c>
      <c r="C10" s="39">
        <v>25</v>
      </c>
      <c r="D10" s="40" t="s">
        <v>55</v>
      </c>
      <c r="E10" s="39" t="s">
        <v>56</v>
      </c>
      <c r="F10" t="s">
        <v>31</v>
      </c>
      <c r="G10">
        <v>1032</v>
      </c>
    </row>
    <row r="11" spans="1:7" x14ac:dyDescent="0.25">
      <c r="A11" s="39" t="s">
        <v>57</v>
      </c>
      <c r="B11" s="39" t="s">
        <v>57</v>
      </c>
      <c r="C11" s="39">
        <v>27</v>
      </c>
      <c r="D11" s="40" t="s">
        <v>58</v>
      </c>
      <c r="E11" s="39" t="s">
        <v>59</v>
      </c>
      <c r="F11" t="s">
        <v>35</v>
      </c>
      <c r="G11">
        <v>1034</v>
      </c>
    </row>
    <row r="12" spans="1:7" x14ac:dyDescent="0.25">
      <c r="A12" s="39" t="s">
        <v>60</v>
      </c>
      <c r="B12" s="39" t="s">
        <v>60</v>
      </c>
      <c r="C12" s="39">
        <v>29</v>
      </c>
      <c r="D12" s="40" t="s">
        <v>61</v>
      </c>
      <c r="E12" s="39" t="s">
        <v>62</v>
      </c>
      <c r="F12" t="s">
        <v>63</v>
      </c>
      <c r="G12">
        <v>1038</v>
      </c>
    </row>
    <row r="13" spans="1:7" x14ac:dyDescent="0.25">
      <c r="A13" s="39" t="s">
        <v>64</v>
      </c>
      <c r="B13" s="39" t="s">
        <v>64</v>
      </c>
      <c r="C13" s="39">
        <v>32</v>
      </c>
      <c r="D13" s="40" t="s">
        <v>65</v>
      </c>
      <c r="E13" s="39" t="s">
        <v>66</v>
      </c>
      <c r="F13" t="s">
        <v>63</v>
      </c>
      <c r="G13">
        <v>1041</v>
      </c>
    </row>
    <row r="14" spans="1:7" x14ac:dyDescent="0.25">
      <c r="A14" s="39" t="s">
        <v>67</v>
      </c>
      <c r="B14" s="39" t="s">
        <v>67</v>
      </c>
      <c r="C14" s="39">
        <v>33</v>
      </c>
      <c r="D14" s="40" t="s">
        <v>68</v>
      </c>
      <c r="E14" s="39" t="s">
        <v>69</v>
      </c>
      <c r="F14" t="s">
        <v>35</v>
      </c>
      <c r="G14">
        <v>1042</v>
      </c>
    </row>
    <row r="15" spans="1:7" x14ac:dyDescent="0.25">
      <c r="A15" s="39" t="s">
        <v>70</v>
      </c>
      <c r="B15" s="39" t="s">
        <v>70</v>
      </c>
      <c r="C15" s="39">
        <v>39</v>
      </c>
      <c r="D15" s="40" t="s">
        <v>71</v>
      </c>
      <c r="E15" s="39" t="s">
        <v>72</v>
      </c>
      <c r="F15" t="s">
        <v>35</v>
      </c>
      <c r="G15">
        <v>1050</v>
      </c>
    </row>
    <row r="16" spans="1:7" x14ac:dyDescent="0.25">
      <c r="A16" s="39" t="s">
        <v>73</v>
      </c>
      <c r="B16" s="39" t="s">
        <v>73</v>
      </c>
      <c r="C16" s="39">
        <v>41</v>
      </c>
      <c r="D16" s="40" t="s">
        <v>74</v>
      </c>
      <c r="E16" s="39" t="s">
        <v>75</v>
      </c>
      <c r="F16" t="s">
        <v>31</v>
      </c>
      <c r="G16">
        <v>1054</v>
      </c>
    </row>
    <row r="17" spans="1:7" x14ac:dyDescent="0.25">
      <c r="A17" s="39" t="s">
        <v>76</v>
      </c>
      <c r="B17" s="39" t="s">
        <v>76</v>
      </c>
      <c r="C17" s="39">
        <v>43</v>
      </c>
      <c r="D17" s="40" t="s">
        <v>77</v>
      </c>
      <c r="E17" s="39" t="s">
        <v>78</v>
      </c>
      <c r="F17" t="s">
        <v>35</v>
      </c>
      <c r="G17">
        <v>1056</v>
      </c>
    </row>
    <row r="18" spans="1:7" x14ac:dyDescent="0.25">
      <c r="A18" s="39" t="s">
        <v>79</v>
      </c>
      <c r="B18" s="39" t="s">
        <v>79</v>
      </c>
      <c r="C18" s="39">
        <v>45</v>
      </c>
      <c r="D18" s="40" t="s">
        <v>80</v>
      </c>
      <c r="E18" s="39" t="s">
        <v>81</v>
      </c>
      <c r="F18" t="s">
        <v>35</v>
      </c>
      <c r="G18">
        <v>1058</v>
      </c>
    </row>
    <row r="19" spans="1:7" x14ac:dyDescent="0.25">
      <c r="A19" s="39" t="s">
        <v>82</v>
      </c>
      <c r="B19" s="39" t="s">
        <v>82</v>
      </c>
      <c r="C19" s="39">
        <v>48</v>
      </c>
      <c r="D19" s="40" t="s">
        <v>83</v>
      </c>
      <c r="E19" s="39" t="s">
        <v>84</v>
      </c>
      <c r="F19" t="s">
        <v>35</v>
      </c>
      <c r="G19">
        <v>1061</v>
      </c>
    </row>
    <row r="20" spans="1:7" x14ac:dyDescent="0.25">
      <c r="A20" s="39" t="s">
        <v>85</v>
      </c>
      <c r="B20" s="39" t="s">
        <v>85</v>
      </c>
      <c r="C20" s="39">
        <v>51</v>
      </c>
      <c r="D20" s="40" t="s">
        <v>86</v>
      </c>
      <c r="E20" s="39" t="s">
        <v>87</v>
      </c>
      <c r="F20" t="s">
        <v>35</v>
      </c>
      <c r="G20">
        <v>1064</v>
      </c>
    </row>
    <row r="21" spans="1:7" x14ac:dyDescent="0.25">
      <c r="A21" s="39" t="s">
        <v>88</v>
      </c>
      <c r="B21" s="39" t="s">
        <v>88</v>
      </c>
      <c r="C21" s="39">
        <v>54</v>
      </c>
      <c r="D21" s="40" t="s">
        <v>89</v>
      </c>
      <c r="E21" s="39" t="s">
        <v>90</v>
      </c>
      <c r="F21" t="s">
        <v>31</v>
      </c>
      <c r="G21">
        <v>1067</v>
      </c>
    </row>
    <row r="22" spans="1:7" x14ac:dyDescent="0.25">
      <c r="A22" s="39" t="s">
        <v>91</v>
      </c>
      <c r="B22" s="39" t="s">
        <v>91</v>
      </c>
      <c r="C22" s="39">
        <v>57</v>
      </c>
      <c r="D22" s="40" t="s">
        <v>92</v>
      </c>
      <c r="E22" s="39" t="s">
        <v>93</v>
      </c>
      <c r="F22" t="s">
        <v>35</v>
      </c>
      <c r="G22">
        <v>1071</v>
      </c>
    </row>
    <row r="23" spans="1:7" x14ac:dyDescent="0.25">
      <c r="A23" s="39" t="s">
        <v>94</v>
      </c>
      <c r="B23" s="39" t="s">
        <v>94</v>
      </c>
      <c r="C23" s="39">
        <v>61</v>
      </c>
      <c r="D23" s="40" t="s">
        <v>95</v>
      </c>
      <c r="E23" s="39" t="s">
        <v>96</v>
      </c>
      <c r="F23" t="s">
        <v>35</v>
      </c>
      <c r="G23">
        <v>1076</v>
      </c>
    </row>
    <row r="24" spans="1:7" x14ac:dyDescent="0.25">
      <c r="A24" s="39" t="s">
        <v>97</v>
      </c>
      <c r="B24" s="39" t="s">
        <v>97</v>
      </c>
      <c r="C24" s="39">
        <v>63</v>
      </c>
      <c r="D24" s="40" t="s">
        <v>98</v>
      </c>
      <c r="E24" s="39" t="s">
        <v>99</v>
      </c>
      <c r="F24" t="s">
        <v>31</v>
      </c>
      <c r="G24">
        <v>1078</v>
      </c>
    </row>
    <row r="25" spans="1:7" x14ac:dyDescent="0.25">
      <c r="A25" s="39" t="s">
        <v>100</v>
      </c>
      <c r="B25" s="39" t="s">
        <v>100</v>
      </c>
      <c r="C25" s="39">
        <v>66</v>
      </c>
      <c r="D25" s="40" t="s">
        <v>101</v>
      </c>
      <c r="E25" s="39" t="s">
        <v>102</v>
      </c>
      <c r="F25" t="s">
        <v>35</v>
      </c>
      <c r="G25">
        <v>1081</v>
      </c>
    </row>
    <row r="26" spans="1:7" x14ac:dyDescent="0.25">
      <c r="A26" s="39" t="s">
        <v>103</v>
      </c>
      <c r="B26" s="39" t="s">
        <v>103</v>
      </c>
      <c r="C26" s="39">
        <v>68</v>
      </c>
      <c r="D26" s="40" t="s">
        <v>104</v>
      </c>
      <c r="E26" s="39" t="s">
        <v>105</v>
      </c>
      <c r="F26" t="s">
        <v>35</v>
      </c>
      <c r="G26">
        <v>1083</v>
      </c>
    </row>
    <row r="27" spans="1:7" x14ac:dyDescent="0.25">
      <c r="A27" s="39" t="s">
        <v>106</v>
      </c>
      <c r="B27" s="39" t="s">
        <v>106</v>
      </c>
      <c r="C27" s="39">
        <v>71</v>
      </c>
      <c r="D27" s="40" t="s">
        <v>107</v>
      </c>
      <c r="E27" s="39" t="s">
        <v>108</v>
      </c>
      <c r="F27" t="s">
        <v>35</v>
      </c>
      <c r="G27">
        <v>1087</v>
      </c>
    </row>
    <row r="28" spans="1:7" x14ac:dyDescent="0.25">
      <c r="A28" s="39" t="s">
        <v>109</v>
      </c>
      <c r="B28" s="39" t="s">
        <v>109</v>
      </c>
      <c r="C28" s="39">
        <v>73</v>
      </c>
      <c r="D28" s="40" t="s">
        <v>110</v>
      </c>
      <c r="E28" s="39" t="s">
        <v>111</v>
      </c>
      <c r="F28" t="s">
        <v>63</v>
      </c>
      <c r="G28">
        <v>1089</v>
      </c>
    </row>
    <row r="29" spans="1:7" x14ac:dyDescent="0.25">
      <c r="A29" s="39" t="s">
        <v>112</v>
      </c>
      <c r="B29" s="39" t="s">
        <v>112</v>
      </c>
      <c r="C29" s="39">
        <v>75</v>
      </c>
      <c r="D29" s="40" t="s">
        <v>113</v>
      </c>
      <c r="E29" s="39" t="s">
        <v>114</v>
      </c>
      <c r="F29" t="s">
        <v>31</v>
      </c>
      <c r="G29">
        <v>1091</v>
      </c>
    </row>
    <row r="30" spans="1:7" x14ac:dyDescent="0.25">
      <c r="A30" s="39" t="s">
        <v>115</v>
      </c>
      <c r="B30" s="39" t="s">
        <v>115</v>
      </c>
      <c r="C30" s="39">
        <v>78</v>
      </c>
      <c r="D30" s="40" t="s">
        <v>116</v>
      </c>
      <c r="E30" s="39" t="s">
        <v>117</v>
      </c>
      <c r="F30" t="s">
        <v>31</v>
      </c>
      <c r="G30">
        <v>1095</v>
      </c>
    </row>
    <row r="31" spans="1:7" x14ac:dyDescent="0.25">
      <c r="A31" s="39" t="s">
        <v>118</v>
      </c>
      <c r="B31" s="39" t="s">
        <v>118</v>
      </c>
      <c r="C31" s="39">
        <v>139</v>
      </c>
      <c r="D31" s="40" t="s">
        <v>119</v>
      </c>
      <c r="E31" s="39" t="s">
        <v>120</v>
      </c>
      <c r="F31" t="s">
        <v>35</v>
      </c>
      <c r="G31">
        <v>1155</v>
      </c>
    </row>
    <row r="32" spans="1:7" x14ac:dyDescent="0.25">
      <c r="A32" s="39" t="s">
        <v>121</v>
      </c>
      <c r="B32" s="39" t="s">
        <v>121</v>
      </c>
      <c r="C32" s="39">
        <v>82</v>
      </c>
      <c r="D32" s="40" t="s">
        <v>122</v>
      </c>
      <c r="E32" s="39" t="s">
        <v>123</v>
      </c>
      <c r="F32" t="s">
        <v>31</v>
      </c>
      <c r="G32">
        <v>1098</v>
      </c>
    </row>
    <row r="33" spans="1:7" x14ac:dyDescent="0.25">
      <c r="A33" s="39" t="s">
        <v>124</v>
      </c>
      <c r="B33" s="39" t="s">
        <v>124</v>
      </c>
      <c r="C33" s="39">
        <v>87</v>
      </c>
      <c r="D33" s="40" t="s">
        <v>125</v>
      </c>
      <c r="E33" s="39" t="s">
        <v>126</v>
      </c>
      <c r="F33" t="s">
        <v>35</v>
      </c>
      <c r="G33">
        <v>1103</v>
      </c>
    </row>
    <row r="34" spans="1:7" x14ac:dyDescent="0.25">
      <c r="A34" s="39" t="s">
        <v>127</v>
      </c>
      <c r="B34" s="39" t="s">
        <v>127</v>
      </c>
      <c r="C34" s="39">
        <v>89</v>
      </c>
      <c r="D34" s="40" t="s">
        <v>128</v>
      </c>
      <c r="E34" s="39" t="s">
        <v>129</v>
      </c>
      <c r="F34" t="s">
        <v>35</v>
      </c>
      <c r="G34">
        <v>1106</v>
      </c>
    </row>
    <row r="35" spans="1:7" x14ac:dyDescent="0.25">
      <c r="A35" s="39" t="s">
        <v>130</v>
      </c>
      <c r="B35" s="39" t="s">
        <v>130</v>
      </c>
      <c r="C35" s="39">
        <v>91</v>
      </c>
      <c r="D35" s="40" t="s">
        <v>131</v>
      </c>
      <c r="E35" s="39" t="s">
        <v>132</v>
      </c>
      <c r="F35" t="s">
        <v>35</v>
      </c>
      <c r="G35">
        <v>1108</v>
      </c>
    </row>
    <row r="36" spans="1:7" x14ac:dyDescent="0.25">
      <c r="A36" s="39" t="s">
        <v>133</v>
      </c>
      <c r="B36" s="39" t="s">
        <v>133</v>
      </c>
      <c r="C36" s="39">
        <v>93</v>
      </c>
      <c r="D36" s="40" t="s">
        <v>134</v>
      </c>
      <c r="E36" s="39" t="s">
        <v>135</v>
      </c>
      <c r="F36" t="s">
        <v>35</v>
      </c>
      <c r="G36">
        <v>1110</v>
      </c>
    </row>
    <row r="37" spans="1:7" x14ac:dyDescent="0.25">
      <c r="A37" s="39" t="s">
        <v>136</v>
      </c>
      <c r="B37" s="39" t="s">
        <v>136</v>
      </c>
      <c r="C37" s="39">
        <v>94</v>
      </c>
      <c r="D37" s="40" t="s">
        <v>137</v>
      </c>
      <c r="E37" s="39" t="s">
        <v>138</v>
      </c>
      <c r="F37" t="s">
        <v>63</v>
      </c>
      <c r="G37">
        <v>1111</v>
      </c>
    </row>
    <row r="38" spans="1:7" x14ac:dyDescent="0.25">
      <c r="A38" s="39" t="s">
        <v>139</v>
      </c>
      <c r="B38" s="39" t="s">
        <v>139</v>
      </c>
      <c r="C38" s="39">
        <v>96</v>
      </c>
      <c r="D38" s="40" t="s">
        <v>140</v>
      </c>
      <c r="E38" s="39" t="s">
        <v>141</v>
      </c>
      <c r="F38" t="s">
        <v>31</v>
      </c>
      <c r="G38">
        <v>1114</v>
      </c>
    </row>
    <row r="39" spans="1:7" ht="21" x14ac:dyDescent="0.25">
      <c r="A39" s="39" t="s">
        <v>142</v>
      </c>
      <c r="B39" s="39" t="s">
        <v>143</v>
      </c>
      <c r="C39" s="39">
        <v>140</v>
      </c>
      <c r="D39" s="40" t="s">
        <v>144</v>
      </c>
      <c r="E39" s="39" t="s">
        <v>145</v>
      </c>
      <c r="F39" t="s">
        <v>35</v>
      </c>
      <c r="G39">
        <v>1156</v>
      </c>
    </row>
    <row r="40" spans="1:7" x14ac:dyDescent="0.25">
      <c r="A40" s="39" t="s">
        <v>146</v>
      </c>
      <c r="B40" s="39" t="s">
        <v>146</v>
      </c>
      <c r="C40" s="39">
        <v>103</v>
      </c>
      <c r="D40" s="40" t="s">
        <v>147</v>
      </c>
      <c r="E40" s="39" t="s">
        <v>148</v>
      </c>
      <c r="F40" t="s">
        <v>35</v>
      </c>
      <c r="G40">
        <v>1125</v>
      </c>
    </row>
    <row r="41" spans="1:7" x14ac:dyDescent="0.25">
      <c r="A41" s="39" t="s">
        <v>149</v>
      </c>
      <c r="B41" s="39" t="s">
        <v>149</v>
      </c>
      <c r="C41" s="39">
        <v>107</v>
      </c>
      <c r="D41" s="40" t="s">
        <v>150</v>
      </c>
      <c r="E41" s="39" t="s">
        <v>151</v>
      </c>
      <c r="F41" t="s">
        <v>35</v>
      </c>
      <c r="G41">
        <v>1129</v>
      </c>
    </row>
    <row r="42" spans="1:7" x14ac:dyDescent="0.25">
      <c r="A42" s="39" t="s">
        <v>152</v>
      </c>
      <c r="B42" s="39" t="s">
        <v>152</v>
      </c>
      <c r="C42" s="39">
        <v>108</v>
      </c>
      <c r="D42" s="40" t="s">
        <v>153</v>
      </c>
      <c r="E42" s="39" t="s">
        <v>154</v>
      </c>
      <c r="F42" t="s">
        <v>35</v>
      </c>
      <c r="G42">
        <v>1130</v>
      </c>
    </row>
    <row r="43" spans="1:7" x14ac:dyDescent="0.25">
      <c r="A43" s="39" t="s">
        <v>155</v>
      </c>
      <c r="B43" s="39" t="s">
        <v>155</v>
      </c>
      <c r="C43" s="39">
        <v>117</v>
      </c>
      <c r="D43" s="40" t="s">
        <v>156</v>
      </c>
      <c r="E43" s="39" t="s">
        <v>157</v>
      </c>
      <c r="F43" t="s">
        <v>35</v>
      </c>
      <c r="G43">
        <v>1137</v>
      </c>
    </row>
    <row r="44" spans="1:7" x14ac:dyDescent="0.25">
      <c r="A44" s="39" t="s">
        <v>158</v>
      </c>
      <c r="B44" s="39" t="s">
        <v>158</v>
      </c>
      <c r="C44" s="39">
        <v>119</v>
      </c>
      <c r="D44" s="40" t="s">
        <v>159</v>
      </c>
      <c r="E44" s="39" t="s">
        <v>160</v>
      </c>
      <c r="F44" t="s">
        <v>35</v>
      </c>
      <c r="G44">
        <v>1140</v>
      </c>
    </row>
    <row r="45" spans="1:7" x14ac:dyDescent="0.25">
      <c r="A45" s="39" t="s">
        <v>161</v>
      </c>
      <c r="B45" s="39" t="s">
        <v>161</v>
      </c>
      <c r="C45" s="39">
        <v>122</v>
      </c>
      <c r="D45" s="40" t="s">
        <v>162</v>
      </c>
      <c r="E45" s="39" t="s">
        <v>163</v>
      </c>
      <c r="F45" t="s">
        <v>35</v>
      </c>
      <c r="G45">
        <v>1143</v>
      </c>
    </row>
    <row r="46" spans="1:7" x14ac:dyDescent="0.25">
      <c r="A46" s="39" t="s">
        <v>164</v>
      </c>
      <c r="B46" s="39" t="s">
        <v>164</v>
      </c>
      <c r="C46" s="39">
        <v>124</v>
      </c>
      <c r="D46" s="40" t="s">
        <v>165</v>
      </c>
      <c r="E46" s="39" t="s">
        <v>166</v>
      </c>
      <c r="F46" t="s">
        <v>35</v>
      </c>
      <c r="G46">
        <v>1145</v>
      </c>
    </row>
    <row r="47" spans="1:7" x14ac:dyDescent="0.25">
      <c r="A47" s="39" t="s">
        <v>167</v>
      </c>
      <c r="B47" s="39" t="s">
        <v>167</v>
      </c>
      <c r="C47" s="39">
        <v>127</v>
      </c>
      <c r="D47" s="40" t="s">
        <v>168</v>
      </c>
      <c r="E47" s="39" t="s">
        <v>169</v>
      </c>
      <c r="F47" t="s">
        <v>31</v>
      </c>
      <c r="G47">
        <v>1148</v>
      </c>
    </row>
    <row r="48" spans="1:7" x14ac:dyDescent="0.25">
      <c r="A48" s="39" t="s">
        <v>170</v>
      </c>
      <c r="B48" s="39" t="s">
        <v>170</v>
      </c>
      <c r="C48" s="39">
        <v>129</v>
      </c>
      <c r="D48" s="40" t="s">
        <v>171</v>
      </c>
      <c r="E48" s="39" t="s">
        <v>172</v>
      </c>
      <c r="F48" t="s">
        <v>31</v>
      </c>
      <c r="G48">
        <v>1150</v>
      </c>
    </row>
    <row r="49" spans="1:6" ht="21" x14ac:dyDescent="0.25">
      <c r="A49" s="39" t="s">
        <v>4</v>
      </c>
      <c r="B49" s="39"/>
      <c r="C49" s="39"/>
      <c r="D49" s="39" t="s">
        <v>173</v>
      </c>
      <c r="E49" s="39" t="s">
        <v>173</v>
      </c>
      <c r="F49" s="39" t="s">
        <v>173</v>
      </c>
    </row>
    <row r="50" spans="1:6" x14ac:dyDescent="0.25">
      <c r="A50" s="39"/>
      <c r="B50" s="39"/>
      <c r="C50" s="39"/>
      <c r="D50" s="39"/>
      <c r="E50" s="39"/>
      <c r="F50" s="39"/>
    </row>
    <row r="51" spans="1:6" x14ac:dyDescent="0.25">
      <c r="A51" s="39"/>
      <c r="B51" s="39"/>
      <c r="C51" s="39"/>
      <c r="D51" s="39"/>
      <c r="E51" s="39"/>
      <c r="F51" s="39"/>
    </row>
    <row r="52" spans="1:6" x14ac:dyDescent="0.25">
      <c r="A52" s="39"/>
      <c r="B52" s="39"/>
      <c r="C52" s="39"/>
      <c r="D52" s="39"/>
      <c r="E52" s="39"/>
      <c r="F52" s="39"/>
    </row>
    <row r="53" spans="1:6" x14ac:dyDescent="0.25">
      <c r="A53" s="41"/>
      <c r="B53" s="41"/>
      <c r="C53" s="41"/>
      <c r="D53" s="41"/>
      <c r="E53" s="41"/>
      <c r="F53" s="4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D9050-5B13-473E-B7F8-18768E1155C6}">
  <dimension ref="A1:T9"/>
  <sheetViews>
    <sheetView workbookViewId="0">
      <selection sqref="A1:XFD1"/>
    </sheetView>
  </sheetViews>
  <sheetFormatPr defaultColWidth="8.7109375" defaultRowHeight="80.650000000000006" customHeight="1" x14ac:dyDescent="0.25"/>
  <cols>
    <col min="1" max="1" width="12" style="9" customWidth="1"/>
    <col min="2" max="3" width="12.7109375" style="9" customWidth="1"/>
    <col min="4" max="6" width="16.85546875" style="4" customWidth="1"/>
    <col min="7" max="7" width="24.140625" style="4" customWidth="1"/>
    <col min="8" max="8" width="19.85546875" style="4" customWidth="1"/>
    <col min="9" max="9" width="24.7109375" style="4" customWidth="1"/>
    <col min="10" max="10" width="23.28515625" style="4" customWidth="1"/>
    <col min="11" max="11" width="26.5703125" style="4" customWidth="1"/>
    <col min="12" max="13" width="20.85546875" style="4" customWidth="1"/>
    <col min="14" max="14" width="22" style="4" customWidth="1"/>
    <col min="15" max="15" width="16.28515625" style="4" customWidth="1"/>
    <col min="16" max="16" width="17.140625" style="4" customWidth="1"/>
    <col min="17" max="17" width="20.85546875" style="4" customWidth="1"/>
    <col min="18" max="18" width="17.28515625" style="10" customWidth="1"/>
    <col min="19" max="19" width="20.5703125" style="4" customWidth="1"/>
    <col min="20" max="20" width="15.42578125" style="10" customWidth="1"/>
    <col min="21" max="16384" width="8.7109375" style="9"/>
  </cols>
  <sheetData>
    <row r="1" spans="1:20" s="2" customFormat="1" ht="80.650000000000006" customHeight="1" x14ac:dyDescent="0.25">
      <c r="A1" s="49" t="s">
        <v>174</v>
      </c>
      <c r="B1" s="50"/>
      <c r="C1" s="50"/>
      <c r="D1" s="50"/>
      <c r="E1" s="50"/>
      <c r="F1" s="50"/>
      <c r="G1" s="50"/>
      <c r="H1" s="50"/>
      <c r="I1" s="50"/>
      <c r="J1" s="50"/>
      <c r="K1" s="50"/>
      <c r="L1" s="50"/>
      <c r="M1" s="50"/>
      <c r="N1" s="50"/>
      <c r="O1" s="50"/>
      <c r="P1" s="50"/>
      <c r="Q1" s="50"/>
      <c r="R1" s="50"/>
      <c r="S1" s="50"/>
      <c r="T1" s="51"/>
    </row>
    <row r="2" spans="1:20" s="17" customFormat="1" ht="141" customHeight="1" x14ac:dyDescent="0.25">
      <c r="A2" s="15" t="s">
        <v>175</v>
      </c>
      <c r="B2" s="15" t="s">
        <v>176</v>
      </c>
      <c r="C2" s="15" t="s">
        <v>177</v>
      </c>
      <c r="D2" s="1" t="s">
        <v>178</v>
      </c>
      <c r="E2" s="14" t="s">
        <v>179</v>
      </c>
      <c r="F2" s="14" t="s">
        <v>180</v>
      </c>
      <c r="G2" s="14" t="s">
        <v>181</v>
      </c>
      <c r="H2" s="1" t="s">
        <v>182</v>
      </c>
      <c r="I2" s="14" t="s">
        <v>183</v>
      </c>
      <c r="J2" s="1" t="s">
        <v>184</v>
      </c>
      <c r="K2" s="1" t="s">
        <v>185</v>
      </c>
      <c r="L2" s="14" t="s">
        <v>186</v>
      </c>
      <c r="M2" s="14" t="s">
        <v>187</v>
      </c>
      <c r="N2" s="1" t="s">
        <v>188</v>
      </c>
      <c r="O2" s="16" t="s">
        <v>189</v>
      </c>
      <c r="P2" s="1" t="s">
        <v>190</v>
      </c>
      <c r="Q2" s="14" t="s">
        <v>191</v>
      </c>
      <c r="R2" s="14" t="s">
        <v>192</v>
      </c>
      <c r="S2" s="1" t="s">
        <v>193</v>
      </c>
      <c r="T2" s="1" t="s">
        <v>194</v>
      </c>
    </row>
    <row r="3" spans="1:20" s="13" customFormat="1" ht="213.4" customHeight="1" thickBot="1" x14ac:dyDescent="0.3">
      <c r="A3" s="18" t="s">
        <v>195</v>
      </c>
      <c r="B3" s="19" t="s">
        <v>196</v>
      </c>
      <c r="C3" s="19" t="s">
        <v>197</v>
      </c>
      <c r="D3" s="11" t="s">
        <v>198</v>
      </c>
      <c r="E3" s="11" t="s">
        <v>199</v>
      </c>
      <c r="F3" s="11" t="s">
        <v>200</v>
      </c>
      <c r="G3" s="11" t="s">
        <v>201</v>
      </c>
      <c r="H3" s="11" t="s">
        <v>202</v>
      </c>
      <c r="I3" s="11" t="s">
        <v>203</v>
      </c>
      <c r="J3" s="11" t="s">
        <v>204</v>
      </c>
      <c r="K3" s="11" t="s">
        <v>204</v>
      </c>
      <c r="L3" s="11" t="s">
        <v>205</v>
      </c>
      <c r="M3" s="11" t="s">
        <v>206</v>
      </c>
      <c r="N3" s="11" t="s">
        <v>207</v>
      </c>
      <c r="O3" s="12" t="s">
        <v>208</v>
      </c>
      <c r="P3" s="11" t="s">
        <v>209</v>
      </c>
      <c r="Q3" s="11" t="s">
        <v>210</v>
      </c>
      <c r="R3" s="11" t="s">
        <v>211</v>
      </c>
      <c r="S3" s="11" t="s">
        <v>212</v>
      </c>
      <c r="T3" s="11" t="s">
        <v>213</v>
      </c>
    </row>
    <row r="4" spans="1:20" s="5" customFormat="1" ht="80.650000000000006" customHeight="1" x14ac:dyDescent="0.25">
      <c r="C4" s="6"/>
      <c r="D4" s="7"/>
      <c r="E4" s="7"/>
      <c r="F4" s="7"/>
      <c r="G4" s="7"/>
      <c r="H4" s="7"/>
      <c r="I4" s="7"/>
      <c r="J4" s="7"/>
      <c r="K4" s="7"/>
      <c r="L4" s="7"/>
      <c r="M4" s="7"/>
      <c r="N4" s="7"/>
      <c r="O4" s="7"/>
      <c r="P4" s="7"/>
      <c r="Q4" s="7"/>
      <c r="R4" s="8"/>
      <c r="S4" s="7"/>
      <c r="T4" s="8"/>
    </row>
    <row r="5" spans="1:20" ht="80.650000000000006" customHeight="1" x14ac:dyDescent="0.25">
      <c r="C5" s="3"/>
    </row>
    <row r="6" spans="1:20" ht="80.650000000000006" customHeight="1" x14ac:dyDescent="0.25">
      <c r="C6" s="3"/>
    </row>
    <row r="7" spans="1:20" ht="80.650000000000006" customHeight="1" x14ac:dyDescent="0.25">
      <c r="C7" s="3"/>
    </row>
    <row r="8" spans="1:20" ht="80.650000000000006" customHeight="1" x14ac:dyDescent="0.25">
      <c r="C8" s="3"/>
    </row>
    <row r="9" spans="1:20" ht="80.650000000000006" customHeight="1" x14ac:dyDescent="0.25">
      <c r="C9" s="3"/>
    </row>
  </sheetData>
  <mergeCells count="1">
    <mergeCell ref="A1:T1"/>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D94FB6-96E6-4519-BB30-A31CDB3C857E}">
  <ds:schemaRefs>
    <ds:schemaRef ds:uri="http://schemas.microsoft.com/office/2006/metadata/properties"/>
    <ds:schemaRef ds:uri="http://schemas.microsoft.com/office/infopath/2007/PartnerControls"/>
    <ds:schemaRef ds:uri="102c2f4e-cdd4-461e-8797-f73d6d47f7a3"/>
  </ds:schemaRefs>
</ds:datastoreItem>
</file>

<file path=customXml/itemProps2.xml><?xml version="1.0" encoding="utf-8"?>
<ds:datastoreItem xmlns:ds="http://schemas.openxmlformats.org/officeDocument/2006/customXml" ds:itemID="{4C043394-AABA-427C-80F1-EB1E39A4B133}">
  <ds:schemaRefs>
    <ds:schemaRef ds:uri="http://schemas.microsoft.com/sharepoint/v3/contenttype/forms"/>
  </ds:schemaRefs>
</ds:datastoreItem>
</file>

<file path=customXml/itemProps3.xml><?xml version="1.0" encoding="utf-8"?>
<ds:datastoreItem xmlns:ds="http://schemas.openxmlformats.org/officeDocument/2006/customXml" ds:itemID="{1059A665-1C68-4F9A-BC7D-31D5254B97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Coversheet</vt:lpstr>
      <vt:lpstr>Sheet1</vt:lpstr>
      <vt:lpstr>Needs Assessment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Gubbay, Doreen</dc:creator>
  <cp:keywords/>
  <dc:description/>
  <cp:lastModifiedBy>Gordon, Jolene</cp:lastModifiedBy>
  <cp:revision/>
  <dcterms:created xsi:type="dcterms:W3CDTF">2021-07-14T12:36:43Z</dcterms:created>
  <dcterms:modified xsi:type="dcterms:W3CDTF">2022-07-10T22:33:37Z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0x01010044FE4C02B2D3ED43A265A8BBFF745663</vt:lpwstr>
  </property>
</Properties>
</file>