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E72B210A-0F48-4363-A600-C363CD5E7507}" xr6:coauthVersionLast="47" xr6:coauthVersionMax="47" xr10:uidLastSave="{00000000-0000-0000-0000-000000000000}"/>
  <workbookProtection workbookAlgorithmName="SHA-512" workbookHashValue="cZxGXPmEd5jJ6iZZToavP8imIif5yz014MDbt0xhF0RZXtHmY2LWEaRfPXtoJUq1+v67JjNRlLGcw8IAFOYmMA==" workbookSaltValue="ryCftTpCI19vfumURXl4Pg==" workbookSpinCount="100000" lockStructure="1"/>
  <bookViews>
    <workbookView xWindow="-110" yWindow="-110" windowWidth="19420" windowHeight="10080" xr2:uid="{6E092E25-7648-46D0-8899-24FE34A230F6}"/>
  </bookViews>
  <sheets>
    <sheet name="Coversheet" sheetId="1" r:id="rId1"/>
    <sheet name="StateReport" sheetId="4" r:id="rId2"/>
    <sheet name="DivisionReport" sheetId="5" r:id="rId3"/>
    <sheet name="Instructions" sheetId="6" r:id="rId4"/>
    <sheet name="Sheet1" sheetId="7" state="hidden" r:id="rId5"/>
    <sheet name="Mechanic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4" l="1"/>
  <c r="L29" i="4"/>
  <c r="M29" i="4"/>
  <c r="N29" i="4"/>
  <c r="O29" i="4"/>
  <c r="P29" i="4"/>
  <c r="Q29" i="4"/>
  <c r="R29" i="4"/>
  <c r="S29" i="4"/>
  <c r="T29" i="4"/>
  <c r="U29" i="4"/>
  <c r="D15" i="1"/>
  <c r="H56" i="4" s="1"/>
  <c r="D18" i="1"/>
  <c r="K56" i="4" s="1"/>
  <c r="D16" i="1"/>
  <c r="I57" i="4" s="1"/>
  <c r="V57" i="4"/>
  <c r="V56" i="4"/>
  <c r="J57" i="4"/>
  <c r="L57" i="4"/>
  <c r="M57" i="4"/>
  <c r="N57" i="4"/>
  <c r="O57" i="4"/>
  <c r="P57" i="4"/>
  <c r="Q57" i="4"/>
  <c r="R57" i="4"/>
  <c r="S57" i="4"/>
  <c r="T57" i="4"/>
  <c r="U57" i="4"/>
  <c r="C56" i="4"/>
  <c r="J56" i="4"/>
  <c r="L56" i="4"/>
  <c r="M56" i="4"/>
  <c r="N56" i="4"/>
  <c r="O56" i="4"/>
  <c r="P56" i="4"/>
  <c r="Q56" i="4"/>
  <c r="R56" i="4"/>
  <c r="S56" i="4"/>
  <c r="T56" i="4"/>
  <c r="U56" i="4"/>
  <c r="K29" i="4" l="1"/>
  <c r="I29" i="4"/>
  <c r="H29" i="4"/>
  <c r="H57" i="4"/>
  <c r="I56" i="4"/>
  <c r="K57" i="4"/>
  <c r="C48" i="4"/>
  <c r="V54" i="4"/>
  <c r="V55" i="4"/>
  <c r="V58" i="4"/>
  <c r="V59" i="4"/>
  <c r="V60" i="4"/>
  <c r="V53" i="4"/>
  <c r="C60" i="4"/>
  <c r="C54" i="4"/>
  <c r="C55" i="4"/>
  <c r="C58" i="4"/>
  <c r="C59" i="4"/>
  <c r="H58" i="4"/>
  <c r="I58" i="4"/>
  <c r="J58" i="4"/>
  <c r="K58" i="4"/>
  <c r="L58" i="4"/>
  <c r="M58" i="4"/>
  <c r="N58" i="4"/>
  <c r="O58" i="4"/>
  <c r="P58" i="4"/>
  <c r="Q58" i="4"/>
  <c r="R58" i="4"/>
  <c r="S58" i="4"/>
  <c r="T58" i="4"/>
  <c r="U58" i="4"/>
  <c r="H59" i="4"/>
  <c r="I59" i="4"/>
  <c r="J59" i="4"/>
  <c r="K59" i="4"/>
  <c r="L59" i="4"/>
  <c r="M59" i="4"/>
  <c r="N59" i="4"/>
  <c r="O59" i="4"/>
  <c r="P59" i="4"/>
  <c r="Q59" i="4"/>
  <c r="R59" i="4"/>
  <c r="S59" i="4"/>
  <c r="T59" i="4"/>
  <c r="U59" i="4"/>
  <c r="C53" i="4"/>
  <c r="H55" i="4"/>
  <c r="I55" i="4"/>
  <c r="J55" i="4"/>
  <c r="K55" i="4"/>
  <c r="L55" i="4"/>
  <c r="M55" i="4"/>
  <c r="N55" i="4"/>
  <c r="O55" i="4"/>
  <c r="P55" i="4"/>
  <c r="Q55" i="4"/>
  <c r="R55" i="4"/>
  <c r="S55" i="4"/>
  <c r="T55" i="4"/>
  <c r="U55" i="4"/>
  <c r="C52" i="4"/>
  <c r="C49" i="4"/>
  <c r="C50" i="4"/>
  <c r="C51" i="4"/>
  <c r="V52" i="4"/>
  <c r="V51" i="4"/>
  <c r="V50" i="4"/>
  <c r="H60" i="4"/>
  <c r="I60" i="4"/>
  <c r="J60" i="4"/>
  <c r="K60" i="4"/>
  <c r="L60" i="4"/>
  <c r="M60" i="4"/>
  <c r="N60" i="4"/>
  <c r="O60" i="4"/>
  <c r="P60" i="4"/>
  <c r="Q60" i="4"/>
  <c r="R60" i="4"/>
  <c r="S60" i="4"/>
  <c r="T60" i="4"/>
  <c r="U60" i="4"/>
  <c r="H54" i="4"/>
  <c r="I54" i="4"/>
  <c r="J54" i="4"/>
  <c r="K54" i="4"/>
  <c r="L54" i="4"/>
  <c r="M54" i="4"/>
  <c r="N54" i="4"/>
  <c r="O54" i="4"/>
  <c r="P54" i="4"/>
  <c r="Q54" i="4"/>
  <c r="R54" i="4"/>
  <c r="S54" i="4"/>
  <c r="T54" i="4"/>
  <c r="U54" i="4"/>
  <c r="H53" i="4"/>
  <c r="I53" i="4"/>
  <c r="J53" i="4"/>
  <c r="K53" i="4"/>
  <c r="L53" i="4"/>
  <c r="M53" i="4"/>
  <c r="N53" i="4"/>
  <c r="O53" i="4"/>
  <c r="P53" i="4"/>
  <c r="Q53" i="4"/>
  <c r="R53" i="4"/>
  <c r="S53" i="4"/>
  <c r="T53" i="4"/>
  <c r="U53" i="4"/>
  <c r="H52" i="4"/>
  <c r="I52" i="4"/>
  <c r="J52" i="4"/>
  <c r="K52" i="4"/>
  <c r="L52" i="4"/>
  <c r="M52" i="4"/>
  <c r="N52" i="4"/>
  <c r="O52" i="4"/>
  <c r="P52" i="4"/>
  <c r="Q52" i="4"/>
  <c r="R52" i="4"/>
  <c r="S52" i="4"/>
  <c r="T52" i="4"/>
  <c r="U52"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6" i="4"/>
  <c r="K26" i="4"/>
  <c r="L26" i="4"/>
  <c r="M26" i="4"/>
  <c r="N26" i="4"/>
  <c r="O26" i="4"/>
  <c r="P26" i="4"/>
  <c r="Q26" i="4"/>
  <c r="R26" i="4"/>
  <c r="S26" i="4"/>
  <c r="T26" i="4"/>
  <c r="U26" i="4"/>
  <c r="J27" i="4"/>
  <c r="K27" i="4"/>
  <c r="L27" i="4"/>
  <c r="M27" i="4"/>
  <c r="N27" i="4"/>
  <c r="O27" i="4"/>
  <c r="P27" i="4"/>
  <c r="Q27" i="4"/>
  <c r="R27" i="4"/>
  <c r="S27" i="4"/>
  <c r="T27" i="4"/>
  <c r="U27" i="4"/>
  <c r="J28" i="4"/>
  <c r="K28" i="4"/>
  <c r="L28" i="4"/>
  <c r="M28" i="4"/>
  <c r="N28" i="4"/>
  <c r="O28" i="4"/>
  <c r="P28" i="4"/>
  <c r="Q28" i="4"/>
  <c r="R28" i="4"/>
  <c r="S28" i="4"/>
  <c r="T28" i="4"/>
  <c r="U28"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J40" i="4"/>
  <c r="K40" i="4"/>
  <c r="L40" i="4"/>
  <c r="M40" i="4"/>
  <c r="N40" i="4"/>
  <c r="O40" i="4"/>
  <c r="P40" i="4"/>
  <c r="Q40" i="4"/>
  <c r="R40" i="4"/>
  <c r="S40" i="4"/>
  <c r="T40" i="4"/>
  <c r="U40" i="4"/>
  <c r="J41" i="4"/>
  <c r="K41" i="4"/>
  <c r="L41" i="4"/>
  <c r="M41" i="4"/>
  <c r="N41" i="4"/>
  <c r="O41" i="4"/>
  <c r="P41" i="4"/>
  <c r="Q41" i="4"/>
  <c r="R41" i="4"/>
  <c r="S41" i="4"/>
  <c r="T41" i="4"/>
  <c r="U41" i="4"/>
  <c r="J42" i="4"/>
  <c r="K42" i="4"/>
  <c r="L42" i="4"/>
  <c r="M42" i="4"/>
  <c r="N42" i="4"/>
  <c r="O42" i="4"/>
  <c r="P42" i="4"/>
  <c r="Q42" i="4"/>
  <c r="R42" i="4"/>
  <c r="S42" i="4"/>
  <c r="T42" i="4"/>
  <c r="U42" i="4"/>
  <c r="J43" i="4"/>
  <c r="K43" i="4"/>
  <c r="L43" i="4"/>
  <c r="M43" i="4"/>
  <c r="N43" i="4"/>
  <c r="O43" i="4"/>
  <c r="P43" i="4"/>
  <c r="Q43" i="4"/>
  <c r="R43" i="4"/>
  <c r="S43" i="4"/>
  <c r="T43" i="4"/>
  <c r="U43" i="4"/>
  <c r="J44" i="4"/>
  <c r="K44" i="4"/>
  <c r="L44" i="4"/>
  <c r="M44" i="4"/>
  <c r="N44" i="4"/>
  <c r="O44" i="4"/>
  <c r="P44" i="4"/>
  <c r="Q44" i="4"/>
  <c r="R44" i="4"/>
  <c r="S44" i="4"/>
  <c r="T44" i="4"/>
  <c r="U44" i="4"/>
  <c r="J45" i="4"/>
  <c r="K45" i="4"/>
  <c r="L45" i="4"/>
  <c r="M45" i="4"/>
  <c r="N45" i="4"/>
  <c r="O45" i="4"/>
  <c r="P45" i="4"/>
  <c r="Q45" i="4"/>
  <c r="R45" i="4"/>
  <c r="S45" i="4"/>
  <c r="T45" i="4"/>
  <c r="U45" i="4"/>
  <c r="J46" i="4"/>
  <c r="K46" i="4"/>
  <c r="L46" i="4"/>
  <c r="M46" i="4"/>
  <c r="N46" i="4"/>
  <c r="O46" i="4"/>
  <c r="P46" i="4"/>
  <c r="Q46" i="4"/>
  <c r="R46" i="4"/>
  <c r="S46" i="4"/>
  <c r="T46" i="4"/>
  <c r="U46" i="4"/>
  <c r="J47" i="4"/>
  <c r="K47" i="4"/>
  <c r="L47" i="4"/>
  <c r="M47" i="4"/>
  <c r="N47" i="4"/>
  <c r="O47" i="4"/>
  <c r="P47" i="4"/>
  <c r="Q47" i="4"/>
  <c r="R47" i="4"/>
  <c r="S47" i="4"/>
  <c r="T47" i="4"/>
  <c r="U47" i="4"/>
  <c r="J48" i="4"/>
  <c r="K48" i="4"/>
  <c r="L48" i="4"/>
  <c r="M48" i="4"/>
  <c r="N48" i="4"/>
  <c r="O48" i="4"/>
  <c r="P48" i="4"/>
  <c r="Q48" i="4"/>
  <c r="R48" i="4"/>
  <c r="S48" i="4"/>
  <c r="T48" i="4"/>
  <c r="U48" i="4"/>
  <c r="J49" i="4"/>
  <c r="K49" i="4"/>
  <c r="L49" i="4"/>
  <c r="M49" i="4"/>
  <c r="N49" i="4"/>
  <c r="O49" i="4"/>
  <c r="P49" i="4"/>
  <c r="Q49" i="4"/>
  <c r="R49" i="4"/>
  <c r="S49" i="4"/>
  <c r="T49" i="4"/>
  <c r="U49" i="4"/>
  <c r="J50" i="4"/>
  <c r="K50" i="4"/>
  <c r="L50" i="4"/>
  <c r="M50" i="4"/>
  <c r="N50" i="4"/>
  <c r="O50" i="4"/>
  <c r="P50" i="4"/>
  <c r="Q50" i="4"/>
  <c r="R50" i="4"/>
  <c r="S50" i="4"/>
  <c r="T50" i="4"/>
  <c r="U50" i="4"/>
  <c r="J51" i="4"/>
  <c r="K51" i="4"/>
  <c r="L51" i="4"/>
  <c r="M51" i="4"/>
  <c r="N51" i="4"/>
  <c r="O51" i="4"/>
  <c r="P51" i="4"/>
  <c r="Q51" i="4"/>
  <c r="R51" i="4"/>
  <c r="S51" i="4"/>
  <c r="T51" i="4"/>
  <c r="U51" i="4"/>
  <c r="U19" i="4"/>
  <c r="T19" i="4"/>
  <c r="S19" i="4"/>
  <c r="R19" i="4"/>
  <c r="Q19" i="4"/>
  <c r="P19" i="4"/>
  <c r="O19" i="4"/>
  <c r="N19" i="4"/>
  <c r="M19" i="4"/>
  <c r="L19" i="4"/>
  <c r="K19" i="4"/>
  <c r="J19" i="4"/>
  <c r="H51" i="4"/>
  <c r="I51" i="4"/>
  <c r="H50" i="4"/>
  <c r="I50" i="4"/>
  <c r="I20" i="4"/>
  <c r="I21" i="4"/>
  <c r="I22" i="4"/>
  <c r="I23" i="4"/>
  <c r="I24" i="4"/>
  <c r="I25" i="4"/>
  <c r="I26" i="4"/>
  <c r="I27" i="4"/>
  <c r="I28" i="4"/>
  <c r="I30" i="4"/>
  <c r="I31" i="4"/>
  <c r="I32" i="4"/>
  <c r="I33" i="4"/>
  <c r="I34" i="4"/>
  <c r="I35" i="4"/>
  <c r="I36" i="4"/>
  <c r="I37" i="4"/>
  <c r="I38" i="4"/>
  <c r="I39" i="4"/>
  <c r="I40" i="4"/>
  <c r="I41" i="4"/>
  <c r="I42" i="4"/>
  <c r="I43" i="4"/>
  <c r="I44" i="4"/>
  <c r="I45" i="4"/>
  <c r="I46" i="4"/>
  <c r="I47" i="4"/>
  <c r="I48" i="4"/>
  <c r="I49" i="4"/>
  <c r="I19" i="4"/>
  <c r="H20" i="4"/>
  <c r="H21" i="4"/>
  <c r="H22" i="4"/>
  <c r="H23" i="4"/>
  <c r="H24" i="4"/>
  <c r="H25" i="4"/>
  <c r="H26" i="4"/>
  <c r="H27" i="4"/>
  <c r="H28" i="4"/>
  <c r="H30" i="4"/>
  <c r="H31" i="4"/>
  <c r="H32" i="4"/>
  <c r="H33" i="4"/>
  <c r="H34" i="4"/>
  <c r="H35" i="4"/>
  <c r="H36" i="4"/>
  <c r="H37" i="4"/>
  <c r="H38" i="4"/>
  <c r="H39" i="4"/>
  <c r="H40" i="4"/>
  <c r="H41" i="4"/>
  <c r="H42" i="4"/>
  <c r="H43" i="4"/>
  <c r="H44" i="4"/>
  <c r="H45" i="4"/>
  <c r="H46" i="4"/>
  <c r="H47" i="4"/>
  <c r="H48" i="4"/>
  <c r="H49" i="4"/>
  <c r="H19" i="4"/>
  <c r="V49" i="4"/>
  <c r="V48" i="4"/>
</calcChain>
</file>

<file path=xl/sharedStrings.xml><?xml version="1.0" encoding="utf-8"?>
<sst xmlns="http://schemas.openxmlformats.org/spreadsheetml/2006/main" count="315" uniqueCount="246">
  <si>
    <t>Office of Partnerships Entity Identifier (OPEI)</t>
  </si>
  <si>
    <r>
      <t xml:space="preserve">Contract Number </t>
    </r>
    <r>
      <rPr>
        <sz val="14"/>
        <color theme="1"/>
        <rFont val="Calibri"/>
        <family val="2"/>
        <scheme val="minor"/>
      </rPr>
      <t>(auto-filled)</t>
    </r>
  </si>
  <si>
    <r>
      <t>Agency Name</t>
    </r>
    <r>
      <rPr>
        <sz val="14"/>
        <color theme="1"/>
        <rFont val="Calibri"/>
        <family val="2"/>
        <scheme val="minor"/>
      </rPr>
      <t xml:space="preserve"> (select from list)</t>
    </r>
  </si>
  <si>
    <t>Select</t>
  </si>
  <si>
    <r>
      <t xml:space="preserve">State or US Territory </t>
    </r>
    <r>
      <rPr>
        <sz val="14"/>
        <color theme="1"/>
        <rFont val="Calibri"/>
        <family val="2"/>
        <scheme val="minor"/>
      </rPr>
      <t>(auto-filled)</t>
    </r>
  </si>
  <si>
    <t>Contract Type</t>
  </si>
  <si>
    <t>FOOD</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</si>
  <si>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</si>
  <si>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</si>
  <si>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</si>
  <si>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</si>
  <si>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</si>
  <si>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</si>
  <si>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</si>
  <si>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</si>
  <si>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</si>
  <si>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</si>
  <si>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</si>
  <si>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</si>
  <si>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</si>
  <si>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</si>
  <si>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</si>
  <si>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</si>
  <si>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</si>
  <si>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</si>
  <si>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</si>
  <si>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</si>
  <si>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</si>
  <si>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</si>
  <si>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cGMP (Basic/Limited Scope) PCHF</t>
  </si>
  <si>
    <t>2. Visits (Out-of-Business, etc.)</t>
  </si>
  <si>
    <t>3. Seafood HACCP</t>
  </si>
  <si>
    <t>4. Juice HACCP</t>
  </si>
  <si>
    <t>5. LACF/AF</t>
  </si>
  <si>
    <t>6. PCHF (Full Scope)</t>
  </si>
  <si>
    <t>Contract Investigations</t>
  </si>
  <si>
    <t>7. OEI Improvement</t>
  </si>
  <si>
    <t>8. Recall Audit Check</t>
  </si>
  <si>
    <t>9. Remote Assessments</t>
  </si>
  <si>
    <t>Contract Audits</t>
  </si>
  <si>
    <t>10. Audits</t>
  </si>
  <si>
    <t>Contract Samples</t>
  </si>
  <si>
    <t>11. Product Samples</t>
  </si>
  <si>
    <t>12. In-Compliance Quantity</t>
  </si>
  <si>
    <t>13. Not In-Compliance Quantity</t>
  </si>
  <si>
    <t>14. Environmental Samples</t>
  </si>
  <si>
    <t>15. In-Compliance Quantity</t>
  </si>
  <si>
    <t>16. Not In-Compliance Quantity</t>
  </si>
  <si>
    <t>State Contract Actions</t>
  </si>
  <si>
    <r>
      <t xml:space="preserve">17. </t>
    </r>
    <r>
      <rPr>
        <sz val="14"/>
        <rFont val="Calibri"/>
        <family val="2"/>
        <scheme val="minor"/>
      </rPr>
      <t>Enforcement</t>
    </r>
    <r>
      <rPr>
        <sz val="14"/>
        <color theme="1"/>
        <rFont val="Calibri"/>
        <family val="2"/>
        <scheme val="minor"/>
      </rPr>
      <t xml:space="preserve"> Notices (e.g. warning letters)</t>
    </r>
  </si>
  <si>
    <t xml:space="preserve">18. Embargoes/Seizures </t>
  </si>
  <si>
    <t>19. Hearings Conducted</t>
  </si>
  <si>
    <t>20. Prosecutions/Injunctions</t>
  </si>
  <si>
    <t>Other Contract Actions List Below</t>
  </si>
  <si>
    <t>21. [Replace bracketed text]</t>
  </si>
  <si>
    <t>22. [Replace bracketed text]</t>
  </si>
  <si>
    <t>23. [Replace bracketed text]</t>
  </si>
  <si>
    <t>24. Re-Inspections (Follow-ups to violative Inspections)</t>
  </si>
  <si>
    <t>Disapproval Explanation If Applicable</t>
  </si>
  <si>
    <t>State Contractor Challenges, Issues, and Highlights</t>
  </si>
  <si>
    <t>25. Select the current status based on your assessment of contract performance for this reporting period.</t>
  </si>
  <si>
    <t>26. List any major challenges encountered this reporting period and corrective actions taken. Include how these actions directly address those challenges.</t>
  </si>
  <si>
    <t>27. Write a brief narrative detailing any positive, significant events identified during this reporting period.</t>
  </si>
  <si>
    <t>28. If applicable, report a dollar value for Item 18. Embargos/Seizures from the table above.</t>
  </si>
  <si>
    <t xml:space="preserve">29. Additional State Reporting Comments </t>
  </si>
  <si>
    <t>Contract Performance Feedback</t>
  </si>
  <si>
    <t>30. Indicate the overall status of the State contractor's performance this reporting period.</t>
  </si>
  <si>
    <t>31. (Optional) If the contractor experienced challenges or issues during this reporting period, please list them and detail any corrective actions taken or agreed to by the contractor.</t>
  </si>
  <si>
    <t>32. (Optional) Write a brief narrative detailing any positive, significant events identified during the contractor's performance this reporting period.</t>
  </si>
  <si>
    <r>
      <t xml:space="preserve">33. Indicate Division Approval or Disapproval by selecting from the drop-down menu. </t>
    </r>
    <r>
      <rPr>
        <b/>
        <sz val="14"/>
        <color theme="1"/>
        <rFont val="Calibri"/>
        <family val="2"/>
        <scheme val="minor"/>
      </rPr>
      <t>If this report is disapproved, provide your explanation below.</t>
    </r>
  </si>
  <si>
    <t>34. (Optional) Additional Division Reporting Comments.</t>
  </si>
  <si>
    <t>35. Enter the name of the Division Representative approving this report.</t>
  </si>
  <si>
    <t>36. Enter the date this Division Review was completed.</t>
  </si>
  <si>
    <t>Standard Name</t>
  </si>
  <si>
    <t>Contract Number</t>
  </si>
  <si>
    <t>AK State Department of Environmental Conservation</t>
  </si>
  <si>
    <t>HHSF223201810020C</t>
  </si>
  <si>
    <t>Alaska</t>
  </si>
  <si>
    <t>AL State Department of Public Health</t>
  </si>
  <si>
    <t>TBD</t>
  </si>
  <si>
    <t>Alabama</t>
  </si>
  <si>
    <t>AR State Department of Health</t>
  </si>
  <si>
    <t>HHSF223201810196C</t>
  </si>
  <si>
    <t>Arkansas</t>
  </si>
  <si>
    <t>AZ State Department of Health Services</t>
  </si>
  <si>
    <t>HHSF223201810160C</t>
  </si>
  <si>
    <t>Arizona</t>
  </si>
  <si>
    <t>CA State Department of Food and Agriculture</t>
  </si>
  <si>
    <t>HHSF223201810199C</t>
  </si>
  <si>
    <t>California</t>
  </si>
  <si>
    <t>CA State Department of Public Health</t>
  </si>
  <si>
    <t>HHSF223201810200C</t>
  </si>
  <si>
    <t>CO State Dept of Public Health and Environment</t>
  </si>
  <si>
    <t>HHSF223201810070C</t>
  </si>
  <si>
    <t>Colorado</t>
  </si>
  <si>
    <t>CT State Dept of Consumer Protection</t>
  </si>
  <si>
    <t>HHSF223201810076C</t>
  </si>
  <si>
    <t>Connecticut</t>
  </si>
  <si>
    <t>FL State Department of Agriculture and Consumer Services</t>
  </si>
  <si>
    <t>HHSF223201810095C</t>
  </si>
  <si>
    <t>Florida</t>
  </si>
  <si>
    <t>GA State Department of Agriculture</t>
  </si>
  <si>
    <t>HHSF223201810093C</t>
  </si>
  <si>
    <t>Georgia</t>
  </si>
  <si>
    <t>IA State Department Inspections and Appeals</t>
  </si>
  <si>
    <t>HHSF223201810097C</t>
  </si>
  <si>
    <t>Iowa</t>
  </si>
  <si>
    <t>IL State Department of Public Health</t>
  </si>
  <si>
    <t>HHSF223201810165C</t>
  </si>
  <si>
    <t>Illinois</t>
  </si>
  <si>
    <t>IN State Department of Health</t>
  </si>
  <si>
    <t>HHSF223201810094C</t>
  </si>
  <si>
    <t>Indiana</t>
  </si>
  <si>
    <t>KS State Department of Agriculture</t>
  </si>
  <si>
    <t>HHSF223201810185C</t>
  </si>
  <si>
    <t>Kansas</t>
  </si>
  <si>
    <t>KY State of Health and Family Services</t>
  </si>
  <si>
    <t>HHSF223201810073C</t>
  </si>
  <si>
    <t>Kentucky</t>
  </si>
  <si>
    <t>LA State Office of Public of Health</t>
  </si>
  <si>
    <t>HHSF223201810054C</t>
  </si>
  <si>
    <t>Louisiana</t>
  </si>
  <si>
    <t>MA State Department of Public Health</t>
  </si>
  <si>
    <t>HHSF223201810018C</t>
  </si>
  <si>
    <t>Massachusetts</t>
  </si>
  <si>
    <t>MD State Department of Health</t>
  </si>
  <si>
    <t>HHSF223201810168C</t>
  </si>
  <si>
    <t>Maryland</t>
  </si>
  <si>
    <t>ME State Department of Agriculture, Convervation and Forestry</t>
  </si>
  <si>
    <t>HHSF223201810133C</t>
  </si>
  <si>
    <t>Maine</t>
  </si>
  <si>
    <t>MI State Department of Agriculture</t>
  </si>
  <si>
    <t>HHSF223201810176C</t>
  </si>
  <si>
    <t>Michigan</t>
  </si>
  <si>
    <t>MN State Department of Agriculture</t>
  </si>
  <si>
    <t>HHSF223201810092C</t>
  </si>
  <si>
    <t>Minnesota</t>
  </si>
  <si>
    <t>MO State Department of Health and Senior Services</t>
  </si>
  <si>
    <t>HHSF223201810206C</t>
  </si>
  <si>
    <t>Missouri</t>
  </si>
  <si>
    <t>MS State Department of Health</t>
  </si>
  <si>
    <t>HHSF223201810170C</t>
  </si>
  <si>
    <t>Mississippi</t>
  </si>
  <si>
    <t>MT State Department of Health</t>
  </si>
  <si>
    <t>HHSF223201810078C</t>
  </si>
  <si>
    <t>Montana</t>
  </si>
  <si>
    <t>NC State Department of Agriculture and Consumer Services</t>
  </si>
  <si>
    <t>HHSF223201810167C</t>
  </si>
  <si>
    <t>North Carolina</t>
  </si>
  <si>
    <t>NE State Department of Agriculture</t>
  </si>
  <si>
    <t>HHSF223201810099C</t>
  </si>
  <si>
    <t>Nebraska</t>
  </si>
  <si>
    <t>NJ State Department of Health and Senior Services</t>
  </si>
  <si>
    <t>HHSF223201810048C</t>
  </si>
  <si>
    <t>New Jersey</t>
  </si>
  <si>
    <t>NM State Department of Environment</t>
  </si>
  <si>
    <t>HHSF223201810197C</t>
  </si>
  <si>
    <t>New Mexico</t>
  </si>
  <si>
    <t>NV State Department of Health</t>
  </si>
  <si>
    <t>HHSF223201810010C</t>
  </si>
  <si>
    <t>Nevada</t>
  </si>
  <si>
    <t>NY State Department of Agriculture and Markets</t>
  </si>
  <si>
    <t>HHSF223201810159C</t>
  </si>
  <si>
    <t>New York</t>
  </si>
  <si>
    <t>OH State Department of Agriculture</t>
  </si>
  <si>
    <t>HHSF223201810098C</t>
  </si>
  <si>
    <t>Ohio</t>
  </si>
  <si>
    <t>OR State Department of Agriculture</t>
  </si>
  <si>
    <t>HHSF223201810091C</t>
  </si>
  <si>
    <t>Oregon</t>
  </si>
  <si>
    <t>PA State Department of Agriculture</t>
  </si>
  <si>
    <t>HHSF223201810162C</t>
  </si>
  <si>
    <t>Pennsylvania</t>
  </si>
  <si>
    <t>PR State Department of Health</t>
  </si>
  <si>
    <t>HHSF223201810019C</t>
  </si>
  <si>
    <t>Puerto Rico</t>
  </si>
  <si>
    <t>RI State Department of Health</t>
  </si>
  <si>
    <t>HHSF223201810101C</t>
  </si>
  <si>
    <t>Rhode Island</t>
  </si>
  <si>
    <t>SC State Department of Agriculture</t>
  </si>
  <si>
    <t>HHSF223201810017C</t>
  </si>
  <si>
    <t>South Carolina</t>
  </si>
  <si>
    <t>SC State Department of Health Health and Environmental Control</t>
  </si>
  <si>
    <t>HHSF223201810015C</t>
  </si>
  <si>
    <t>TN State Department of Agriculture</t>
  </si>
  <si>
    <t>HHSF223201810090C</t>
  </si>
  <si>
    <t>Tennessee</t>
  </si>
  <si>
    <t>TX State Department of Health Services</t>
  </si>
  <si>
    <t>HHSF223201810105C</t>
  </si>
  <si>
    <t>Texas</t>
  </si>
  <si>
    <t>UT State Department of Agriculture and Food</t>
  </si>
  <si>
    <t>HHSF223201810021C</t>
  </si>
  <si>
    <t>Utah</t>
  </si>
  <si>
    <t>VA State Department of Agriculture and Consumer Services</t>
  </si>
  <si>
    <t>HHSF223201810107C</t>
  </si>
  <si>
    <t>Virginia</t>
  </si>
  <si>
    <t>VT State Department of Health</t>
  </si>
  <si>
    <t>HHSF223201810022C</t>
  </si>
  <si>
    <t>Vermont</t>
  </si>
  <si>
    <t>WA State Department of Agriculture</t>
  </si>
  <si>
    <t>HHSF223201810193C</t>
  </si>
  <si>
    <t>Washington</t>
  </si>
  <si>
    <t>WI State Department of Agriculture, Trade, and Consumer Protection</t>
  </si>
  <si>
    <t>HHSF223201810191C</t>
  </si>
  <si>
    <t>Wisconsin</t>
  </si>
  <si>
    <t>WV State Department of Agriculture</t>
  </si>
  <si>
    <t>HHSF223201810179C</t>
  </si>
  <si>
    <t>West Virginia</t>
  </si>
  <si>
    <t>WV State Department of Health</t>
  </si>
  <si>
    <t>HHSF223201810181C</t>
  </si>
  <si>
    <t>WY State Department of Agriculture</t>
  </si>
  <si>
    <t>HHSF223201810052C</t>
  </si>
  <si>
    <t>Wyoming</t>
  </si>
  <si>
    <t>Select Agency</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</si>
  <si>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</si>
  <si>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</si>
  <si>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</si>
  <si>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</si>
  <si>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</si>
  <si>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</si>
  <si>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</si>
  <si>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</si>
  <si>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</si>
  <si>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</si>
  <si>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</si>
  <si>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</si>
  <si>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</si>
  <si>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</si>
  <si>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</si>
  <si>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</si>
  <si>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</si>
  <si>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</si>
  <si>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</si>
  <si>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</si>
  <si>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</si>
  <si>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</si>
  <si>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</si>
  <si>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</si>
  <si>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</si>
  <si>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Delaware</t>
  </si>
  <si>
    <t>Hawaii</t>
  </si>
  <si>
    <t>Idaho</t>
  </si>
  <si>
    <t>New Hampshire</t>
  </si>
  <si>
    <t>North Dakota</t>
  </si>
  <si>
    <t>Oklahoma</t>
  </si>
  <si>
    <t>South Dakota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</si>
</sst>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sz val="11"/>
      <name val="Calibri"/>
      <family val="2"/>
      <scheme val="minor"/>
    </font>
    <font>
      <b/>
      <i/>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right/>
      <top style="thin">
        <color theme="4" tint="0.39997558519241921"/>
      </top>
      <bottom style="thin">
        <color theme="4" tint="0.39997558519241921"/>
      </bottom>
      <diagonal/>
    </border>
    <border>
      <left/>
      <right/>
      <top style="medium">
        <color indexed="64"/>
      </top>
      <bottom/>
      <diagonal/>
    </border>
  </borders>
  <cellStyleXfs count="1">
    <xf numFmtId="0" fontId="0" fillId="0" borderId="0"/>
  </cellStyleXfs>
  <cellXfs count="116">
    <xf numFmtId="0" fontId="0" fillId="0" borderId="0" xfId="0"/>
    <xf numFmtId="0" fontId="0" fillId="0" borderId="1" xfId="0" applyBorder="1"/>
    <xf numFmtId="0" fontId="3" fillId="0" borderId="0" xfId="0" applyFont="1"/>
    <xf numFmtId="14" fontId="0" fillId="0" borderId="0" xfId="0" applyNumberFormat="1"/>
    <xf numFmtId="0" fontId="4" fillId="0" borderId="0" xfId="0" applyFont="1" applyFill="1" applyBorder="1" applyAlignment="1">
      <alignment horizontal="left" wrapText="1"/>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7" xfId="0" applyFont="1" applyFill="1" applyBorder="1" applyAlignment="1" applyProtection="1">
      <alignment horizontal="center" wrapText="1"/>
      <protection locked="0"/>
    </xf>
    <xf numFmtId="0" fontId="4" fillId="2" borderId="4"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2" fillId="0" borderId="0" xfId="0" applyFont="1" applyProtection="1">
      <protection locked="0"/>
    </xf>
    <xf numFmtId="0" fontId="2" fillId="0" borderId="0" xfId="0" applyFont="1" applyProtection="1"/>
    <xf numFmtId="0" fontId="0" fillId="0" borderId="1" xfId="0" applyBorder="1" applyProtection="1"/>
    <xf numFmtId="0" fontId="0" fillId="5" borderId="6" xfId="0" applyFill="1" applyBorder="1" applyAlignment="1" applyProtection="1">
      <alignment horizontal="center" wrapText="1"/>
      <protection locked="0"/>
    </xf>
    <xf numFmtId="0" fontId="2" fillId="5" borderId="6" xfId="0" applyFont="1"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49" fontId="0" fillId="0" borderId="17" xfId="0" applyNumberFormat="1" applyFill="1" applyBorder="1"/>
    <xf numFmtId="0" fontId="11" fillId="0" borderId="17" xfId="0" applyFont="1" applyFill="1" applyBorder="1"/>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0" fontId="4" fillId="0" borderId="16" xfId="0" applyFont="1" applyBorder="1"/>
    <xf numFmtId="0" fontId="0" fillId="0" borderId="10" xfId="0" applyFill="1" applyBorder="1" applyAlignment="1">
      <alignment wrapText="1"/>
    </xf>
    <xf numFmtId="0" fontId="0" fillId="0" borderId="14" xfId="0" applyFill="1" applyBorder="1" applyAlignment="1">
      <alignment wrapText="1"/>
    </xf>
    <xf numFmtId="0" fontId="0" fillId="0" borderId="7" xfId="0" applyFill="1" applyBorder="1" applyAlignment="1">
      <alignment wrapText="1"/>
    </xf>
    <xf numFmtId="0" fontId="4" fillId="0" borderId="0" xfId="0" applyFont="1" applyFill="1" applyBorder="1" applyAlignment="1">
      <alignment wrapText="1"/>
    </xf>
    <xf numFmtId="49" fontId="0" fillId="0" borderId="0" xfId="0" applyNumberFormat="1" applyFill="1" applyBorder="1"/>
    <xf numFmtId="0" fontId="4" fillId="2" borderId="4" xfId="0" quotePrefix="1" applyFont="1" applyFill="1" applyBorder="1" applyAlignment="1" applyProtection="1">
      <alignment horizontal="left" wrapText="1"/>
      <protection locked="0"/>
    </xf>
    <xf numFmtId="0" fontId="4" fillId="2" borderId="5" xfId="0" quotePrefix="1" applyFont="1" applyFill="1" applyBorder="1" applyAlignment="1" applyProtection="1">
      <alignment horizontal="left" wrapText="1"/>
      <protection locked="0"/>
    </xf>
    <xf numFmtId="0" fontId="0" fillId="3" borderId="8" xfId="0" applyFill="1" applyBorder="1" applyAlignment="1" applyProtection="1">
      <alignment wrapText="1"/>
    </xf>
    <xf numFmtId="0" fontId="0" fillId="3" borderId="13" xfId="0" applyFill="1" applyBorder="1" applyAlignment="1" applyProtection="1">
      <alignment wrapText="1"/>
    </xf>
    <xf numFmtId="0" fontId="0" fillId="3" borderId="10" xfId="0" applyFill="1" applyBorder="1" applyAlignment="1" applyProtection="1">
      <alignment wrapText="1"/>
    </xf>
    <xf numFmtId="0" fontId="0" fillId="3" borderId="14" xfId="0" applyFill="1" applyBorder="1" applyAlignment="1" applyProtection="1">
      <alignment wrapText="1"/>
    </xf>
    <xf numFmtId="0" fontId="0" fillId="3" borderId="9" xfId="0" applyFill="1" applyBorder="1" applyAlignment="1" applyProtection="1">
      <alignment wrapText="1"/>
    </xf>
    <xf numFmtId="0" fontId="0" fillId="3" borderId="12" xfId="0" applyFill="1" applyBorder="1" applyAlignment="1" applyProtection="1">
      <alignment wrapText="1"/>
    </xf>
    <xf numFmtId="0" fontId="0" fillId="3" borderId="0" xfId="0" applyFill="1" applyBorder="1" applyAlignment="1" applyProtection="1">
      <alignment wrapText="1"/>
    </xf>
    <xf numFmtId="0" fontId="0" fillId="3" borderId="18" xfId="0" applyFill="1" applyBorder="1" applyAlignment="1" applyProtection="1">
      <alignment wrapText="1"/>
    </xf>
    <xf numFmtId="0" fontId="0" fillId="3" borderId="1" xfId="0" applyFill="1" applyBorder="1" applyAlignment="1" applyProtection="1">
      <alignment wrapText="1"/>
    </xf>
    <xf numFmtId="0" fontId="4" fillId="3" borderId="18" xfId="0" applyFont="1" applyFill="1" applyBorder="1" applyAlignment="1" applyProtection="1">
      <alignment horizontal="center" wrapText="1"/>
    </xf>
    <xf numFmtId="0" fontId="4" fillId="3" borderId="1" xfId="0" applyFont="1" applyFill="1" applyBorder="1" applyAlignment="1" applyProtection="1">
      <alignment wrapText="1"/>
    </xf>
    <xf numFmtId="0" fontId="4" fillId="3" borderId="9"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4" fillId="3" borderId="0" xfId="0" applyFont="1" applyFill="1" applyBorder="1" applyAlignment="1" applyProtection="1">
      <alignment horizontal="center" wrapText="1"/>
    </xf>
    <xf numFmtId="0" fontId="4" fillId="3" borderId="1" xfId="0" applyFont="1" applyFill="1" applyBorder="1" applyAlignment="1" applyProtection="1">
      <alignment horizontal="center" wrapText="1"/>
    </xf>
    <xf numFmtId="0" fontId="4" fillId="0" borderId="4" xfId="0" applyFont="1" applyFill="1" applyBorder="1" applyAlignment="1">
      <alignment wrapText="1"/>
    </xf>
    <xf numFmtId="0" fontId="12" fillId="2" borderId="7" xfId="0"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protection locked="0"/>
    </xf>
    <xf numFmtId="0" fontId="4" fillId="2" borderId="4" xfId="0" applyNumberFormat="1" applyFont="1" applyFill="1" applyBorder="1" applyAlignment="1" applyProtection="1">
      <alignment horizontal="left"/>
      <protection locked="0"/>
    </xf>
    <xf numFmtId="0"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2"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Instructions!A2"/><Relationship Id="rId5" Type="http://schemas.openxmlformats.org/officeDocument/2006/relationships/hyperlink" Target="#Instructions!A116"/><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12</xdr:row>
      <xdr:rowOff>0</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420100" cy="2914651"/>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Abbreviation_HF_QSR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2057400</xdr:colOff>
      <xdr:row>32</xdr:row>
      <xdr:rowOff>0</xdr:rowOff>
    </xdr:from>
    <xdr:to>
      <xdr:col>2</xdr:col>
      <xdr:colOff>114300</xdr:colOff>
      <xdr:row>35</xdr:row>
      <xdr:rowOff>57150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46D9EC28-1CB0-44C9-B7B7-9AB5FE06E54D}"/>
            </a:ext>
          </a:extLst>
        </xdr:cNvPr>
        <xdr:cNvSpPr txBox="1"/>
      </xdr:nvSpPr>
      <xdr:spPr>
        <a:xfrm>
          <a:off x="2276475" y="71723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228600</xdr:colOff>
      <xdr:row>32</xdr:row>
      <xdr:rowOff>0</xdr:rowOff>
    </xdr:from>
    <xdr:to>
      <xdr:col>4</xdr:col>
      <xdr:colOff>0</xdr:colOff>
      <xdr:row>35</xdr:row>
      <xdr:rowOff>57151</xdr:rowOff>
    </xdr:to>
    <xdr:sp macro="" textlink="">
      <xdr:nvSpPr>
        <xdr:cNvPr id="5" name="TextBox 4">
          <a:hlinkClick xmlns:r="http://schemas.openxmlformats.org/officeDocument/2006/relationships" r:id="rId2"/>
          <a:extLst>
            <a:ext uri="{FF2B5EF4-FFF2-40B4-BE49-F238E27FC236}">
              <a16:creationId xmlns:a16="http://schemas.microsoft.com/office/drawing/2014/main" id="{821DE0BC-99DF-45C3-A474-F36DEFE12FB3}"/>
            </a:ext>
          </a:extLst>
        </xdr:cNvPr>
        <xdr:cNvSpPr txBox="1"/>
      </xdr:nvSpPr>
      <xdr:spPr>
        <a:xfrm>
          <a:off x="4000500" y="7172325"/>
          <a:ext cx="153352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104775</xdr:colOff>
      <xdr:row>32</xdr:row>
      <xdr:rowOff>0</xdr:rowOff>
    </xdr:from>
    <xdr:to>
      <xdr:col>1</xdr:col>
      <xdr:colOff>1609725</xdr:colOff>
      <xdr:row>35</xdr:row>
      <xdr:rowOff>57150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553A317B-FD54-463E-AE50-567C55D4439F}"/>
            </a:ext>
          </a:extLst>
        </xdr:cNvPr>
        <xdr:cNvSpPr txBox="1"/>
      </xdr:nvSpPr>
      <xdr:spPr>
        <a:xfrm>
          <a:off x="323850" y="69056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9</xdr:col>
      <xdr:colOff>228602</xdr:colOff>
      <xdr:row>10</xdr:row>
      <xdr:rowOff>28575</xdr:rowOff>
    </xdr:from>
    <xdr:to>
      <xdr:col>10</xdr:col>
      <xdr:colOff>2505075</xdr:colOff>
      <xdr:row>21</xdr:row>
      <xdr:rowOff>0</xdr:rowOff>
    </xdr:to>
    <xdr:grpSp>
      <xdr:nvGrpSpPr>
        <xdr:cNvPr id="9" name="Group 8">
          <a:extLst>
            <a:ext uri="{FF2B5EF4-FFF2-40B4-BE49-F238E27FC236}">
              <a16:creationId xmlns:a16="http://schemas.microsoft.com/office/drawing/2014/main" id="{378C9A48-A485-4534-847B-47205BA0E476}"/>
            </a:ext>
          </a:extLst>
        </xdr:cNvPr>
        <xdr:cNvGrpSpPr/>
      </xdr:nvGrpSpPr>
      <xdr:grpSpPr>
        <a:xfrm>
          <a:off x="9251952" y="2524125"/>
          <a:ext cx="2587623" cy="2886075"/>
          <a:chOff x="8467724" y="2105025"/>
          <a:chExt cx="2375521" cy="2343150"/>
        </a:xfrm>
      </xdr:grpSpPr>
      <xdr:sp macro="" textlink="">
        <xdr:nvSpPr>
          <xdr:cNvPr id="7" name="Arrow: Left 6">
            <a:extLst>
              <a:ext uri="{FF2B5EF4-FFF2-40B4-BE49-F238E27FC236}">
                <a16:creationId xmlns:a16="http://schemas.microsoft.com/office/drawing/2014/main" id="{668AD4D9-D20B-4884-83C8-7BD151C6104D}"/>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TextBox 7">
            <a:extLst>
              <a:ext uri="{FF2B5EF4-FFF2-40B4-BE49-F238E27FC236}">
                <a16:creationId xmlns:a16="http://schemas.microsoft.com/office/drawing/2014/main" id="{D2998A42-22EA-4F6C-8570-AB3B045C42E5}"/>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114298</xdr:rowOff>
    </xdr:from>
    <xdr:to>
      <xdr:col>7</xdr:col>
      <xdr:colOff>0</xdr:colOff>
      <xdr:row>15</xdr:row>
      <xdr:rowOff>95250</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14298"/>
          <a:ext cx="8763000" cy="3343277"/>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this tab and the Coversheet and email the completed report to your State Liaison or Division Representative </a:t>
          </a:r>
          <a:r>
            <a:rPr lang="en-US" sz="1100" b="0" i="0" u="none" strike="noStrike" baseline="0">
              <a:solidFill>
                <a:sysClr val="windowText" lastClr="000000"/>
              </a:solidFill>
              <a:latin typeface="+mn-lt"/>
              <a:ea typeface="+mn-ea"/>
              <a:cs typeface="+mn-cs"/>
            </a:rPr>
            <a:t>with a list of contract inspections completed showing the inspection classification, firm name, FEI, city, and date of inspection.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ysClr val="windowText" lastClr="000000"/>
              </a:solidFill>
              <a:effectLst/>
              <a:latin typeface="+mn-lt"/>
              <a:ea typeface="+mn-ea"/>
              <a:cs typeface="+mn-cs"/>
            </a:rPr>
            <a:t>specified in the current</a:t>
          </a:r>
          <a:r>
            <a:rPr lang="en-US" sz="1100" b="0" i="1" baseline="0">
              <a:solidFill>
                <a:sysClr val="windowText" lastClr="000000"/>
              </a:solidFill>
              <a:effectLst/>
              <a:latin typeface="+mn-lt"/>
              <a:ea typeface="+mn-ea"/>
              <a:cs typeface="+mn-cs"/>
            </a:rPr>
            <a:t> Statement of Work</a:t>
          </a:r>
          <a:r>
            <a:rPr lang="en-US" sz="1100" b="0" i="1">
              <a:solidFill>
                <a:sysClr val="windowText" lastClr="000000"/>
              </a:solidFill>
              <a:effectLst/>
              <a:latin typeface="+mn-lt"/>
              <a:ea typeface="+mn-ea"/>
              <a:cs typeface="+mn-cs"/>
            </a:rPr>
            <a:t>. Failure to submit by</a:t>
          </a:r>
          <a:r>
            <a:rPr lang="en-US" sz="1100" b="0" i="1" baseline="0">
              <a:solidFill>
                <a:sysClr val="windowText" lastClr="000000"/>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26.</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 </a:t>
          </a:r>
          <a:endParaRPr lang="en-US" sz="1100" b="0" i="1" u="none" strike="noStrike" baseline="0">
            <a:solidFill>
              <a:schemeClr val="dk1"/>
            </a:solidFill>
            <a:latin typeface="+mn-lt"/>
            <a:ea typeface="+mn-ea"/>
            <a:cs typeface="+mn-cs"/>
          </a:endParaRPr>
        </a:p>
        <a:p>
          <a:endParaRPr lang="en-US" sz="1100" i="1">
            <a:solidFill>
              <a:schemeClr val="dk1"/>
            </a:solidFill>
            <a:effectLst/>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12700</xdr:colOff>
      <xdr:row>15</xdr:row>
      <xdr:rowOff>200025</xdr:rowOff>
    </xdr:from>
    <xdr:to>
      <xdr:col>2</xdr:col>
      <xdr:colOff>1447800</xdr:colOff>
      <xdr:row>16</xdr:row>
      <xdr:rowOff>171450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368BD05D-17E7-4EA1-B71D-2551C8F852FE}"/>
            </a:ext>
          </a:extLst>
        </xdr:cNvPr>
        <xdr:cNvSpPr txBox="1"/>
      </xdr:nvSpPr>
      <xdr:spPr>
        <a:xfrm>
          <a:off x="622300" y="3562350"/>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1600200</xdr:colOff>
      <xdr:row>15</xdr:row>
      <xdr:rowOff>200025</xdr:rowOff>
    </xdr:from>
    <xdr:to>
      <xdr:col>2</xdr:col>
      <xdr:colOff>3486149</xdr:colOff>
      <xdr:row>16</xdr:row>
      <xdr:rowOff>177800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ED6EC063-82D7-4969-B3CA-97CD71C4FC13}"/>
            </a:ext>
          </a:extLst>
        </xdr:cNvPr>
        <xdr:cNvSpPr txBox="1"/>
      </xdr:nvSpPr>
      <xdr:spPr>
        <a:xfrm>
          <a:off x="2619375" y="3562350"/>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314325</xdr:colOff>
      <xdr:row>63</xdr:row>
      <xdr:rowOff>1600200</xdr:rowOff>
    </xdr:from>
    <xdr:to>
      <xdr:col>2</xdr:col>
      <xdr:colOff>2628901</xdr:colOff>
      <xdr:row>63</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64</xdr:row>
      <xdr:rowOff>1428750</xdr:rowOff>
    </xdr:from>
    <xdr:to>
      <xdr:col>2</xdr:col>
      <xdr:colOff>2609851</xdr:colOff>
      <xdr:row>64</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66</xdr:row>
      <xdr:rowOff>990600</xdr:rowOff>
    </xdr:from>
    <xdr:to>
      <xdr:col>2</xdr:col>
      <xdr:colOff>2562226</xdr:colOff>
      <xdr:row>66</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3629025</xdr:colOff>
      <xdr:row>15</xdr:row>
      <xdr:rowOff>200025</xdr:rowOff>
    </xdr:from>
    <xdr:to>
      <xdr:col>4</xdr:col>
      <xdr:colOff>981076</xdr:colOff>
      <xdr:row>16</xdr:row>
      <xdr:rowOff>190500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3720340B-2A54-457C-8977-D031BFF47E62}"/>
            </a:ext>
          </a:extLst>
        </xdr:cNvPr>
        <xdr:cNvSpPr txBox="1"/>
      </xdr:nvSpPr>
      <xdr:spPr>
        <a:xfrm>
          <a:off x="4648200" y="3562350"/>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1200151</xdr:colOff>
      <xdr:row>15</xdr:row>
      <xdr:rowOff>190501</xdr:rowOff>
    </xdr:from>
    <xdr:to>
      <xdr:col>7</xdr:col>
      <xdr:colOff>0</xdr:colOff>
      <xdr:row>16</xdr:row>
      <xdr:rowOff>190500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0CFF8A45-4415-41BD-BD4A-8874E6E436F8}"/>
            </a:ext>
          </a:extLst>
        </xdr:cNvPr>
        <xdr:cNvSpPr txBox="1"/>
      </xdr:nvSpPr>
      <xdr:spPr>
        <a:xfrm>
          <a:off x="7086601" y="3552826"/>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68</xdr:row>
      <xdr:rowOff>9524</xdr:rowOff>
    </xdr:from>
    <xdr:to>
      <xdr:col>2</xdr:col>
      <xdr:colOff>1435100</xdr:colOff>
      <xdr:row>70</xdr:row>
      <xdr:rowOff>19049</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D4373CB3-9B39-47FF-8D66-AEFC5DD2EDE8}"/>
            </a:ext>
          </a:extLst>
        </xdr:cNvPr>
        <xdr:cNvSpPr txBox="1"/>
      </xdr:nvSpPr>
      <xdr:spPr>
        <a:xfrm>
          <a:off x="609600" y="2243137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68</xdr:row>
      <xdr:rowOff>9524</xdr:rowOff>
    </xdr:from>
    <xdr:to>
      <xdr:col>2</xdr:col>
      <xdr:colOff>3473449</xdr:colOff>
      <xdr:row>70</xdr:row>
      <xdr:rowOff>25399</xdr:rowOff>
    </xdr:to>
    <xdr:sp macro="" textlink="">
      <xdr:nvSpPr>
        <xdr:cNvPr id="17" name="TextBox 16">
          <a:hlinkClick xmlns:r="http://schemas.openxmlformats.org/officeDocument/2006/relationships" r:id="rId2"/>
          <a:extLst>
            <a:ext uri="{FF2B5EF4-FFF2-40B4-BE49-F238E27FC236}">
              <a16:creationId xmlns:a16="http://schemas.microsoft.com/office/drawing/2014/main" id="{80BF0F6B-23DB-4E52-9455-F49C00F9DF45}"/>
            </a:ext>
          </a:extLst>
        </xdr:cNvPr>
        <xdr:cNvSpPr txBox="1"/>
      </xdr:nvSpPr>
      <xdr:spPr>
        <a:xfrm>
          <a:off x="2606675" y="2243137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68</xdr:row>
      <xdr:rowOff>9524</xdr:rowOff>
    </xdr:from>
    <xdr:to>
      <xdr:col>4</xdr:col>
      <xdr:colOff>968376</xdr:colOff>
      <xdr:row>70</xdr:row>
      <xdr:rowOff>38099</xdr:rowOff>
    </xdr:to>
    <xdr:sp macro="" textlink="">
      <xdr:nvSpPr>
        <xdr:cNvPr id="18" name="TextBox 17">
          <a:hlinkClick xmlns:r="http://schemas.openxmlformats.org/officeDocument/2006/relationships" r:id="rId3"/>
          <a:extLst>
            <a:ext uri="{FF2B5EF4-FFF2-40B4-BE49-F238E27FC236}">
              <a16:creationId xmlns:a16="http://schemas.microsoft.com/office/drawing/2014/main" id="{95EAE4E5-C76D-4B6E-988B-4CA01FF4F249}"/>
            </a:ext>
          </a:extLst>
        </xdr:cNvPr>
        <xdr:cNvSpPr txBox="1"/>
      </xdr:nvSpPr>
      <xdr:spPr>
        <a:xfrm>
          <a:off x="4635500" y="2243137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1187451</xdr:colOff>
      <xdr:row>68</xdr:row>
      <xdr:rowOff>0</xdr:rowOff>
    </xdr:from>
    <xdr:to>
      <xdr:col>6</xdr:col>
      <xdr:colOff>949325</xdr:colOff>
      <xdr:row>70</xdr:row>
      <xdr:rowOff>38099</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9F61A8E7-6490-47B0-912F-7EE04ECA583D}"/>
            </a:ext>
          </a:extLst>
        </xdr:cNvPr>
        <xdr:cNvSpPr txBox="1"/>
      </xdr:nvSpPr>
      <xdr:spPr>
        <a:xfrm>
          <a:off x="7073901" y="2242185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10</xdr:row>
      <xdr:rowOff>17318</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6136" y="190500"/>
          <a:ext cx="8763866" cy="2199409"/>
        </a:xfrm>
        <a:prstGeom prst="rect">
          <a:avLst/>
        </a:prstGeom>
        <a:solidFill>
          <a:schemeClr val="accent6">
            <a:lumMod val="20000"/>
            <a:lumOff val="80000"/>
          </a:schemeClr>
        </a:solidFill>
        <a:ln w="19050" cmpd="sng">
          <a:solidFill>
            <a:sysClr val="windowText" lastClr="000000"/>
          </a:solidFill>
        </a:ln>
        <a:effectLst>
          <a:outerShdw blurRad="44450" dist="27940" dir="5400000" algn="ctr">
            <a:srgbClr val="000000">
              <a:alpha val="32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Human Food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9525</xdr:colOff>
      <xdr:row>10</xdr:row>
      <xdr:rowOff>161924</xdr:rowOff>
    </xdr:from>
    <xdr:to>
      <xdr:col>2</xdr:col>
      <xdr:colOff>1444625</xdr:colOff>
      <xdr:row>12</xdr:row>
      <xdr:rowOff>76199</xdr:rowOff>
    </xdr:to>
    <xdr:sp macro="" textlink="">
      <xdr:nvSpPr>
        <xdr:cNvPr id="9" name="TextBox 8">
          <a:hlinkClick xmlns:r="http://schemas.openxmlformats.org/officeDocument/2006/relationships" r:id="rId1"/>
          <a:extLst>
            <a:ext uri="{FF2B5EF4-FFF2-40B4-BE49-F238E27FC236}">
              <a16:creationId xmlns:a16="http://schemas.microsoft.com/office/drawing/2014/main" id="{D6B8EB08-132D-4248-9C64-65DEC8ED3155}"/>
            </a:ext>
          </a:extLst>
        </xdr:cNvPr>
        <xdr:cNvSpPr txBox="1"/>
      </xdr:nvSpPr>
      <xdr:spPr>
        <a:xfrm>
          <a:off x="619125" y="24955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1597025</xdr:colOff>
      <xdr:row>10</xdr:row>
      <xdr:rowOff>161924</xdr:rowOff>
    </xdr:from>
    <xdr:to>
      <xdr:col>2</xdr:col>
      <xdr:colOff>3482974</xdr:colOff>
      <xdr:row>12</xdr:row>
      <xdr:rowOff>82549</xdr:rowOff>
    </xdr:to>
    <xdr:sp macro="" textlink="">
      <xdr:nvSpPr>
        <xdr:cNvPr id="10" name="TextBox 9">
          <a:hlinkClick xmlns:r="http://schemas.openxmlformats.org/officeDocument/2006/relationships" r:id="rId2"/>
          <a:extLst>
            <a:ext uri="{FF2B5EF4-FFF2-40B4-BE49-F238E27FC236}">
              <a16:creationId xmlns:a16="http://schemas.microsoft.com/office/drawing/2014/main" id="{0B99BA96-6B0F-47DE-A091-B55141F0AA34}"/>
            </a:ext>
          </a:extLst>
        </xdr:cNvPr>
        <xdr:cNvSpPr txBox="1"/>
      </xdr:nvSpPr>
      <xdr:spPr>
        <a:xfrm>
          <a:off x="2616200" y="24955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3625850</xdr:colOff>
      <xdr:row>10</xdr:row>
      <xdr:rowOff>161924</xdr:rowOff>
    </xdr:from>
    <xdr:to>
      <xdr:col>3</xdr:col>
      <xdr:colOff>2073276</xdr:colOff>
      <xdr:row>12</xdr:row>
      <xdr:rowOff>95249</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18671B32-DBB4-4CF2-AD2E-7285D5C18991}"/>
            </a:ext>
          </a:extLst>
        </xdr:cNvPr>
        <xdr:cNvSpPr txBox="1"/>
      </xdr:nvSpPr>
      <xdr:spPr>
        <a:xfrm>
          <a:off x="4645025" y="24955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2292351</xdr:colOff>
      <xdr:row>10</xdr:row>
      <xdr:rowOff>152400</xdr:rowOff>
    </xdr:from>
    <xdr:to>
      <xdr:col>3</xdr:col>
      <xdr:colOff>4578350</xdr:colOff>
      <xdr:row>12</xdr:row>
      <xdr:rowOff>95249</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5AE8B3A3-E309-4B1B-9263-7979C11ADC7D}"/>
            </a:ext>
          </a:extLst>
        </xdr:cNvPr>
        <xdr:cNvSpPr txBox="1"/>
      </xdr:nvSpPr>
      <xdr:spPr>
        <a:xfrm>
          <a:off x="7083426" y="24860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85B1CE98-D25D-4F62-8ABB-F76957446DF8}"/>
            </a:ext>
          </a:extLst>
        </xdr:cNvPr>
        <xdr:cNvSpPr txBox="1"/>
      </xdr:nvSpPr>
      <xdr:spPr>
        <a:xfrm>
          <a:off x="609600" y="148685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6C31BD54-039A-4FA4-99C1-B5E91F572302}"/>
            </a:ext>
          </a:extLst>
        </xdr:cNvPr>
        <xdr:cNvSpPr txBox="1"/>
      </xdr:nvSpPr>
      <xdr:spPr>
        <a:xfrm>
          <a:off x="2606675" y="148685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91DBF8EB-6D93-46F6-AC17-B006D336ACE9}"/>
            </a:ext>
          </a:extLst>
        </xdr:cNvPr>
        <xdr:cNvSpPr txBox="1"/>
      </xdr:nvSpPr>
      <xdr:spPr>
        <a:xfrm>
          <a:off x="4635500" y="148685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93B6D9B0-5C90-45DE-8A78-14580FF10D2E}"/>
            </a:ext>
          </a:extLst>
        </xdr:cNvPr>
        <xdr:cNvSpPr txBox="1"/>
      </xdr:nvSpPr>
      <xdr:spPr>
        <a:xfrm>
          <a:off x="7073901" y="148590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75</xdr:row>
      <xdr:rowOff>85724</xdr:rowOff>
    </xdr:from>
    <xdr:to>
      <xdr:col>20</xdr:col>
      <xdr:colOff>114299</xdr:colOff>
      <xdr:row>132</xdr:row>
      <xdr:rowOff>10709</xdr:rowOff>
    </xdr:to>
    <xdr:pic>
      <xdr:nvPicPr>
        <xdr:cNvPr id="2" name="Picture 1">
          <a:extLst>
            <a:ext uri="{FF2B5EF4-FFF2-40B4-BE49-F238E27FC236}">
              <a16:creationId xmlns:a16="http://schemas.microsoft.com/office/drawing/2014/main" id="{A273B1B4-7DEF-47C2-B58B-01CED69194A6}"/>
            </a:ext>
          </a:extLst>
        </xdr:cNvPr>
        <xdr:cNvPicPr>
          <a:picLocks noChangeAspect="1"/>
        </xdr:cNvPicPr>
      </xdr:nvPicPr>
      <xdr:blipFill rotWithShape="1">
        <a:blip xmlns:r="http://schemas.openxmlformats.org/officeDocument/2006/relationships" r:embed="rId1"/>
        <a:srcRect l="1975" t="16555" r="83392" b="26153"/>
        <a:stretch/>
      </xdr:blipFill>
      <xdr:spPr>
        <a:xfrm>
          <a:off x="285750" y="14373224"/>
          <a:ext cx="12020549" cy="10783485"/>
        </a:xfrm>
        <a:prstGeom prst="rect">
          <a:avLst/>
        </a:prstGeom>
      </xdr:spPr>
    </xdr:pic>
    <xdr:clientData/>
  </xdr:twoCellAnchor>
  <xdr:twoCellAnchor editAs="oneCell">
    <xdr:from>
      <xdr:col>0</xdr:col>
      <xdr:colOff>369163</xdr:colOff>
      <xdr:row>2</xdr:row>
      <xdr:rowOff>49610</xdr:rowOff>
    </xdr:from>
    <xdr:to>
      <xdr:col>19</xdr:col>
      <xdr:colOff>374723</xdr:colOff>
      <xdr:row>75</xdr:row>
      <xdr:rowOff>178595</xdr:rowOff>
    </xdr:to>
    <xdr:pic>
      <xdr:nvPicPr>
        <xdr:cNvPr id="9" name="Picture 8">
          <a:extLst>
            <a:ext uri="{FF2B5EF4-FFF2-40B4-BE49-F238E27FC236}">
              <a16:creationId xmlns:a16="http://schemas.microsoft.com/office/drawing/2014/main" id="{F3BB9068-80EF-4E22-AC8C-AB3460153108}"/>
            </a:ext>
          </a:extLst>
        </xdr:cNvPr>
        <xdr:cNvPicPr>
          <a:picLocks noChangeAspect="1"/>
        </xdr:cNvPicPr>
      </xdr:nvPicPr>
      <xdr:blipFill rotWithShape="1">
        <a:blip xmlns:r="http://schemas.openxmlformats.org/officeDocument/2006/relationships" r:embed="rId2"/>
        <a:srcRect l="65689" t="14145" r="19824" b="9513"/>
        <a:stretch/>
      </xdr:blipFill>
      <xdr:spPr>
        <a:xfrm>
          <a:off x="369163" y="426641"/>
          <a:ext cx="11505013" cy="13890626"/>
        </a:xfrm>
        <a:prstGeom prst="rect">
          <a:avLst/>
        </a:prstGeom>
      </xdr:spPr>
    </xdr:pic>
    <xdr:clientData/>
  </xdr:twoCellAnchor>
  <xdr:twoCellAnchor>
    <xdr:from>
      <xdr:col>12</xdr:col>
      <xdr:colOff>476589</xdr:colOff>
      <xdr:row>27</xdr:row>
      <xdr:rowOff>57</xdr:rowOff>
    </xdr:from>
    <xdr:to>
      <xdr:col>14</xdr:col>
      <xdr:colOff>549614</xdr:colOff>
      <xdr:row>31</xdr:row>
      <xdr:rowOff>1872</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7739402" y="5089979"/>
          <a:ext cx="1283493" cy="755877"/>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443763</xdr:colOff>
      <xdr:row>52</xdr:row>
      <xdr:rowOff>128475</xdr:rowOff>
    </xdr:from>
    <xdr:to>
      <xdr:col>14</xdr:col>
      <xdr:colOff>472338</xdr:colOff>
      <xdr:row>55</xdr:row>
      <xdr:rowOff>174569</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7706576" y="9931288"/>
          <a:ext cx="1239043" cy="61164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275034</xdr:colOff>
      <xdr:row>18</xdr:row>
      <xdr:rowOff>118666</xdr:rowOff>
    </xdr:from>
    <xdr:to>
      <xdr:col>14</xdr:col>
      <xdr:colOff>584994</xdr:colOff>
      <xdr:row>21</xdr:row>
      <xdr:rowOff>101600</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7537847" y="3511947"/>
          <a:ext cx="1520428" cy="54848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2</xdr:col>
      <xdr:colOff>29765</xdr:colOff>
      <xdr:row>131</xdr:row>
      <xdr:rowOff>59134</xdr:rowOff>
    </xdr:from>
    <xdr:to>
      <xdr:col>5</xdr:col>
      <xdr:colOff>58737</xdr:colOff>
      <xdr:row>133</xdr:row>
      <xdr:rowOff>72628</xdr:rowOff>
    </xdr:to>
    <xdr:sp macro="" textlink="">
      <xdr:nvSpPr>
        <xdr:cNvPr id="17" name="TextBox 16">
          <a:hlinkClick xmlns:r="http://schemas.openxmlformats.org/officeDocument/2006/relationships" r:id="rId6"/>
          <a:extLst>
            <a:ext uri="{FF2B5EF4-FFF2-40B4-BE49-F238E27FC236}">
              <a16:creationId xmlns:a16="http://schemas.microsoft.com/office/drawing/2014/main" id="{103D22F3-F5AB-4DDB-9E35-414448E987DC}"/>
            </a:ext>
          </a:extLst>
        </xdr:cNvPr>
        <xdr:cNvSpPr txBox="1"/>
      </xdr:nvSpPr>
      <xdr:spPr>
        <a:xfrm>
          <a:off x="1240234" y="24754681"/>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5</xdr:col>
      <xdr:colOff>211137</xdr:colOff>
      <xdr:row>131</xdr:row>
      <xdr:rowOff>59134</xdr:rowOff>
    </xdr:from>
    <xdr:to>
      <xdr:col>8</xdr:col>
      <xdr:colOff>281383</xdr:colOff>
      <xdr:row>133</xdr:row>
      <xdr:rowOff>78978</xdr:rowOff>
    </xdr:to>
    <xdr:sp macro="" textlink="">
      <xdr:nvSpPr>
        <xdr:cNvPr id="18" name="TextBox 17">
          <a:hlinkClick xmlns:r="http://schemas.openxmlformats.org/officeDocument/2006/relationships" r:id="rId3"/>
          <a:extLst>
            <a:ext uri="{FF2B5EF4-FFF2-40B4-BE49-F238E27FC236}">
              <a16:creationId xmlns:a16="http://schemas.microsoft.com/office/drawing/2014/main" id="{29F36B0A-FB6B-4312-86F4-4F0118E7FDF7}"/>
            </a:ext>
          </a:extLst>
        </xdr:cNvPr>
        <xdr:cNvSpPr txBox="1"/>
      </xdr:nvSpPr>
      <xdr:spPr>
        <a:xfrm>
          <a:off x="3237309" y="24754681"/>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8</xdr:col>
      <xdr:colOff>424259</xdr:colOff>
      <xdr:row>131</xdr:row>
      <xdr:rowOff>59134</xdr:rowOff>
    </xdr:from>
    <xdr:to>
      <xdr:col>12</xdr:col>
      <xdr:colOff>222647</xdr:colOff>
      <xdr:row>133</xdr:row>
      <xdr:rowOff>91678</xdr:rowOff>
    </xdr:to>
    <xdr:sp macro="" textlink="">
      <xdr:nvSpPr>
        <xdr:cNvPr id="19" name="TextBox 18">
          <a:hlinkClick xmlns:r="http://schemas.openxmlformats.org/officeDocument/2006/relationships" r:id="rId4"/>
          <a:extLst>
            <a:ext uri="{FF2B5EF4-FFF2-40B4-BE49-F238E27FC236}">
              <a16:creationId xmlns:a16="http://schemas.microsoft.com/office/drawing/2014/main" id="{62623B3B-FD21-40B8-822C-EC7778AC1473}"/>
            </a:ext>
          </a:extLst>
        </xdr:cNvPr>
        <xdr:cNvSpPr txBox="1"/>
      </xdr:nvSpPr>
      <xdr:spPr>
        <a:xfrm>
          <a:off x="5266134" y="24754681"/>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441722</xdr:colOff>
      <xdr:row>131</xdr:row>
      <xdr:rowOff>49610</xdr:rowOff>
    </xdr:from>
    <xdr:to>
      <xdr:col>16</xdr:col>
      <xdr:colOff>306784</xdr:colOff>
      <xdr:row>133</xdr:row>
      <xdr:rowOff>91678</xdr:rowOff>
    </xdr:to>
    <xdr:sp macro="" textlink="">
      <xdr:nvSpPr>
        <xdr:cNvPr id="20" name="TextBox 19">
          <a:hlinkClick xmlns:r="http://schemas.openxmlformats.org/officeDocument/2006/relationships" r:id="rId7"/>
          <a:extLst>
            <a:ext uri="{FF2B5EF4-FFF2-40B4-BE49-F238E27FC236}">
              <a16:creationId xmlns:a16="http://schemas.microsoft.com/office/drawing/2014/main" id="{11B07717-1AE8-4CA8-96BD-51F5F15D96F0}"/>
            </a:ext>
          </a:extLst>
        </xdr:cNvPr>
        <xdr:cNvSpPr txBox="1"/>
      </xdr:nvSpPr>
      <xdr:spPr>
        <a:xfrm>
          <a:off x="7704535" y="24745157"/>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60" totalsRowShown="0" tableBorderDxfId="5">
  <autoFilter ref="C18:V60"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A2" sqref="A2"/>
    </sheetView>
  </sheetViews>
  <sheetFormatPr defaultRowHeight="14.5" x14ac:dyDescent="0.35"/>
  <cols>
    <col min="1" max="1" width="3.26953125" customWidth="1"/>
    <col min="2" max="2" width="47.81640625" customWidth="1"/>
    <col min="3" max="3" width="5.453125" customWidth="1"/>
    <col min="4" max="4" width="30.1796875" customWidth="1"/>
    <col min="5" max="5" width="6.81640625" customWidth="1"/>
    <col min="7" max="7" width="9.1796875" customWidth="1"/>
    <col min="9" max="9" width="9" customWidth="1"/>
    <col min="10" max="10" width="4.453125" customWidth="1"/>
    <col min="11" max="11" width="58.1796875" customWidth="1"/>
    <col min="13" max="13" width="20.7265625" customWidth="1"/>
  </cols>
  <sheetData>
    <row r="1" spans="1:9" ht="15" customHeight="1" x14ac:dyDescent="0.35"/>
    <row r="2" spans="1:9" x14ac:dyDescent="0.35">
      <c r="A2" s="47"/>
    </row>
    <row r="5" spans="1:9" ht="23.25" customHeight="1" x14ac:dyDescent="0.35"/>
    <row r="6" spans="1:9" ht="23.25" customHeight="1" x14ac:dyDescent="0.35"/>
    <row r="7" spans="1:9" ht="23.25" customHeight="1" x14ac:dyDescent="0.35"/>
    <row r="8" spans="1:9" ht="23.25" customHeight="1" x14ac:dyDescent="0.35"/>
    <row r="9" spans="1:9" ht="23.25" customHeight="1" x14ac:dyDescent="0.35"/>
    <row r="10" spans="1:9" ht="23.25" customHeight="1" x14ac:dyDescent="0.35"/>
    <row r="11" spans="1:9" ht="23.25" customHeight="1" x14ac:dyDescent="0.35"/>
    <row r="12" spans="1:9" ht="23.25" customHeight="1" x14ac:dyDescent="0.35"/>
    <row r="13" spans="1:9" ht="15" thickBot="1" x14ac:dyDescent="0.4">
      <c r="B13" s="1"/>
      <c r="C13" s="1"/>
      <c r="D13" s="1"/>
      <c r="E13" s="1"/>
      <c r="F13" s="1"/>
      <c r="G13" s="1"/>
      <c r="H13" s="1"/>
      <c r="I13" s="1"/>
    </row>
    <row r="14" spans="1:9" ht="15" customHeight="1" x14ac:dyDescent="0.35">
      <c r="B14" s="47"/>
    </row>
    <row r="15" spans="1:9" ht="21" hidden="1" customHeight="1" x14ac:dyDescent="0.45">
      <c r="B15" s="53" t="s">
        <v>0</v>
      </c>
      <c r="C15" s="2"/>
      <c r="D15" s="61">
        <f>VLOOKUP(D17,Sheet1!A1:B49, 2,FALSE)</f>
        <v>0</v>
      </c>
    </row>
    <row r="16" spans="1:9" ht="21" customHeight="1" thickBot="1" x14ac:dyDescent="0.5">
      <c r="B16" s="54" t="s">
        <v>1</v>
      </c>
      <c r="C16" s="2"/>
      <c r="D16" s="61" t="str">
        <f>VLOOKUP(D17,Sheet1!A1:D49, 3,FALSE)</f>
        <v>Select Agency</v>
      </c>
    </row>
    <row r="17" spans="2:9" ht="48.75" customHeight="1" thickBot="1" x14ac:dyDescent="0.5">
      <c r="B17" s="54" t="s">
        <v>2</v>
      </c>
      <c r="C17" s="2"/>
      <c r="D17" s="91" t="s">
        <v>3</v>
      </c>
      <c r="E17" s="92"/>
      <c r="F17" s="92"/>
      <c r="G17" s="92"/>
      <c r="H17" s="92"/>
      <c r="I17" s="93"/>
    </row>
    <row r="18" spans="2:9" ht="21" customHeight="1" x14ac:dyDescent="0.45">
      <c r="B18" s="54" t="s">
        <v>4</v>
      </c>
      <c r="C18" s="2"/>
      <c r="D18" s="62" t="str">
        <f>VLOOKUP(D17,Sheet1!A1:D49, 4,FALSE)</f>
        <v>Select Agency</v>
      </c>
      <c r="E18" s="4"/>
      <c r="F18" s="4"/>
      <c r="G18" s="4"/>
      <c r="H18" s="4"/>
      <c r="I18" s="4"/>
    </row>
    <row r="19" spans="2:9" ht="21" customHeight="1" thickBot="1" x14ac:dyDescent="0.5">
      <c r="B19" s="54" t="s">
        <v>5</v>
      </c>
      <c r="C19" s="2"/>
      <c r="D19" s="61" t="s">
        <v>6</v>
      </c>
    </row>
    <row r="20" spans="2:9" ht="21" customHeight="1" thickBot="1" x14ac:dyDescent="0.5">
      <c r="B20" s="54" t="s">
        <v>7</v>
      </c>
      <c r="C20" s="2"/>
      <c r="D20" s="49"/>
    </row>
    <row r="21" spans="2:9" ht="21" customHeight="1" thickBot="1" x14ac:dyDescent="0.5">
      <c r="B21" s="54" t="s">
        <v>8</v>
      </c>
      <c r="C21" s="2"/>
      <c r="D21" s="88"/>
      <c r="E21" s="89"/>
      <c r="F21" s="89"/>
      <c r="G21" s="89"/>
      <c r="H21" s="89"/>
      <c r="I21" s="90"/>
    </row>
    <row r="22" spans="2:9" ht="21" customHeight="1" thickBot="1" x14ac:dyDescent="0.5">
      <c r="B22" s="54" t="s">
        <v>9</v>
      </c>
      <c r="C22" s="2"/>
      <c r="D22" s="88"/>
      <c r="E22" s="89"/>
      <c r="F22" s="89"/>
      <c r="G22" s="89"/>
      <c r="H22" s="89"/>
      <c r="I22" s="90"/>
    </row>
    <row r="23" spans="2:9" ht="15" customHeight="1" thickBot="1" x14ac:dyDescent="0.4">
      <c r="B23" s="55"/>
      <c r="C23" s="1"/>
      <c r="D23" s="1"/>
      <c r="E23" s="1"/>
      <c r="F23" s="1"/>
      <c r="G23" s="1"/>
      <c r="H23" s="1"/>
      <c r="I23" s="1"/>
    </row>
    <row r="24" spans="2:9" ht="15" customHeight="1" thickBot="1" x14ac:dyDescent="0.4">
      <c r="B24" s="51"/>
    </row>
    <row r="25" spans="2:9" ht="21" customHeight="1" thickBot="1" x14ac:dyDescent="0.5">
      <c r="B25" s="54" t="s">
        <v>10</v>
      </c>
      <c r="C25" s="2"/>
      <c r="D25" s="50"/>
    </row>
    <row r="26" spans="2:9" ht="21" customHeight="1" thickBot="1" x14ac:dyDescent="0.5">
      <c r="B26" s="54" t="s">
        <v>11</v>
      </c>
      <c r="C26" s="2"/>
      <c r="D26" s="48"/>
      <c r="G26" s="3"/>
    </row>
    <row r="27" spans="2:9" ht="21" customHeight="1" thickBot="1" x14ac:dyDescent="0.5">
      <c r="B27" s="54" t="s">
        <v>12</v>
      </c>
      <c r="D27" s="48"/>
    </row>
    <row r="28" spans="2:9" ht="21" customHeight="1" thickBot="1" x14ac:dyDescent="0.5">
      <c r="B28" s="54" t="s">
        <v>13</v>
      </c>
      <c r="D28" s="48"/>
    </row>
    <row r="29" spans="2:9" ht="21" customHeight="1" thickBot="1" x14ac:dyDescent="0.5">
      <c r="B29" s="54" t="s">
        <v>14</v>
      </c>
      <c r="D29" s="48" t="s">
        <v>3</v>
      </c>
    </row>
    <row r="30" spans="2:9" ht="21" customHeight="1" thickBot="1" x14ac:dyDescent="0.5">
      <c r="B30" s="54" t="s">
        <v>15</v>
      </c>
      <c r="D30" s="48" t="s">
        <v>3</v>
      </c>
    </row>
    <row r="31" spans="2:9" ht="15" customHeight="1" thickBot="1" x14ac:dyDescent="0.4">
      <c r="B31" s="1"/>
      <c r="C31" s="1"/>
      <c r="D31" s="1"/>
      <c r="E31" s="1"/>
      <c r="F31" s="1"/>
      <c r="G31" s="1"/>
      <c r="H31" s="1"/>
      <c r="I31" s="1"/>
    </row>
  </sheetData>
  <sheetProtection sheet="1" objects="1" scenarios="1" selectLockedCells="1"/>
  <mergeCells count="3">
    <mergeCell ref="D22:I22"/>
    <mergeCell ref="D17:I17"/>
    <mergeCell ref="D21:I21"/>
  </mergeCells>
  <dataValidations count="4">
    <dataValidation allowBlank="1" showErrorMessage="1" promptTitle="Contract Number" prompt="Enter the full contract number." sqref="D16" xr:uid="{3D294569-9ECB-4377-BE0A-427780275BD2}"/>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Agency Name" prompt="Enter the name of the agency holding this contract." xr:uid="{58096AC2-D2B2-40C6-9398-A17200ED20DB}">
          <x14:formula1>
            <xm:f>Sheet1!$A$2:$A$49</xm:f>
          </x14:formula1>
          <xm:sqref>D17:I17</xm:sqref>
        </x14:dataValidation>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68"/>
  <sheetViews>
    <sheetView showGridLines="0" showRowColHeaders="0" workbookViewId="0">
      <selection activeCell="A2" sqref="A2"/>
    </sheetView>
  </sheetViews>
  <sheetFormatPr defaultRowHeight="14.5" x14ac:dyDescent="0.35"/>
  <cols>
    <col min="2" max="2" width="6.1796875" customWidth="1"/>
    <col min="3" max="3" width="56.54296875" customWidth="1"/>
    <col min="4" max="4" width="16.453125" style="6" customWidth="1"/>
    <col min="5" max="5" width="18.1796875" style="6" customWidth="1"/>
    <col min="6" max="6" width="19.7265625" style="6" customWidth="1"/>
    <col min="7" max="7" width="14.453125" style="6" customWidth="1"/>
    <col min="8" max="15" width="9.1796875" hidden="1" customWidth="1"/>
    <col min="16" max="16" width="9.7265625" hidden="1" customWidth="1"/>
    <col min="17" max="19" width="9.26953125" hidden="1" customWidth="1"/>
    <col min="20" max="21" width="9.1796875" hidden="1" customWidth="1"/>
    <col min="22" max="22" width="14.81640625" hidden="1" customWidth="1"/>
  </cols>
  <sheetData>
    <row r="2" spans="1:1" x14ac:dyDescent="0.35">
      <c r="A2" s="47"/>
    </row>
    <row r="8" spans="1:1" ht="36.75" customHeight="1" x14ac:dyDescent="0.35"/>
    <row r="9" spans="1:1" ht="21" customHeight="1" x14ac:dyDescent="0.35"/>
    <row r="10" spans="1:1" ht="21" customHeight="1" x14ac:dyDescent="0.35"/>
    <row r="11" spans="1:1" ht="21" customHeight="1" x14ac:dyDescent="0.35"/>
    <row r="16" spans="1:1" ht="33" customHeight="1" x14ac:dyDescent="0.35"/>
    <row r="17" spans="2:22" ht="22.5" customHeight="1" thickBot="1" x14ac:dyDescent="0.4">
      <c r="B17" s="47"/>
      <c r="C17" s="51"/>
      <c r="H17" s="28"/>
      <c r="I17" s="28"/>
      <c r="J17" s="28"/>
      <c r="K17" s="28"/>
      <c r="L17" s="28"/>
      <c r="M17" s="28"/>
      <c r="N17" s="28"/>
      <c r="O17" s="28"/>
      <c r="P17" s="28"/>
      <c r="Q17" s="28"/>
      <c r="R17" s="28"/>
      <c r="S17" s="28"/>
      <c r="T17" s="28"/>
      <c r="U17" s="28"/>
      <c r="V17" s="28"/>
    </row>
    <row r="18" spans="2:22" ht="52.5" customHeight="1" thickBot="1" x14ac:dyDescent="0.5">
      <c r="B18" s="43"/>
      <c r="C18" s="44" t="s">
        <v>16</v>
      </c>
      <c r="D18" s="56" t="s">
        <v>17</v>
      </c>
      <c r="E18" s="57" t="s">
        <v>18</v>
      </c>
      <c r="F18" s="58" t="s">
        <v>19</v>
      </c>
      <c r="G18" s="57" t="s">
        <v>20</v>
      </c>
      <c r="H18" s="26" t="s">
        <v>21</v>
      </c>
      <c r="I18" s="26" t="s">
        <v>22</v>
      </c>
      <c r="J18" s="32" t="s">
        <v>23</v>
      </c>
      <c r="K18" s="32" t="s">
        <v>24</v>
      </c>
      <c r="L18" s="32" t="s">
        <v>5</v>
      </c>
      <c r="M18" s="32" t="s">
        <v>25</v>
      </c>
      <c r="N18" s="32" t="s">
        <v>8</v>
      </c>
      <c r="O18" s="32" t="s">
        <v>9</v>
      </c>
      <c r="P18" s="32" t="s">
        <v>10</v>
      </c>
      <c r="Q18" s="32" t="s">
        <v>11</v>
      </c>
      <c r="R18" s="32" t="s">
        <v>12</v>
      </c>
      <c r="S18" s="32" t="s">
        <v>13</v>
      </c>
      <c r="T18" s="32" t="s">
        <v>14</v>
      </c>
      <c r="U18" s="32" t="s">
        <v>15</v>
      </c>
      <c r="V18" s="26" t="s">
        <v>26</v>
      </c>
    </row>
    <row r="19" spans="2:22" ht="18" customHeight="1" thickBot="1" x14ac:dyDescent="0.5">
      <c r="B19" s="105" t="s">
        <v>27</v>
      </c>
      <c r="C19" s="20" t="s">
        <v>28</v>
      </c>
      <c r="D19" s="20"/>
      <c r="E19" s="20"/>
      <c r="F19" s="20"/>
      <c r="G19" s="21"/>
      <c r="H19" s="26">
        <f>Coversheet!$D$15</f>
        <v>0</v>
      </c>
      <c r="I19" s="26" t="str">
        <f>Coversheet!$D$16</f>
        <v>Select Agency</v>
      </c>
      <c r="J19" s="26" t="str">
        <f>Coversheet!$D$17</f>
        <v>Select</v>
      </c>
      <c r="K19" s="26" t="str">
        <f>Coversheet!$D$18</f>
        <v>Select Agency</v>
      </c>
      <c r="L19" s="26" t="str">
        <f>Coversheet!$D$19</f>
        <v>FOOD</v>
      </c>
      <c r="M19" s="34">
        <f>Coversheet!$D$20</f>
        <v>0</v>
      </c>
      <c r="N19" s="35">
        <f>Coversheet!$D$21</f>
        <v>0</v>
      </c>
      <c r="O19" s="35">
        <f>Coversheet!$D$22</f>
        <v>0</v>
      </c>
      <c r="P19" s="34">
        <f>Coversheet!$D$25</f>
        <v>0</v>
      </c>
      <c r="Q19" s="34">
        <f>Coversheet!$D$26</f>
        <v>0</v>
      </c>
      <c r="R19" s="34">
        <f>Coversheet!$D$27</f>
        <v>0</v>
      </c>
      <c r="S19" s="34">
        <f>Coversheet!$D$28</f>
        <v>0</v>
      </c>
      <c r="T19" s="35" t="str">
        <f>Coversheet!$D$29</f>
        <v>Select</v>
      </c>
      <c r="U19" s="35" t="str">
        <f>Coversheet!$D$30</f>
        <v>Select</v>
      </c>
      <c r="V19" s="29"/>
    </row>
    <row r="20" spans="2:22" ht="18.75" customHeight="1" thickBot="1" x14ac:dyDescent="0.5">
      <c r="B20" s="105"/>
      <c r="C20" s="19" t="s">
        <v>29</v>
      </c>
      <c r="D20" s="40">
        <v>0</v>
      </c>
      <c r="E20" s="40">
        <v>0</v>
      </c>
      <c r="F20" s="40">
        <v>0</v>
      </c>
      <c r="G20" s="40">
        <v>0</v>
      </c>
      <c r="H20" s="26">
        <f>Coversheet!$D$15</f>
        <v>0</v>
      </c>
      <c r="I20" s="26" t="str">
        <f>Coversheet!$D$16</f>
        <v>Select Agency</v>
      </c>
      <c r="J20" s="26" t="str">
        <f>Coversheet!$D$17</f>
        <v>Select</v>
      </c>
      <c r="K20" s="26" t="str">
        <f>Coversheet!$D$18</f>
        <v>Select Agency</v>
      </c>
      <c r="L20" s="26" t="str">
        <f>Coversheet!$D$19</f>
        <v>FOOD</v>
      </c>
      <c r="M20" s="34">
        <f>Coversheet!$D$20</f>
        <v>0</v>
      </c>
      <c r="N20" s="35">
        <f>Coversheet!$D$21</f>
        <v>0</v>
      </c>
      <c r="O20" s="35">
        <f>Coversheet!$D$22</f>
        <v>0</v>
      </c>
      <c r="P20" s="34">
        <f>Coversheet!$D$25</f>
        <v>0</v>
      </c>
      <c r="Q20" s="34">
        <f>Coversheet!$D$26</f>
        <v>0</v>
      </c>
      <c r="R20" s="34">
        <f>Coversheet!$D$27</f>
        <v>0</v>
      </c>
      <c r="S20" s="34">
        <f>Coversheet!$D$28</f>
        <v>0</v>
      </c>
      <c r="T20" s="35" t="str">
        <f>Coversheet!$D$29</f>
        <v>Select</v>
      </c>
      <c r="U20" s="35" t="str">
        <f>Coversheet!$D$30</f>
        <v>Select</v>
      </c>
      <c r="V20" s="29"/>
    </row>
    <row r="21" spans="2:22" ht="18.75" customHeight="1" thickBot="1" x14ac:dyDescent="0.5">
      <c r="B21" s="105"/>
      <c r="C21" s="19" t="s">
        <v>30</v>
      </c>
      <c r="D21" s="40">
        <v>0</v>
      </c>
      <c r="E21" s="40">
        <v>0</v>
      </c>
      <c r="F21" s="40">
        <v>0</v>
      </c>
      <c r="G21" s="40">
        <v>0</v>
      </c>
      <c r="H21" s="26">
        <f>Coversheet!$D$15</f>
        <v>0</v>
      </c>
      <c r="I21" s="26" t="str">
        <f>Coversheet!$D$16</f>
        <v>Select Agency</v>
      </c>
      <c r="J21" s="26" t="str">
        <f>Coversheet!$D$17</f>
        <v>Select</v>
      </c>
      <c r="K21" s="26" t="str">
        <f>Coversheet!$D$18</f>
        <v>Select Agency</v>
      </c>
      <c r="L21" s="26" t="str">
        <f>Coversheet!$D$19</f>
        <v>FOOD</v>
      </c>
      <c r="M21" s="34">
        <f>Coversheet!$D$20</f>
        <v>0</v>
      </c>
      <c r="N21" s="35">
        <f>Coversheet!$D$21</f>
        <v>0</v>
      </c>
      <c r="O21" s="35">
        <f>Coversheet!$D$22</f>
        <v>0</v>
      </c>
      <c r="P21" s="34">
        <f>Coversheet!$D$25</f>
        <v>0</v>
      </c>
      <c r="Q21" s="34">
        <f>Coversheet!$D$26</f>
        <v>0</v>
      </c>
      <c r="R21" s="34">
        <f>Coversheet!$D$27</f>
        <v>0</v>
      </c>
      <c r="S21" s="34">
        <f>Coversheet!$D$28</f>
        <v>0</v>
      </c>
      <c r="T21" s="35" t="str">
        <f>Coversheet!$D$29</f>
        <v>Select</v>
      </c>
      <c r="U21" s="35" t="str">
        <f>Coversheet!$D$30</f>
        <v>Select</v>
      </c>
      <c r="V21" s="29"/>
    </row>
    <row r="22" spans="2:22" ht="19.5" customHeight="1" thickBot="1" x14ac:dyDescent="0.5">
      <c r="B22" s="105"/>
      <c r="C22" s="19" t="s">
        <v>31</v>
      </c>
      <c r="D22" s="40">
        <v>0</v>
      </c>
      <c r="E22" s="40">
        <v>0</v>
      </c>
      <c r="F22" s="40">
        <v>0</v>
      </c>
      <c r="G22" s="40">
        <v>0</v>
      </c>
      <c r="H22" s="26">
        <f>Coversheet!$D$15</f>
        <v>0</v>
      </c>
      <c r="I22" s="26" t="str">
        <f>Coversheet!$D$16</f>
        <v>Select Agency</v>
      </c>
      <c r="J22" s="26" t="str">
        <f>Coversheet!$D$17</f>
        <v>Select</v>
      </c>
      <c r="K22" s="26" t="str">
        <f>Coversheet!$D$18</f>
        <v>Select Agency</v>
      </c>
      <c r="L22" s="26" t="str">
        <f>Coversheet!$D$19</f>
        <v>FOOD</v>
      </c>
      <c r="M22" s="34">
        <f>Coversheet!$D$20</f>
        <v>0</v>
      </c>
      <c r="N22" s="35">
        <f>Coversheet!$D$21</f>
        <v>0</v>
      </c>
      <c r="O22" s="35">
        <f>Coversheet!$D$22</f>
        <v>0</v>
      </c>
      <c r="P22" s="34">
        <f>Coversheet!$D$25</f>
        <v>0</v>
      </c>
      <c r="Q22" s="34">
        <f>Coversheet!$D$26</f>
        <v>0</v>
      </c>
      <c r="R22" s="34">
        <f>Coversheet!$D$27</f>
        <v>0</v>
      </c>
      <c r="S22" s="34">
        <f>Coversheet!$D$28</f>
        <v>0</v>
      </c>
      <c r="T22" s="35" t="str">
        <f>Coversheet!$D$29</f>
        <v>Select</v>
      </c>
      <c r="U22" s="35" t="str">
        <f>Coversheet!$D$30</f>
        <v>Select</v>
      </c>
      <c r="V22" s="29"/>
    </row>
    <row r="23" spans="2:22" ht="19.5" customHeight="1" thickBot="1" x14ac:dyDescent="0.5">
      <c r="B23" s="105"/>
      <c r="C23" s="19" t="s">
        <v>32</v>
      </c>
      <c r="D23" s="40">
        <v>0</v>
      </c>
      <c r="E23" s="40">
        <v>0</v>
      </c>
      <c r="F23" s="40">
        <v>0</v>
      </c>
      <c r="G23" s="40">
        <v>0</v>
      </c>
      <c r="H23" s="26">
        <f>Coversheet!$D$15</f>
        <v>0</v>
      </c>
      <c r="I23" s="26" t="str">
        <f>Coversheet!$D$16</f>
        <v>Select Agency</v>
      </c>
      <c r="J23" s="26" t="str">
        <f>Coversheet!$D$17</f>
        <v>Select</v>
      </c>
      <c r="K23" s="26" t="str">
        <f>Coversheet!$D$18</f>
        <v>Select Agency</v>
      </c>
      <c r="L23" s="26" t="str">
        <f>Coversheet!$D$19</f>
        <v>FOOD</v>
      </c>
      <c r="M23" s="34">
        <f>Coversheet!$D$20</f>
        <v>0</v>
      </c>
      <c r="N23" s="35">
        <f>Coversheet!$D$21</f>
        <v>0</v>
      </c>
      <c r="O23" s="35">
        <f>Coversheet!$D$22</f>
        <v>0</v>
      </c>
      <c r="P23" s="34">
        <f>Coversheet!$D$25</f>
        <v>0</v>
      </c>
      <c r="Q23" s="34">
        <f>Coversheet!$D$26</f>
        <v>0</v>
      </c>
      <c r="R23" s="34">
        <f>Coversheet!$D$27</f>
        <v>0</v>
      </c>
      <c r="S23" s="34">
        <f>Coversheet!$D$28</f>
        <v>0</v>
      </c>
      <c r="T23" s="35" t="str">
        <f>Coversheet!$D$29</f>
        <v>Select</v>
      </c>
      <c r="U23" s="35" t="str">
        <f>Coversheet!$D$30</f>
        <v>Select</v>
      </c>
      <c r="V23" s="29"/>
    </row>
    <row r="24" spans="2:22" ht="19.5" customHeight="1" thickBot="1" x14ac:dyDescent="0.5">
      <c r="B24" s="105"/>
      <c r="C24" s="19" t="s">
        <v>33</v>
      </c>
      <c r="D24" s="40">
        <v>0</v>
      </c>
      <c r="E24" s="40">
        <v>0</v>
      </c>
      <c r="F24" s="40">
        <v>0</v>
      </c>
      <c r="G24" s="40">
        <v>0</v>
      </c>
      <c r="H24" s="26">
        <f>Coversheet!$D$15</f>
        <v>0</v>
      </c>
      <c r="I24" s="26" t="str">
        <f>Coversheet!$D$16</f>
        <v>Select Agency</v>
      </c>
      <c r="J24" s="26" t="str">
        <f>Coversheet!$D$17</f>
        <v>Select</v>
      </c>
      <c r="K24" s="26" t="str">
        <f>Coversheet!$D$18</f>
        <v>Select Agency</v>
      </c>
      <c r="L24" s="26" t="str">
        <f>Coversheet!$D$19</f>
        <v>FOOD</v>
      </c>
      <c r="M24" s="34">
        <f>Coversheet!$D$20</f>
        <v>0</v>
      </c>
      <c r="N24" s="35">
        <f>Coversheet!$D$21</f>
        <v>0</v>
      </c>
      <c r="O24" s="35">
        <f>Coversheet!$D$22</f>
        <v>0</v>
      </c>
      <c r="P24" s="34">
        <f>Coversheet!$D$25</f>
        <v>0</v>
      </c>
      <c r="Q24" s="34">
        <f>Coversheet!$D$26</f>
        <v>0</v>
      </c>
      <c r="R24" s="34">
        <f>Coversheet!$D$27</f>
        <v>0</v>
      </c>
      <c r="S24" s="34">
        <f>Coversheet!$D$28</f>
        <v>0</v>
      </c>
      <c r="T24" s="35" t="str">
        <f>Coversheet!$D$29</f>
        <v>Select</v>
      </c>
      <c r="U24" s="35" t="str">
        <f>Coversheet!$D$30</f>
        <v>Select</v>
      </c>
      <c r="V24" s="29"/>
    </row>
    <row r="25" spans="2:22" ht="19.5" customHeight="1" thickBot="1" x14ac:dyDescent="0.5">
      <c r="B25" s="105"/>
      <c r="C25" s="19" t="s">
        <v>34</v>
      </c>
      <c r="D25" s="40">
        <v>0</v>
      </c>
      <c r="E25" s="40">
        <v>0</v>
      </c>
      <c r="F25" s="40">
        <v>0</v>
      </c>
      <c r="G25" s="40">
        <v>0</v>
      </c>
      <c r="H25" s="26">
        <f>Coversheet!$D$15</f>
        <v>0</v>
      </c>
      <c r="I25" s="26" t="str">
        <f>Coversheet!$D$16</f>
        <v>Select Agency</v>
      </c>
      <c r="J25" s="26" t="str">
        <f>Coversheet!$D$17</f>
        <v>Select</v>
      </c>
      <c r="K25" s="26" t="str">
        <f>Coversheet!$D$18</f>
        <v>Select Agency</v>
      </c>
      <c r="L25" s="26" t="str">
        <f>Coversheet!$D$19</f>
        <v>FOOD</v>
      </c>
      <c r="M25" s="34">
        <f>Coversheet!$D$20</f>
        <v>0</v>
      </c>
      <c r="N25" s="35">
        <f>Coversheet!$D$21</f>
        <v>0</v>
      </c>
      <c r="O25" s="35">
        <f>Coversheet!$D$22</f>
        <v>0</v>
      </c>
      <c r="P25" s="34">
        <f>Coversheet!$D$25</f>
        <v>0</v>
      </c>
      <c r="Q25" s="34">
        <f>Coversheet!$D$26</f>
        <v>0</v>
      </c>
      <c r="R25" s="34">
        <f>Coversheet!$D$27</f>
        <v>0</v>
      </c>
      <c r="S25" s="34">
        <f>Coversheet!$D$28</f>
        <v>0</v>
      </c>
      <c r="T25" s="35" t="str">
        <f>Coversheet!$D$29</f>
        <v>Select</v>
      </c>
      <c r="U25" s="35" t="str">
        <f>Coversheet!$D$30</f>
        <v>Select</v>
      </c>
      <c r="V25" s="29"/>
    </row>
    <row r="26" spans="2:22" ht="19.5" customHeight="1" thickBot="1" x14ac:dyDescent="0.4">
      <c r="B26" s="105"/>
      <c r="C26" s="22" t="s">
        <v>35</v>
      </c>
      <c r="D26" s="22"/>
      <c r="E26" s="22"/>
      <c r="F26" s="22"/>
      <c r="G26" s="23"/>
      <c r="H26" s="26">
        <f>Coversheet!$D$15</f>
        <v>0</v>
      </c>
      <c r="I26" s="26" t="str">
        <f>Coversheet!$D$16</f>
        <v>Select Agency</v>
      </c>
      <c r="J26" s="26" t="str">
        <f>Coversheet!$D$17</f>
        <v>Select</v>
      </c>
      <c r="K26" s="26" t="str">
        <f>Coversheet!$D$18</f>
        <v>Select Agency</v>
      </c>
      <c r="L26" s="26" t="str">
        <f>Coversheet!$D$19</f>
        <v>FOOD</v>
      </c>
      <c r="M26" s="34">
        <f>Coversheet!$D$20</f>
        <v>0</v>
      </c>
      <c r="N26" s="35">
        <f>Coversheet!$D$21</f>
        <v>0</v>
      </c>
      <c r="O26" s="35">
        <f>Coversheet!$D$22</f>
        <v>0</v>
      </c>
      <c r="P26" s="34">
        <f>Coversheet!$D$25</f>
        <v>0</v>
      </c>
      <c r="Q26" s="34">
        <f>Coversheet!$D$26</f>
        <v>0</v>
      </c>
      <c r="R26" s="34">
        <f>Coversheet!$D$27</f>
        <v>0</v>
      </c>
      <c r="S26" s="34">
        <f>Coversheet!$D$28</f>
        <v>0</v>
      </c>
      <c r="T26" s="35" t="str">
        <f>Coversheet!$D$29</f>
        <v>Select</v>
      </c>
      <c r="U26" s="35" t="str">
        <f>Coversheet!$D$30</f>
        <v>Select</v>
      </c>
      <c r="V26" s="29"/>
    </row>
    <row r="27" spans="2:22" ht="19.5" customHeight="1" thickBot="1" x14ac:dyDescent="0.5">
      <c r="B27" s="105"/>
      <c r="C27" s="19" t="s">
        <v>36</v>
      </c>
      <c r="D27" s="40">
        <v>0</v>
      </c>
      <c r="E27" s="40">
        <v>0</v>
      </c>
      <c r="F27" s="41">
        <v>0</v>
      </c>
      <c r="G27" s="40">
        <v>0</v>
      </c>
      <c r="H27" s="26">
        <f>Coversheet!$D$15</f>
        <v>0</v>
      </c>
      <c r="I27" s="26" t="str">
        <f>Coversheet!$D$16</f>
        <v>Select Agency</v>
      </c>
      <c r="J27" s="26" t="str">
        <f>Coversheet!$D$17</f>
        <v>Select</v>
      </c>
      <c r="K27" s="26" t="str">
        <f>Coversheet!$D$18</f>
        <v>Select Agency</v>
      </c>
      <c r="L27" s="26" t="str">
        <f>Coversheet!$D$19</f>
        <v>FOOD</v>
      </c>
      <c r="M27" s="34">
        <f>Coversheet!$D$20</f>
        <v>0</v>
      </c>
      <c r="N27" s="35">
        <f>Coversheet!$D$21</f>
        <v>0</v>
      </c>
      <c r="O27" s="35">
        <f>Coversheet!$D$22</f>
        <v>0</v>
      </c>
      <c r="P27" s="34">
        <f>Coversheet!$D$25</f>
        <v>0</v>
      </c>
      <c r="Q27" s="34">
        <f>Coversheet!$D$26</f>
        <v>0</v>
      </c>
      <c r="R27" s="34">
        <f>Coversheet!$D$27</f>
        <v>0</v>
      </c>
      <c r="S27" s="34">
        <f>Coversheet!$D$28</f>
        <v>0</v>
      </c>
      <c r="T27" s="35" t="str">
        <f>Coversheet!$D$29</f>
        <v>Select</v>
      </c>
      <c r="U27" s="35" t="str">
        <f>Coversheet!$D$30</f>
        <v>Select</v>
      </c>
      <c r="V27" s="29"/>
    </row>
    <row r="28" spans="2:22" ht="19.5" customHeight="1" thickBot="1" x14ac:dyDescent="0.5">
      <c r="B28" s="105"/>
      <c r="C28" s="19" t="s">
        <v>37</v>
      </c>
      <c r="D28" s="75"/>
      <c r="E28" s="78"/>
      <c r="F28" s="80"/>
      <c r="G28" s="76"/>
      <c r="H28" s="26">
        <f>Coversheet!$D$15</f>
        <v>0</v>
      </c>
      <c r="I28" s="26" t="str">
        <f>Coversheet!$D$16</f>
        <v>Select Agency</v>
      </c>
      <c r="J28" s="26" t="str">
        <f>Coversheet!$D$17</f>
        <v>Select</v>
      </c>
      <c r="K28" s="26" t="str">
        <f>Coversheet!$D$18</f>
        <v>Select Agency</v>
      </c>
      <c r="L28" s="26" t="str">
        <f>Coversheet!$D$19</f>
        <v>FOOD</v>
      </c>
      <c r="M28" s="34">
        <f>Coversheet!$D$20</f>
        <v>0</v>
      </c>
      <c r="N28" s="35">
        <f>Coversheet!$D$21</f>
        <v>0</v>
      </c>
      <c r="O28" s="35">
        <f>Coversheet!$D$22</f>
        <v>0</v>
      </c>
      <c r="P28" s="34">
        <f>Coversheet!$D$25</f>
        <v>0</v>
      </c>
      <c r="Q28" s="34">
        <f>Coversheet!$D$26</f>
        <v>0</v>
      </c>
      <c r="R28" s="34">
        <f>Coversheet!$D$27</f>
        <v>0</v>
      </c>
      <c r="S28" s="34">
        <f>Coversheet!$D$28</f>
        <v>0</v>
      </c>
      <c r="T28" s="35" t="str">
        <f>Coversheet!$D$29</f>
        <v>Select</v>
      </c>
      <c r="U28" s="35" t="str">
        <f>Coversheet!$D$30</f>
        <v>Select</v>
      </c>
      <c r="V28" s="29"/>
    </row>
    <row r="29" spans="2:22" ht="19.5" customHeight="1" thickBot="1" x14ac:dyDescent="0.5">
      <c r="B29" s="105"/>
      <c r="C29" s="19" t="s">
        <v>38</v>
      </c>
      <c r="D29" s="71"/>
      <c r="E29" s="79"/>
      <c r="F29" s="81"/>
      <c r="G29" s="72"/>
      <c r="H29" s="26">
        <f>Coversheet!$D$15</f>
        <v>0</v>
      </c>
      <c r="I29" s="26" t="str">
        <f>Coversheet!$D$16</f>
        <v>Select Agency</v>
      </c>
      <c r="J29" s="26" t="str">
        <f>Coversheet!$D$17</f>
        <v>Select</v>
      </c>
      <c r="K29" s="26" t="str">
        <f>Coversheet!$D$18</f>
        <v>Select Agency</v>
      </c>
      <c r="L29" s="26" t="str">
        <f>Coversheet!$D$19</f>
        <v>FOOD</v>
      </c>
      <c r="M29" s="34">
        <f>Coversheet!$D$20</f>
        <v>0</v>
      </c>
      <c r="N29" s="35">
        <f>Coversheet!$D$21</f>
        <v>0</v>
      </c>
      <c r="O29" s="35">
        <f>Coversheet!$D$22</f>
        <v>0</v>
      </c>
      <c r="P29" s="34">
        <f>Coversheet!$D$25</f>
        <v>0</v>
      </c>
      <c r="Q29" s="34">
        <f>Coversheet!$D$26</f>
        <v>0</v>
      </c>
      <c r="R29" s="34">
        <f>Coversheet!$D$27</f>
        <v>0</v>
      </c>
      <c r="S29" s="34">
        <f>Coversheet!$D$28</f>
        <v>0</v>
      </c>
      <c r="T29" s="35" t="str">
        <f>Coversheet!$D$29</f>
        <v>Select</v>
      </c>
      <c r="U29" s="35" t="str">
        <f>Coversheet!$D$30</f>
        <v>Select</v>
      </c>
      <c r="V29" s="29"/>
    </row>
    <row r="30" spans="2:22" ht="20.25" customHeight="1" thickBot="1" x14ac:dyDescent="0.5">
      <c r="B30" s="105"/>
      <c r="C30" s="20" t="s">
        <v>39</v>
      </c>
      <c r="D30" s="20"/>
      <c r="E30" s="20"/>
      <c r="F30" s="20"/>
      <c r="G30" s="21"/>
      <c r="H30" s="26">
        <f>Coversheet!$D$15</f>
        <v>0</v>
      </c>
      <c r="I30" s="26" t="str">
        <f>Coversheet!$D$16</f>
        <v>Select Agency</v>
      </c>
      <c r="J30" s="26" t="str">
        <f>Coversheet!$D$17</f>
        <v>Select</v>
      </c>
      <c r="K30" s="26" t="str">
        <f>Coversheet!$D$18</f>
        <v>Select Agency</v>
      </c>
      <c r="L30" s="26" t="str">
        <f>Coversheet!$D$19</f>
        <v>FOOD</v>
      </c>
      <c r="M30" s="34">
        <f>Coversheet!$D$20</f>
        <v>0</v>
      </c>
      <c r="N30" s="35">
        <f>Coversheet!$D$21</f>
        <v>0</v>
      </c>
      <c r="O30" s="35">
        <f>Coversheet!$D$22</f>
        <v>0</v>
      </c>
      <c r="P30" s="34">
        <f>Coversheet!$D$25</f>
        <v>0</v>
      </c>
      <c r="Q30" s="34">
        <f>Coversheet!$D$26</f>
        <v>0</v>
      </c>
      <c r="R30" s="34">
        <f>Coversheet!$D$27</f>
        <v>0</v>
      </c>
      <c r="S30" s="34">
        <f>Coversheet!$D$28</f>
        <v>0</v>
      </c>
      <c r="T30" s="35" t="str">
        <f>Coversheet!$D$29</f>
        <v>Select</v>
      </c>
      <c r="U30" s="35" t="str">
        <f>Coversheet!$D$30</f>
        <v>Select</v>
      </c>
      <c r="V30" s="29"/>
    </row>
    <row r="31" spans="2:22" ht="19.5" customHeight="1" thickBot="1" x14ac:dyDescent="0.5">
      <c r="B31" s="105"/>
      <c r="C31" s="19" t="s">
        <v>40</v>
      </c>
      <c r="D31" s="40">
        <v>0</v>
      </c>
      <c r="E31" s="40">
        <v>0</v>
      </c>
      <c r="F31" s="40">
        <v>0</v>
      </c>
      <c r="G31" s="40">
        <v>0</v>
      </c>
      <c r="H31" s="26">
        <f>Coversheet!$D$15</f>
        <v>0</v>
      </c>
      <c r="I31" s="26" t="str">
        <f>Coversheet!$D$16</f>
        <v>Select Agency</v>
      </c>
      <c r="J31" s="26" t="str">
        <f>Coversheet!$D$17</f>
        <v>Select</v>
      </c>
      <c r="K31" s="26" t="str">
        <f>Coversheet!$D$18</f>
        <v>Select Agency</v>
      </c>
      <c r="L31" s="26" t="str">
        <f>Coversheet!$D$19</f>
        <v>FOOD</v>
      </c>
      <c r="M31" s="34">
        <f>Coversheet!$D$20</f>
        <v>0</v>
      </c>
      <c r="N31" s="35">
        <f>Coversheet!$D$21</f>
        <v>0</v>
      </c>
      <c r="O31" s="35">
        <f>Coversheet!$D$22</f>
        <v>0</v>
      </c>
      <c r="P31" s="34">
        <f>Coversheet!$D$25</f>
        <v>0</v>
      </c>
      <c r="Q31" s="34">
        <f>Coversheet!$D$26</f>
        <v>0</v>
      </c>
      <c r="R31" s="34">
        <f>Coversheet!$D$27</f>
        <v>0</v>
      </c>
      <c r="S31" s="34">
        <f>Coversheet!$D$28</f>
        <v>0</v>
      </c>
      <c r="T31" s="35" t="str">
        <f>Coversheet!$D$29</f>
        <v>Select</v>
      </c>
      <c r="U31" s="35" t="str">
        <f>Coversheet!$D$30</f>
        <v>Select</v>
      </c>
      <c r="V31" s="29"/>
    </row>
    <row r="32" spans="2:22" ht="20.25" customHeight="1" thickBot="1" x14ac:dyDescent="0.5">
      <c r="B32" s="105"/>
      <c r="C32" s="20" t="s">
        <v>41</v>
      </c>
      <c r="D32" s="20"/>
      <c r="E32" s="20"/>
      <c r="F32" s="20"/>
      <c r="G32" s="21"/>
      <c r="H32" s="26">
        <f>Coversheet!$D$15</f>
        <v>0</v>
      </c>
      <c r="I32" s="26" t="str">
        <f>Coversheet!$D$16</f>
        <v>Select Agency</v>
      </c>
      <c r="J32" s="26" t="str">
        <f>Coversheet!$D$17</f>
        <v>Select</v>
      </c>
      <c r="K32" s="26" t="str">
        <f>Coversheet!$D$18</f>
        <v>Select Agency</v>
      </c>
      <c r="L32" s="26" t="str">
        <f>Coversheet!$D$19</f>
        <v>FOOD</v>
      </c>
      <c r="M32" s="34">
        <f>Coversheet!$D$20</f>
        <v>0</v>
      </c>
      <c r="N32" s="35">
        <f>Coversheet!$D$21</f>
        <v>0</v>
      </c>
      <c r="O32" s="35">
        <f>Coversheet!$D$22</f>
        <v>0</v>
      </c>
      <c r="P32" s="34">
        <f>Coversheet!$D$25</f>
        <v>0</v>
      </c>
      <c r="Q32" s="34">
        <f>Coversheet!$D$26</f>
        <v>0</v>
      </c>
      <c r="R32" s="34">
        <f>Coversheet!$D$27</f>
        <v>0</v>
      </c>
      <c r="S32" s="34">
        <f>Coversheet!$D$28</f>
        <v>0</v>
      </c>
      <c r="T32" s="35" t="str">
        <f>Coversheet!$D$29</f>
        <v>Select</v>
      </c>
      <c r="U32" s="35" t="str">
        <f>Coversheet!$D$30</f>
        <v>Select</v>
      </c>
      <c r="V32" s="29"/>
    </row>
    <row r="33" spans="2:22" ht="19.5" customHeight="1" thickBot="1" x14ac:dyDescent="0.5">
      <c r="B33" s="105"/>
      <c r="C33" s="19" t="s">
        <v>42</v>
      </c>
      <c r="D33" s="82"/>
      <c r="E33" s="80"/>
      <c r="F33" s="80"/>
      <c r="G33" s="83"/>
      <c r="H33" s="26">
        <f>Coversheet!$D$15</f>
        <v>0</v>
      </c>
      <c r="I33" s="26" t="str">
        <f>Coversheet!$D$16</f>
        <v>Select Agency</v>
      </c>
      <c r="J33" s="26" t="str">
        <f>Coversheet!$D$17</f>
        <v>Select</v>
      </c>
      <c r="K33" s="26" t="str">
        <f>Coversheet!$D$18</f>
        <v>Select Agency</v>
      </c>
      <c r="L33" s="26" t="str">
        <f>Coversheet!$D$19</f>
        <v>FOOD</v>
      </c>
      <c r="M33" s="34">
        <f>Coversheet!$D$20</f>
        <v>0</v>
      </c>
      <c r="N33" s="35">
        <f>Coversheet!$D$21</f>
        <v>0</v>
      </c>
      <c r="O33" s="35">
        <f>Coversheet!$D$22</f>
        <v>0</v>
      </c>
      <c r="P33" s="34">
        <f>Coversheet!$D$25</f>
        <v>0</v>
      </c>
      <c r="Q33" s="34">
        <f>Coversheet!$D$26</f>
        <v>0</v>
      </c>
      <c r="R33" s="34">
        <f>Coversheet!$D$27</f>
        <v>0</v>
      </c>
      <c r="S33" s="34">
        <f>Coversheet!$D$28</f>
        <v>0</v>
      </c>
      <c r="T33" s="35" t="str">
        <f>Coversheet!$D$29</f>
        <v>Select</v>
      </c>
      <c r="U33" s="35" t="str">
        <f>Coversheet!$D$30</f>
        <v>Select</v>
      </c>
      <c r="V33" s="29"/>
    </row>
    <row r="34" spans="2:22" ht="19.5" customHeight="1" thickBot="1" x14ac:dyDescent="0.5">
      <c r="B34" s="105"/>
      <c r="C34" s="24" t="s">
        <v>43</v>
      </c>
      <c r="D34" s="73"/>
      <c r="E34" s="77"/>
      <c r="F34" s="84"/>
      <c r="G34" s="74"/>
      <c r="H34" s="26">
        <f>Coversheet!$D$15</f>
        <v>0</v>
      </c>
      <c r="I34" s="26" t="str">
        <f>Coversheet!$D$16</f>
        <v>Select Agency</v>
      </c>
      <c r="J34" s="26" t="str">
        <f>Coversheet!$D$17</f>
        <v>Select</v>
      </c>
      <c r="K34" s="26" t="str">
        <f>Coversheet!$D$18</f>
        <v>Select Agency</v>
      </c>
      <c r="L34" s="26" t="str">
        <f>Coversheet!$D$19</f>
        <v>FOOD</v>
      </c>
      <c r="M34" s="34">
        <f>Coversheet!$D$20</f>
        <v>0</v>
      </c>
      <c r="N34" s="35">
        <f>Coversheet!$D$21</f>
        <v>0</v>
      </c>
      <c r="O34" s="35">
        <f>Coversheet!$D$22</f>
        <v>0</v>
      </c>
      <c r="P34" s="34">
        <f>Coversheet!$D$25</f>
        <v>0</v>
      </c>
      <c r="Q34" s="34">
        <f>Coversheet!$D$26</f>
        <v>0</v>
      </c>
      <c r="R34" s="34">
        <f>Coversheet!$D$27</f>
        <v>0</v>
      </c>
      <c r="S34" s="34">
        <f>Coversheet!$D$28</f>
        <v>0</v>
      </c>
      <c r="T34" s="35" t="str">
        <f>Coversheet!$D$29</f>
        <v>Select</v>
      </c>
      <c r="U34" s="35" t="str">
        <f>Coversheet!$D$30</f>
        <v>Select</v>
      </c>
      <c r="V34" s="29"/>
    </row>
    <row r="35" spans="2:22" ht="18.75" customHeight="1" thickBot="1" x14ac:dyDescent="0.5">
      <c r="B35" s="105"/>
      <c r="C35" s="24" t="s">
        <v>44</v>
      </c>
      <c r="D35" s="71"/>
      <c r="E35" s="79"/>
      <c r="F35" s="85"/>
      <c r="G35" s="72"/>
      <c r="H35" s="26">
        <f>Coversheet!$D$15</f>
        <v>0</v>
      </c>
      <c r="I35" s="26" t="str">
        <f>Coversheet!$D$16</f>
        <v>Select Agency</v>
      </c>
      <c r="J35" s="26" t="str">
        <f>Coversheet!$D$17</f>
        <v>Select</v>
      </c>
      <c r="K35" s="26" t="str">
        <f>Coversheet!$D$18</f>
        <v>Select Agency</v>
      </c>
      <c r="L35" s="26" t="str">
        <f>Coversheet!$D$19</f>
        <v>FOOD</v>
      </c>
      <c r="M35" s="34">
        <f>Coversheet!$D$20</f>
        <v>0</v>
      </c>
      <c r="N35" s="35">
        <f>Coversheet!$D$21</f>
        <v>0</v>
      </c>
      <c r="O35" s="35">
        <f>Coversheet!$D$22</f>
        <v>0</v>
      </c>
      <c r="P35" s="34">
        <f>Coversheet!$D$25</f>
        <v>0</v>
      </c>
      <c r="Q35" s="34">
        <f>Coversheet!$D$26</f>
        <v>0</v>
      </c>
      <c r="R35" s="34">
        <f>Coversheet!$D$27</f>
        <v>0</v>
      </c>
      <c r="S35" s="34">
        <f>Coversheet!$D$28</f>
        <v>0</v>
      </c>
      <c r="T35" s="35" t="str">
        <f>Coversheet!$D$29</f>
        <v>Select</v>
      </c>
      <c r="U35" s="35" t="str">
        <f>Coversheet!$D$30</f>
        <v>Select</v>
      </c>
      <c r="V35" s="29"/>
    </row>
    <row r="36" spans="2:22" ht="19.5" customHeight="1" thickBot="1" x14ac:dyDescent="0.5">
      <c r="B36" s="105"/>
      <c r="C36" s="19" t="s">
        <v>45</v>
      </c>
      <c r="D36" s="40">
        <v>0</v>
      </c>
      <c r="E36" s="40">
        <v>0</v>
      </c>
      <c r="F36" s="40">
        <v>0</v>
      </c>
      <c r="G36" s="40">
        <v>0</v>
      </c>
      <c r="H36" s="26">
        <f>Coversheet!$D$15</f>
        <v>0</v>
      </c>
      <c r="I36" s="26" t="str">
        <f>Coversheet!$D$16</f>
        <v>Select Agency</v>
      </c>
      <c r="J36" s="26" t="str">
        <f>Coversheet!$D$17</f>
        <v>Select</v>
      </c>
      <c r="K36" s="26" t="str">
        <f>Coversheet!$D$18</f>
        <v>Select Agency</v>
      </c>
      <c r="L36" s="26" t="str">
        <f>Coversheet!$D$19</f>
        <v>FOOD</v>
      </c>
      <c r="M36" s="34">
        <f>Coversheet!$D$20</f>
        <v>0</v>
      </c>
      <c r="N36" s="35">
        <f>Coversheet!$D$21</f>
        <v>0</v>
      </c>
      <c r="O36" s="35">
        <f>Coversheet!$D$22</f>
        <v>0</v>
      </c>
      <c r="P36" s="34">
        <f>Coversheet!$D$25</f>
        <v>0</v>
      </c>
      <c r="Q36" s="34">
        <f>Coversheet!$D$26</f>
        <v>0</v>
      </c>
      <c r="R36" s="34">
        <f>Coversheet!$D$27</f>
        <v>0</v>
      </c>
      <c r="S36" s="34">
        <f>Coversheet!$D$28</f>
        <v>0</v>
      </c>
      <c r="T36" s="35" t="str">
        <f>Coversheet!$D$29</f>
        <v>Select</v>
      </c>
      <c r="U36" s="35" t="str">
        <f>Coversheet!$D$30</f>
        <v>Select</v>
      </c>
      <c r="V36" s="29"/>
    </row>
    <row r="37" spans="2:22" ht="19.5" customHeight="1" thickBot="1" x14ac:dyDescent="0.5">
      <c r="B37" s="105"/>
      <c r="C37" s="24" t="s">
        <v>46</v>
      </c>
      <c r="D37" s="9"/>
      <c r="E37" s="16"/>
      <c r="F37" s="40">
        <v>0</v>
      </c>
      <c r="G37" s="15"/>
      <c r="H37" s="26">
        <f>Coversheet!$D$15</f>
        <v>0</v>
      </c>
      <c r="I37" s="26" t="str">
        <f>Coversheet!$D$16</f>
        <v>Select Agency</v>
      </c>
      <c r="J37" s="26" t="str">
        <f>Coversheet!$D$17</f>
        <v>Select</v>
      </c>
      <c r="K37" s="26" t="str">
        <f>Coversheet!$D$18</f>
        <v>Select Agency</v>
      </c>
      <c r="L37" s="26" t="str">
        <f>Coversheet!$D$19</f>
        <v>FOOD</v>
      </c>
      <c r="M37" s="34">
        <f>Coversheet!$D$20</f>
        <v>0</v>
      </c>
      <c r="N37" s="35">
        <f>Coversheet!$D$21</f>
        <v>0</v>
      </c>
      <c r="O37" s="35">
        <f>Coversheet!$D$22</f>
        <v>0</v>
      </c>
      <c r="P37" s="34">
        <f>Coversheet!$D$25</f>
        <v>0</v>
      </c>
      <c r="Q37" s="34">
        <f>Coversheet!$D$26</f>
        <v>0</v>
      </c>
      <c r="R37" s="34">
        <f>Coversheet!$D$27</f>
        <v>0</v>
      </c>
      <c r="S37" s="34">
        <f>Coversheet!$D$28</f>
        <v>0</v>
      </c>
      <c r="T37" s="35" t="str">
        <f>Coversheet!$D$29</f>
        <v>Select</v>
      </c>
      <c r="U37" s="35" t="str">
        <f>Coversheet!$D$30</f>
        <v>Select</v>
      </c>
      <c r="V37" s="29"/>
    </row>
    <row r="38" spans="2:22" ht="18.75" customHeight="1" thickBot="1" x14ac:dyDescent="0.5">
      <c r="B38" s="106"/>
      <c r="C38" s="24" t="s">
        <v>47</v>
      </c>
      <c r="D38" s="17"/>
      <c r="E38" s="16"/>
      <c r="F38" s="40">
        <v>0</v>
      </c>
      <c r="G38" s="15"/>
      <c r="H38" s="26">
        <f>Coversheet!$D$15</f>
        <v>0</v>
      </c>
      <c r="I38" s="26" t="str">
        <f>Coversheet!$D$16</f>
        <v>Select Agency</v>
      </c>
      <c r="J38" s="26" t="str">
        <f>Coversheet!$D$17</f>
        <v>Select</v>
      </c>
      <c r="K38" s="26" t="str">
        <f>Coversheet!$D$18</f>
        <v>Select Agency</v>
      </c>
      <c r="L38" s="26" t="str">
        <f>Coversheet!$D$19</f>
        <v>FOOD</v>
      </c>
      <c r="M38" s="34">
        <f>Coversheet!$D$20</f>
        <v>0</v>
      </c>
      <c r="N38" s="35">
        <f>Coversheet!$D$21</f>
        <v>0</v>
      </c>
      <c r="O38" s="35">
        <f>Coversheet!$D$22</f>
        <v>0</v>
      </c>
      <c r="P38" s="34">
        <f>Coversheet!$D$25</f>
        <v>0</v>
      </c>
      <c r="Q38" s="34">
        <f>Coversheet!$D$26</f>
        <v>0</v>
      </c>
      <c r="R38" s="34">
        <f>Coversheet!$D$27</f>
        <v>0</v>
      </c>
      <c r="S38" s="34">
        <f>Coversheet!$D$28</f>
        <v>0</v>
      </c>
      <c r="T38" s="35" t="str">
        <f>Coversheet!$D$29</f>
        <v>Select</v>
      </c>
      <c r="U38" s="35" t="str">
        <f>Coversheet!$D$30</f>
        <v>Select</v>
      </c>
      <c r="V38" s="29"/>
    </row>
    <row r="39" spans="2:22" ht="19.5" customHeight="1" thickBot="1" x14ac:dyDescent="0.5">
      <c r="B39" s="107" t="s">
        <v>48</v>
      </c>
      <c r="C39" s="19" t="s">
        <v>49</v>
      </c>
      <c r="D39" s="17"/>
      <c r="E39" s="16"/>
      <c r="F39" s="40">
        <v>0</v>
      </c>
      <c r="G39" s="15"/>
      <c r="H39" s="26">
        <f>Coversheet!$D$15</f>
        <v>0</v>
      </c>
      <c r="I39" s="26" t="str">
        <f>Coversheet!$D$16</f>
        <v>Select Agency</v>
      </c>
      <c r="J39" s="26" t="str">
        <f>Coversheet!$D$17</f>
        <v>Select</v>
      </c>
      <c r="K39" s="26" t="str">
        <f>Coversheet!$D$18</f>
        <v>Select Agency</v>
      </c>
      <c r="L39" s="26" t="str">
        <f>Coversheet!$D$19</f>
        <v>FOOD</v>
      </c>
      <c r="M39" s="34">
        <f>Coversheet!$D$20</f>
        <v>0</v>
      </c>
      <c r="N39" s="35">
        <f>Coversheet!$D$21</f>
        <v>0</v>
      </c>
      <c r="O39" s="35">
        <f>Coversheet!$D$22</f>
        <v>0</v>
      </c>
      <c r="P39" s="34">
        <f>Coversheet!$D$25</f>
        <v>0</v>
      </c>
      <c r="Q39" s="34">
        <f>Coversheet!$D$26</f>
        <v>0</v>
      </c>
      <c r="R39" s="34">
        <f>Coversheet!$D$27</f>
        <v>0</v>
      </c>
      <c r="S39" s="34">
        <f>Coversheet!$D$28</f>
        <v>0</v>
      </c>
      <c r="T39" s="35" t="str">
        <f>Coversheet!$D$29</f>
        <v>Select</v>
      </c>
      <c r="U39" s="35" t="str">
        <f>Coversheet!$D$30</f>
        <v>Select</v>
      </c>
      <c r="V39" s="29"/>
    </row>
    <row r="40" spans="2:22" ht="19.5" customHeight="1" thickBot="1" x14ac:dyDescent="0.5">
      <c r="B40" s="105"/>
      <c r="C40" s="19" t="s">
        <v>50</v>
      </c>
      <c r="D40" s="17"/>
      <c r="E40" s="16"/>
      <c r="F40" s="40">
        <v>0</v>
      </c>
      <c r="G40" s="15"/>
      <c r="H40" s="26">
        <f>Coversheet!$D$15</f>
        <v>0</v>
      </c>
      <c r="I40" s="26" t="str">
        <f>Coversheet!$D$16</f>
        <v>Select Agency</v>
      </c>
      <c r="J40" s="26" t="str">
        <f>Coversheet!$D$17</f>
        <v>Select</v>
      </c>
      <c r="K40" s="26" t="str">
        <f>Coversheet!$D$18</f>
        <v>Select Agency</v>
      </c>
      <c r="L40" s="26" t="str">
        <f>Coversheet!$D$19</f>
        <v>FOOD</v>
      </c>
      <c r="M40" s="34">
        <f>Coversheet!$D$20</f>
        <v>0</v>
      </c>
      <c r="N40" s="35">
        <f>Coversheet!$D$21</f>
        <v>0</v>
      </c>
      <c r="O40" s="35">
        <f>Coversheet!$D$22</f>
        <v>0</v>
      </c>
      <c r="P40" s="34">
        <f>Coversheet!$D$25</f>
        <v>0</v>
      </c>
      <c r="Q40" s="34">
        <f>Coversheet!$D$26</f>
        <v>0</v>
      </c>
      <c r="R40" s="34">
        <f>Coversheet!$D$27</f>
        <v>0</v>
      </c>
      <c r="S40" s="34">
        <f>Coversheet!$D$28</f>
        <v>0</v>
      </c>
      <c r="T40" s="35" t="str">
        <f>Coversheet!$D$29</f>
        <v>Select</v>
      </c>
      <c r="U40" s="35" t="str">
        <f>Coversheet!$D$30</f>
        <v>Select</v>
      </c>
      <c r="V40" s="29"/>
    </row>
    <row r="41" spans="2:22" ht="19.5" customHeight="1" thickBot="1" x14ac:dyDescent="0.5">
      <c r="B41" s="105"/>
      <c r="C41" s="86" t="s">
        <v>51</v>
      </c>
      <c r="D41" s="17"/>
      <c r="E41" s="16"/>
      <c r="F41" s="40">
        <v>0</v>
      </c>
      <c r="G41" s="15"/>
      <c r="H41" s="26">
        <f>Coversheet!$D$15</f>
        <v>0</v>
      </c>
      <c r="I41" s="26" t="str">
        <f>Coversheet!$D$16</f>
        <v>Select Agency</v>
      </c>
      <c r="J41" s="26" t="str">
        <f>Coversheet!$D$17</f>
        <v>Select</v>
      </c>
      <c r="K41" s="26" t="str">
        <f>Coversheet!$D$18</f>
        <v>Select Agency</v>
      </c>
      <c r="L41" s="26" t="str">
        <f>Coversheet!$D$19</f>
        <v>FOOD</v>
      </c>
      <c r="M41" s="34">
        <f>Coversheet!$D$20</f>
        <v>0</v>
      </c>
      <c r="N41" s="35">
        <f>Coversheet!$D$21</f>
        <v>0</v>
      </c>
      <c r="O41" s="35">
        <f>Coversheet!$D$22</f>
        <v>0</v>
      </c>
      <c r="P41" s="34">
        <f>Coversheet!$D$25</f>
        <v>0</v>
      </c>
      <c r="Q41" s="34">
        <f>Coversheet!$D$26</f>
        <v>0</v>
      </c>
      <c r="R41" s="34">
        <f>Coversheet!$D$27</f>
        <v>0</v>
      </c>
      <c r="S41" s="34">
        <f>Coversheet!$D$28</f>
        <v>0</v>
      </c>
      <c r="T41" s="35" t="str">
        <f>Coversheet!$D$29</f>
        <v>Select</v>
      </c>
      <c r="U41" s="35" t="str">
        <f>Coversheet!$D$30</f>
        <v>Select</v>
      </c>
      <c r="V41" s="29"/>
    </row>
    <row r="42" spans="2:22" ht="19.5" customHeight="1" thickBot="1" x14ac:dyDescent="0.5">
      <c r="B42" s="105"/>
      <c r="C42" s="19" t="s">
        <v>52</v>
      </c>
      <c r="D42" s="11"/>
      <c r="E42" s="12"/>
      <c r="F42" s="40">
        <v>0</v>
      </c>
      <c r="G42" s="14"/>
      <c r="H42" s="26">
        <f>Coversheet!$D$15</f>
        <v>0</v>
      </c>
      <c r="I42" s="26" t="str">
        <f>Coversheet!$D$16</f>
        <v>Select Agency</v>
      </c>
      <c r="J42" s="26" t="str">
        <f>Coversheet!$D$17</f>
        <v>Select</v>
      </c>
      <c r="K42" s="26" t="str">
        <f>Coversheet!$D$18</f>
        <v>Select Agency</v>
      </c>
      <c r="L42" s="26" t="str">
        <f>Coversheet!$D$19</f>
        <v>FOOD</v>
      </c>
      <c r="M42" s="34">
        <f>Coversheet!$D$20</f>
        <v>0</v>
      </c>
      <c r="N42" s="35">
        <f>Coversheet!$D$21</f>
        <v>0</v>
      </c>
      <c r="O42" s="35">
        <f>Coversheet!$D$22</f>
        <v>0</v>
      </c>
      <c r="P42" s="34">
        <f>Coversheet!$D$25</f>
        <v>0</v>
      </c>
      <c r="Q42" s="34">
        <f>Coversheet!$D$26</f>
        <v>0</v>
      </c>
      <c r="R42" s="34">
        <f>Coversheet!$D$27</f>
        <v>0</v>
      </c>
      <c r="S42" s="34">
        <f>Coversheet!$D$28</f>
        <v>0</v>
      </c>
      <c r="T42" s="35" t="str">
        <f>Coversheet!$D$29</f>
        <v>Select</v>
      </c>
      <c r="U42" s="35" t="str">
        <f>Coversheet!$D$30</f>
        <v>Select</v>
      </c>
      <c r="V42" s="29"/>
    </row>
    <row r="43" spans="2:22" ht="19.5" customHeight="1" thickBot="1" x14ac:dyDescent="0.5">
      <c r="B43" s="105"/>
      <c r="C43" s="20" t="s">
        <v>53</v>
      </c>
      <c r="D43" s="20"/>
      <c r="E43" s="20"/>
      <c r="F43" s="20"/>
      <c r="G43" s="21"/>
      <c r="H43" s="26">
        <f>Coversheet!$D$15</f>
        <v>0</v>
      </c>
      <c r="I43" s="26" t="str">
        <f>Coversheet!$D$16</f>
        <v>Select Agency</v>
      </c>
      <c r="J43" s="26" t="str">
        <f>Coversheet!$D$17</f>
        <v>Select</v>
      </c>
      <c r="K43" s="26" t="str">
        <f>Coversheet!$D$18</f>
        <v>Select Agency</v>
      </c>
      <c r="L43" s="26" t="str">
        <f>Coversheet!$D$19</f>
        <v>FOOD</v>
      </c>
      <c r="M43" s="34">
        <f>Coversheet!$D$20</f>
        <v>0</v>
      </c>
      <c r="N43" s="35">
        <f>Coversheet!$D$21</f>
        <v>0</v>
      </c>
      <c r="O43" s="35">
        <f>Coversheet!$D$22</f>
        <v>0</v>
      </c>
      <c r="P43" s="34">
        <f>Coversheet!$D$25</f>
        <v>0</v>
      </c>
      <c r="Q43" s="34">
        <f>Coversheet!$D$26</f>
        <v>0</v>
      </c>
      <c r="R43" s="34">
        <f>Coversheet!$D$27</f>
        <v>0</v>
      </c>
      <c r="S43" s="34">
        <f>Coversheet!$D$28</f>
        <v>0</v>
      </c>
      <c r="T43" s="35" t="str">
        <f>Coversheet!$D$29</f>
        <v>Select</v>
      </c>
      <c r="U43" s="35" t="str">
        <f>Coversheet!$D$30</f>
        <v>Select</v>
      </c>
      <c r="V43" s="29"/>
    </row>
    <row r="44" spans="2:22" ht="36" customHeight="1" thickBot="1" x14ac:dyDescent="0.5">
      <c r="B44" s="105"/>
      <c r="C44" s="69" t="s">
        <v>54</v>
      </c>
      <c r="D44" s="9"/>
      <c r="E44" s="10"/>
      <c r="F44" s="42">
        <v>0</v>
      </c>
      <c r="G44" s="13"/>
      <c r="H44" s="26">
        <f>Coversheet!$D$15</f>
        <v>0</v>
      </c>
      <c r="I44" s="26" t="str">
        <f>Coversheet!$D$16</f>
        <v>Select Agency</v>
      </c>
      <c r="J44" s="26" t="str">
        <f>Coversheet!$D$17</f>
        <v>Select</v>
      </c>
      <c r="K44" s="26" t="str">
        <f>Coversheet!$D$18</f>
        <v>Select Agency</v>
      </c>
      <c r="L44" s="26" t="str">
        <f>Coversheet!$D$19</f>
        <v>FOOD</v>
      </c>
      <c r="M44" s="34">
        <f>Coversheet!$D$20</f>
        <v>0</v>
      </c>
      <c r="N44" s="35">
        <f>Coversheet!$D$21</f>
        <v>0</v>
      </c>
      <c r="O44" s="35">
        <f>Coversheet!$D$22</f>
        <v>0</v>
      </c>
      <c r="P44" s="34">
        <f>Coversheet!$D$25</f>
        <v>0</v>
      </c>
      <c r="Q44" s="34">
        <f>Coversheet!$D$26</f>
        <v>0</v>
      </c>
      <c r="R44" s="34">
        <f>Coversheet!$D$27</f>
        <v>0</v>
      </c>
      <c r="S44" s="34">
        <f>Coversheet!$D$28</f>
        <v>0</v>
      </c>
      <c r="T44" s="35" t="str">
        <f>Coversheet!$D$29</f>
        <v>Select</v>
      </c>
      <c r="U44" s="35" t="str">
        <f>Coversheet!$D$30</f>
        <v>Select</v>
      </c>
      <c r="V44" s="29"/>
    </row>
    <row r="45" spans="2:22" ht="36" customHeight="1" thickBot="1" x14ac:dyDescent="0.5">
      <c r="B45" s="105"/>
      <c r="C45" s="69" t="s">
        <v>55</v>
      </c>
      <c r="D45" s="17"/>
      <c r="E45" s="16"/>
      <c r="F45" s="42">
        <v>0</v>
      </c>
      <c r="G45" s="15"/>
      <c r="H45" s="26">
        <f>Coversheet!$D$15</f>
        <v>0</v>
      </c>
      <c r="I45" s="26" t="str">
        <f>Coversheet!$D$16</f>
        <v>Select Agency</v>
      </c>
      <c r="J45" s="26" t="str">
        <f>Coversheet!$D$17</f>
        <v>Select</v>
      </c>
      <c r="K45" s="26" t="str">
        <f>Coversheet!$D$18</f>
        <v>Select Agency</v>
      </c>
      <c r="L45" s="26" t="str">
        <f>Coversheet!$D$19</f>
        <v>FOOD</v>
      </c>
      <c r="M45" s="34">
        <f>Coversheet!$D$20</f>
        <v>0</v>
      </c>
      <c r="N45" s="35">
        <f>Coversheet!$D$21</f>
        <v>0</v>
      </c>
      <c r="O45" s="35">
        <f>Coversheet!$D$22</f>
        <v>0</v>
      </c>
      <c r="P45" s="34">
        <f>Coversheet!$D$25</f>
        <v>0</v>
      </c>
      <c r="Q45" s="34">
        <f>Coversheet!$D$26</f>
        <v>0</v>
      </c>
      <c r="R45" s="34">
        <f>Coversheet!$D$27</f>
        <v>0</v>
      </c>
      <c r="S45" s="34">
        <f>Coversheet!$D$28</f>
        <v>0</v>
      </c>
      <c r="T45" s="35" t="str">
        <f>Coversheet!$D$29</f>
        <v>Select</v>
      </c>
      <c r="U45" s="35" t="str">
        <f>Coversheet!$D$30</f>
        <v>Select</v>
      </c>
      <c r="V45" s="29"/>
    </row>
    <row r="46" spans="2:22" ht="36" customHeight="1" thickBot="1" x14ac:dyDescent="0.5">
      <c r="B46" s="105"/>
      <c r="C46" s="70" t="s">
        <v>56</v>
      </c>
      <c r="D46" s="17"/>
      <c r="E46" s="16"/>
      <c r="F46" s="42">
        <v>0</v>
      </c>
      <c r="G46" s="15"/>
      <c r="H46" s="26">
        <f>Coversheet!$D$15</f>
        <v>0</v>
      </c>
      <c r="I46" s="26" t="str">
        <f>Coversheet!$D$16</f>
        <v>Select Agency</v>
      </c>
      <c r="J46" s="26" t="str">
        <f>Coversheet!$D$17</f>
        <v>Select</v>
      </c>
      <c r="K46" s="26" t="str">
        <f>Coversheet!$D$18</f>
        <v>Select Agency</v>
      </c>
      <c r="L46" s="26" t="str">
        <f>Coversheet!$D$19</f>
        <v>FOOD</v>
      </c>
      <c r="M46" s="34">
        <f>Coversheet!$D$20</f>
        <v>0</v>
      </c>
      <c r="N46" s="35">
        <f>Coversheet!$D$21</f>
        <v>0</v>
      </c>
      <c r="O46" s="35">
        <f>Coversheet!$D$22</f>
        <v>0</v>
      </c>
      <c r="P46" s="34">
        <f>Coversheet!$D$25</f>
        <v>0</v>
      </c>
      <c r="Q46" s="34">
        <f>Coversheet!$D$26</f>
        <v>0</v>
      </c>
      <c r="R46" s="34">
        <f>Coversheet!$D$27</f>
        <v>0</v>
      </c>
      <c r="S46" s="34">
        <f>Coversheet!$D$28</f>
        <v>0</v>
      </c>
      <c r="T46" s="35" t="str">
        <f>Coversheet!$D$29</f>
        <v>Select</v>
      </c>
      <c r="U46" s="35" t="str">
        <f>Coversheet!$D$30</f>
        <v>Select</v>
      </c>
      <c r="V46" s="29"/>
    </row>
    <row r="47" spans="2:22" ht="39.75" customHeight="1" thickBot="1" x14ac:dyDescent="0.5">
      <c r="B47" s="106"/>
      <c r="C47" s="18" t="s">
        <v>57</v>
      </c>
      <c r="D47" s="11"/>
      <c r="E47" s="12"/>
      <c r="F47" s="42">
        <v>0</v>
      </c>
      <c r="G47" s="14"/>
      <c r="H47" s="26">
        <f>Coversheet!$D$15</f>
        <v>0</v>
      </c>
      <c r="I47" s="26" t="str">
        <f>Coversheet!$D$16</f>
        <v>Select Agency</v>
      </c>
      <c r="J47" s="26" t="str">
        <f>Coversheet!$D$17</f>
        <v>Select</v>
      </c>
      <c r="K47" s="26" t="str">
        <f>Coversheet!$D$18</f>
        <v>Select Agency</v>
      </c>
      <c r="L47" s="26" t="str">
        <f>Coversheet!$D$19</f>
        <v>FOOD</v>
      </c>
      <c r="M47" s="34">
        <f>Coversheet!$D$20</f>
        <v>0</v>
      </c>
      <c r="N47" s="35">
        <f>Coversheet!$D$21</f>
        <v>0</v>
      </c>
      <c r="O47" s="35">
        <f>Coversheet!$D$22</f>
        <v>0</v>
      </c>
      <c r="P47" s="34">
        <f>Coversheet!$D$25</f>
        <v>0</v>
      </c>
      <c r="Q47" s="34">
        <f>Coversheet!$D$26</f>
        <v>0</v>
      </c>
      <c r="R47" s="34">
        <f>Coversheet!$D$27</f>
        <v>0</v>
      </c>
      <c r="S47" s="34">
        <f>Coversheet!$D$28</f>
        <v>0</v>
      </c>
      <c r="T47" s="35" t="str">
        <f>Coversheet!$D$29</f>
        <v>Select</v>
      </c>
      <c r="U47" s="35" t="str">
        <f>Coversheet!$D$30</f>
        <v>Select</v>
      </c>
      <c r="V47" s="29"/>
    </row>
    <row r="48" spans="2:22" ht="36" hidden="1" customHeight="1" x14ac:dyDescent="0.45">
      <c r="C48" s="33" t="str">
        <f>B63</f>
        <v>25. Select the current status based on your assessment of contract performance for this reporting period.</v>
      </c>
      <c r="D48" s="25"/>
      <c r="E48" s="25"/>
      <c r="F48" s="25"/>
      <c r="G48" s="25"/>
      <c r="H48" s="26">
        <f>Coversheet!$D$15</f>
        <v>0</v>
      </c>
      <c r="I48" s="26" t="str">
        <f>Coversheet!$D$16</f>
        <v>Select Agency</v>
      </c>
      <c r="J48" s="26" t="str">
        <f>Coversheet!$D$17</f>
        <v>Select</v>
      </c>
      <c r="K48" s="26" t="str">
        <f>Coversheet!$D$18</f>
        <v>Select Agency</v>
      </c>
      <c r="L48" s="26" t="str">
        <f>Coversheet!$D$19</f>
        <v>FOOD</v>
      </c>
      <c r="M48" s="34">
        <f>Coversheet!$D$20</f>
        <v>0</v>
      </c>
      <c r="N48" s="35">
        <f>Coversheet!$D$21</f>
        <v>0</v>
      </c>
      <c r="O48" s="35">
        <f>Coversheet!$D$22</f>
        <v>0</v>
      </c>
      <c r="P48" s="34">
        <f>Coversheet!$D$25</f>
        <v>0</v>
      </c>
      <c r="Q48" s="34">
        <f>Coversheet!$D$26</f>
        <v>0</v>
      </c>
      <c r="R48" s="34">
        <f>Coversheet!$D$27</f>
        <v>0</v>
      </c>
      <c r="S48" s="34">
        <f>Coversheet!$D$28</f>
        <v>0</v>
      </c>
      <c r="T48" s="35" t="str">
        <f>Coversheet!$D$29</f>
        <v>Select</v>
      </c>
      <c r="U48" s="35" t="str">
        <f>Coversheet!$D$30</f>
        <v>Select</v>
      </c>
      <c r="V48" s="31" t="str">
        <f>D63</f>
        <v>Select</v>
      </c>
    </row>
    <row r="49" spans="2:22" ht="36" hidden="1" customHeight="1" x14ac:dyDescent="0.45">
      <c r="C49" s="33" t="str">
        <f t="shared" ref="C49:C51" si="0">B64</f>
        <v>26. List any major challenges encountered this reporting period and corrective actions taken. Include how these actions directly address those challenges.</v>
      </c>
      <c r="D49" s="25"/>
      <c r="E49" s="25"/>
      <c r="F49" s="25"/>
      <c r="G49" s="25"/>
      <c r="H49" s="26">
        <f>Coversheet!$D$15</f>
        <v>0</v>
      </c>
      <c r="I49" s="26" t="str">
        <f>Coversheet!$D$16</f>
        <v>Select Agency</v>
      </c>
      <c r="J49" s="26" t="str">
        <f>Coversheet!$D$17</f>
        <v>Select</v>
      </c>
      <c r="K49" s="26" t="str">
        <f>Coversheet!$D$18</f>
        <v>Select Agency</v>
      </c>
      <c r="L49" s="26" t="str">
        <f>Coversheet!$D$19</f>
        <v>FOOD</v>
      </c>
      <c r="M49" s="34">
        <f>Coversheet!$D$20</f>
        <v>0</v>
      </c>
      <c r="N49" s="35">
        <f>Coversheet!$D$21</f>
        <v>0</v>
      </c>
      <c r="O49" s="35">
        <f>Coversheet!$D$22</f>
        <v>0</v>
      </c>
      <c r="P49" s="34">
        <f>Coversheet!$D$25</f>
        <v>0</v>
      </c>
      <c r="Q49" s="34">
        <f>Coversheet!$D$26</f>
        <v>0</v>
      </c>
      <c r="R49" s="34">
        <f>Coversheet!$D$27</f>
        <v>0</v>
      </c>
      <c r="S49" s="34">
        <f>Coversheet!$D$28</f>
        <v>0</v>
      </c>
      <c r="T49" s="35" t="str">
        <f>Coversheet!$D$29</f>
        <v>Select</v>
      </c>
      <c r="U49" s="35" t="str">
        <f>Coversheet!$D$30</f>
        <v>Select</v>
      </c>
      <c r="V49" s="30">
        <f>D64</f>
        <v>0</v>
      </c>
    </row>
    <row r="50" spans="2:22" ht="36" hidden="1" customHeight="1" x14ac:dyDescent="0.45">
      <c r="C50" s="33" t="str">
        <f t="shared" si="0"/>
        <v>27. Write a brief narrative detailing any positive, significant events identified during this reporting period.</v>
      </c>
      <c r="D50" s="25"/>
      <c r="E50" s="25"/>
      <c r="F50" s="25"/>
      <c r="G50" s="25"/>
      <c r="H50" s="27">
        <f>Coversheet!$D$15</f>
        <v>0</v>
      </c>
      <c r="I50" s="27" t="str">
        <f>Coversheet!$D$16</f>
        <v>Select Agency</v>
      </c>
      <c r="J50" s="26" t="str">
        <f>Coversheet!$D$17</f>
        <v>Select</v>
      </c>
      <c r="K50" s="26" t="str">
        <f>Coversheet!$D$18</f>
        <v>Select Agency</v>
      </c>
      <c r="L50" s="26" t="str">
        <f>Coversheet!$D$19</f>
        <v>FOOD</v>
      </c>
      <c r="M50" s="34">
        <f>Coversheet!$D$20</f>
        <v>0</v>
      </c>
      <c r="N50" s="35">
        <f>Coversheet!$D$21</f>
        <v>0</v>
      </c>
      <c r="O50" s="35">
        <f>Coversheet!$D$22</f>
        <v>0</v>
      </c>
      <c r="P50" s="34">
        <f>Coversheet!$D$25</f>
        <v>0</v>
      </c>
      <c r="Q50" s="34">
        <f>Coversheet!$D$26</f>
        <v>0</v>
      </c>
      <c r="R50" s="34">
        <f>Coversheet!$D$27</f>
        <v>0</v>
      </c>
      <c r="S50" s="34">
        <f>Coversheet!$D$28</f>
        <v>0</v>
      </c>
      <c r="T50" s="35" t="str">
        <f>Coversheet!$D$29</f>
        <v>Select</v>
      </c>
      <c r="U50" s="35" t="str">
        <f>Coversheet!$D$30</f>
        <v>Select</v>
      </c>
      <c r="V50" s="30">
        <f t="shared" ref="V50" si="1">D65</f>
        <v>0</v>
      </c>
    </row>
    <row r="51" spans="2:22" ht="36" hidden="1" customHeight="1" x14ac:dyDescent="0.45">
      <c r="C51" s="33" t="str">
        <f t="shared" si="0"/>
        <v>28. If applicable, report a dollar value for Item 18. Embargos/Seizures from the table above.</v>
      </c>
      <c r="D51" s="25"/>
      <c r="E51" s="25"/>
      <c r="F51" s="25"/>
      <c r="G51" s="25"/>
      <c r="H51" s="27">
        <f>Coversheet!$D$15</f>
        <v>0</v>
      </c>
      <c r="I51" s="27" t="str">
        <f>Coversheet!$D$16</f>
        <v>Select Agency</v>
      </c>
      <c r="J51" s="26" t="str">
        <f>Coversheet!$D$17</f>
        <v>Select</v>
      </c>
      <c r="K51" s="26" t="str">
        <f>Coversheet!$D$18</f>
        <v>Select Agency</v>
      </c>
      <c r="L51" s="26" t="str">
        <f>Coversheet!$D$19</f>
        <v>FOOD</v>
      </c>
      <c r="M51" s="34">
        <f>Coversheet!$D$20</f>
        <v>0</v>
      </c>
      <c r="N51" s="35">
        <f>Coversheet!$D$21</f>
        <v>0</v>
      </c>
      <c r="O51" s="35">
        <f>Coversheet!$D$22</f>
        <v>0</v>
      </c>
      <c r="P51" s="34">
        <f>Coversheet!$D$25</f>
        <v>0</v>
      </c>
      <c r="Q51" s="34">
        <f>Coversheet!$D$26</f>
        <v>0</v>
      </c>
      <c r="R51" s="34">
        <f>Coversheet!$D$27</f>
        <v>0</v>
      </c>
      <c r="S51" s="34">
        <f>Coversheet!$D$28</f>
        <v>0</v>
      </c>
      <c r="T51" s="35" t="str">
        <f>Coversheet!$D$29</f>
        <v>Select</v>
      </c>
      <c r="U51" s="35" t="str">
        <f>Coversheet!$D$30</f>
        <v>Select</v>
      </c>
      <c r="V51" s="37">
        <f>D66</f>
        <v>0</v>
      </c>
    </row>
    <row r="52" spans="2:22" ht="36" hidden="1" customHeight="1" x14ac:dyDescent="0.45">
      <c r="C52" s="33" t="str">
        <f>B67</f>
        <v xml:space="preserve">29. Additional State Reporting Comments </v>
      </c>
      <c r="D52" s="25"/>
      <c r="E52" s="25"/>
      <c r="F52" s="25"/>
      <c r="G52" s="25"/>
      <c r="H52" s="27">
        <f>Coversheet!$D$15</f>
        <v>0</v>
      </c>
      <c r="I52" s="27" t="str">
        <f>Coversheet!$D$16</f>
        <v>Select Agency</v>
      </c>
      <c r="J52" s="27" t="str">
        <f>Coversheet!$D$17</f>
        <v>Select</v>
      </c>
      <c r="K52" s="27" t="str">
        <f>Coversheet!$D$18</f>
        <v>Select Agency</v>
      </c>
      <c r="L52" s="27" t="str">
        <f>Coversheet!$D$19</f>
        <v>FOOD</v>
      </c>
      <c r="M52" s="36">
        <f>Coversheet!$D$20</f>
        <v>0</v>
      </c>
      <c r="N52" s="27">
        <f>Coversheet!$D$21</f>
        <v>0</v>
      </c>
      <c r="O52" s="27">
        <f>Coversheet!$D$22</f>
        <v>0</v>
      </c>
      <c r="P52" s="36">
        <f>Coversheet!$D$25</f>
        <v>0</v>
      </c>
      <c r="Q52" s="36">
        <f>Coversheet!$D$26</f>
        <v>0</v>
      </c>
      <c r="R52" s="36">
        <f>Coversheet!$D$27</f>
        <v>0</v>
      </c>
      <c r="S52" s="36">
        <f>Coversheet!$D$28</f>
        <v>0</v>
      </c>
      <c r="T52" s="27" t="str">
        <f>Coversheet!$D$29</f>
        <v>Select</v>
      </c>
      <c r="U52" s="27" t="str">
        <f>Coversheet!$D$30</f>
        <v>Select</v>
      </c>
      <c r="V52" s="38">
        <f>D67</f>
        <v>0</v>
      </c>
    </row>
    <row r="53" spans="2:22" ht="36" hidden="1" customHeight="1" x14ac:dyDescent="0.45">
      <c r="C53" s="7" t="str">
        <f>DivisionReport!B15</f>
        <v>30. Indicate the overall status of the State contractor's performance this reporting period.</v>
      </c>
      <c r="D53" s="25"/>
      <c r="E53" s="25"/>
      <c r="F53" s="25"/>
      <c r="G53" s="25"/>
      <c r="H53" s="27">
        <f>Coversheet!$D$15</f>
        <v>0</v>
      </c>
      <c r="I53" s="27" t="str">
        <f>Coversheet!$D$16</f>
        <v>Select Agency</v>
      </c>
      <c r="J53" s="27" t="str">
        <f>Coversheet!$D$17</f>
        <v>Select</v>
      </c>
      <c r="K53" s="27" t="str">
        <f>Coversheet!$D$18</f>
        <v>Select Agency</v>
      </c>
      <c r="L53" s="27" t="str">
        <f>Coversheet!$D$19</f>
        <v>FOOD</v>
      </c>
      <c r="M53" s="36">
        <f>Coversheet!$D$20</f>
        <v>0</v>
      </c>
      <c r="N53" s="27">
        <f>Coversheet!$D$21</f>
        <v>0</v>
      </c>
      <c r="O53" s="27">
        <f>Coversheet!$D$22</f>
        <v>0</v>
      </c>
      <c r="P53" s="36">
        <f>Coversheet!$D$25</f>
        <v>0</v>
      </c>
      <c r="Q53" s="36">
        <f>Coversheet!$D$26</f>
        <v>0</v>
      </c>
      <c r="R53" s="36">
        <f>Coversheet!$D$27</f>
        <v>0</v>
      </c>
      <c r="S53" s="36">
        <f>Coversheet!$D$28</f>
        <v>0</v>
      </c>
      <c r="T53" s="27" t="str">
        <f>Coversheet!$D$29</f>
        <v>Select</v>
      </c>
      <c r="U53" s="27" t="str">
        <f>Coversheet!$D$30</f>
        <v>Select</v>
      </c>
      <c r="V53" s="8" t="str">
        <f>DivisionReport!D15</f>
        <v>Select</v>
      </c>
    </row>
    <row r="54" spans="2:22" ht="36" hidden="1" customHeight="1" x14ac:dyDescent="0.45">
      <c r="C54" s="7" t="str">
        <f>DivisionReport!B16</f>
        <v>31. (Optional) If the contractor experienced challenges or issues during this reporting period, please list them and detail any corrective actions taken or agreed to by the contractor.</v>
      </c>
      <c r="D54" s="25"/>
      <c r="E54" s="25"/>
      <c r="F54" s="25"/>
      <c r="G54" s="25"/>
      <c r="H54" s="26">
        <f>Coversheet!$D$15</f>
        <v>0</v>
      </c>
      <c r="I54" s="26" t="str">
        <f>Coversheet!$D$16</f>
        <v>Select Agency</v>
      </c>
      <c r="J54" s="26" t="str">
        <f>Coversheet!$D$17</f>
        <v>Select</v>
      </c>
      <c r="K54" s="26" t="str">
        <f>Coversheet!$D$18</f>
        <v>Select Agency</v>
      </c>
      <c r="L54" s="26" t="str">
        <f>Coversheet!$D$19</f>
        <v>FOOD</v>
      </c>
      <c r="M54" s="34">
        <f>Coversheet!$D$20</f>
        <v>0</v>
      </c>
      <c r="N54" s="26">
        <f>Coversheet!$D$21</f>
        <v>0</v>
      </c>
      <c r="O54" s="26">
        <f>Coversheet!$D$22</f>
        <v>0</v>
      </c>
      <c r="P54" s="34">
        <f>Coversheet!$D$25</f>
        <v>0</v>
      </c>
      <c r="Q54" s="34">
        <f>Coversheet!$D$26</f>
        <v>0</v>
      </c>
      <c r="R54" s="34">
        <f>Coversheet!$D$27</f>
        <v>0</v>
      </c>
      <c r="S54" s="34">
        <f>Coversheet!$D$28</f>
        <v>0</v>
      </c>
      <c r="T54" s="26" t="str">
        <f>Coversheet!$D$29</f>
        <v>Select</v>
      </c>
      <c r="U54" s="26" t="str">
        <f>Coversheet!$D$30</f>
        <v>Select</v>
      </c>
      <c r="V54" s="8">
        <f>DivisionReport!D16</f>
        <v>0</v>
      </c>
    </row>
    <row r="55" spans="2:22" ht="36" hidden="1" customHeight="1" x14ac:dyDescent="0.45">
      <c r="C55" s="7" t="str">
        <f>DivisionReport!B17</f>
        <v>32. (Optional) Write a brief narrative detailing any positive, significant events identified during the contractor's performance this reporting period.</v>
      </c>
      <c r="D55" s="25"/>
      <c r="E55" s="25"/>
      <c r="F55" s="25"/>
      <c r="G55" s="25"/>
      <c r="H55" s="26">
        <f>Coversheet!$D$15</f>
        <v>0</v>
      </c>
      <c r="I55" s="26" t="str">
        <f>Coversheet!$D$16</f>
        <v>Select Agency</v>
      </c>
      <c r="J55" s="26" t="str">
        <f>Coversheet!$D$17</f>
        <v>Select</v>
      </c>
      <c r="K55" s="26" t="str">
        <f>Coversheet!$D$18</f>
        <v>Select Agency</v>
      </c>
      <c r="L55" s="26" t="str">
        <f>Coversheet!$D$19</f>
        <v>FOOD</v>
      </c>
      <c r="M55" s="34">
        <f>Coversheet!$D$20</f>
        <v>0</v>
      </c>
      <c r="N55" s="26">
        <f>Coversheet!$D$21</f>
        <v>0</v>
      </c>
      <c r="O55" s="26">
        <f>Coversheet!$D$22</f>
        <v>0</v>
      </c>
      <c r="P55" s="34">
        <f>Coversheet!$D$25</f>
        <v>0</v>
      </c>
      <c r="Q55" s="34">
        <f>Coversheet!$D$26</f>
        <v>0</v>
      </c>
      <c r="R55" s="34">
        <f>Coversheet!$D$27</f>
        <v>0</v>
      </c>
      <c r="S55" s="34">
        <f>Coversheet!$D$28</f>
        <v>0</v>
      </c>
      <c r="T55" s="26" t="str">
        <f>Coversheet!$D$29</f>
        <v>Select</v>
      </c>
      <c r="U55" s="26" t="str">
        <f>Coversheet!$D$30</f>
        <v>Select</v>
      </c>
      <c r="V55" s="8">
        <f>DivisionReport!D17</f>
        <v>0</v>
      </c>
    </row>
    <row r="56" spans="2:22" ht="36" hidden="1" customHeight="1" thickBot="1" x14ac:dyDescent="0.5">
      <c r="C56" s="67" t="str">
        <f>DivisionReport!B18</f>
        <v>33. Indicate Division Approval or Disapproval by selecting from the drop-down menu. If this report is disapproved, provide your explanation below.</v>
      </c>
      <c r="D56" s="25"/>
      <c r="E56" s="25"/>
      <c r="F56" s="25"/>
      <c r="G56" s="25"/>
      <c r="H56" s="26">
        <f>Coversheet!$D$15</f>
        <v>0</v>
      </c>
      <c r="I56" s="26" t="str">
        <f>Coversheet!$D$16</f>
        <v>Select Agency</v>
      </c>
      <c r="J56" s="26" t="str">
        <f>Coversheet!$D$17</f>
        <v>Select</v>
      </c>
      <c r="K56" s="26" t="str">
        <f>Coversheet!$D$18</f>
        <v>Select Agency</v>
      </c>
      <c r="L56" s="26" t="str">
        <f>Coversheet!$D$19</f>
        <v>FOOD</v>
      </c>
      <c r="M56" s="34">
        <f>Coversheet!$D$20</f>
        <v>0</v>
      </c>
      <c r="N56" s="26">
        <f>Coversheet!$D$21</f>
        <v>0</v>
      </c>
      <c r="O56" s="26">
        <f>Coversheet!$D$22</f>
        <v>0</v>
      </c>
      <c r="P56" s="34">
        <f>Coversheet!$D$25</f>
        <v>0</v>
      </c>
      <c r="Q56" s="34">
        <f>Coversheet!$D$26</f>
        <v>0</v>
      </c>
      <c r="R56" s="34">
        <f>Coversheet!$D$27</f>
        <v>0</v>
      </c>
      <c r="S56" s="34">
        <f>Coversheet!$D$28</f>
        <v>0</v>
      </c>
      <c r="T56" s="26" t="str">
        <f>Coversheet!$D$29</f>
        <v>Select</v>
      </c>
      <c r="U56" s="26" t="str">
        <f>Coversheet!$D$30</f>
        <v>Select</v>
      </c>
      <c r="V56" s="63" t="str">
        <f>DivisionReport!D18</f>
        <v>Select</v>
      </c>
    </row>
    <row r="57" spans="2:22" ht="36" hidden="1" customHeight="1" thickBot="1" x14ac:dyDescent="0.5">
      <c r="C57" s="67" t="s">
        <v>58</v>
      </c>
      <c r="D57" s="64"/>
      <c r="E57" s="65"/>
      <c r="F57" s="66"/>
      <c r="G57" s="64"/>
      <c r="H57" s="26">
        <f>Coversheet!$D$15</f>
        <v>0</v>
      </c>
      <c r="I57" s="26" t="str">
        <f>Coversheet!$D$16</f>
        <v>Select Agency</v>
      </c>
      <c r="J57" s="26" t="str">
        <f>Coversheet!$D$17</f>
        <v>Select</v>
      </c>
      <c r="K57" s="26" t="str">
        <f>Coversheet!$D$18</f>
        <v>Select Agency</v>
      </c>
      <c r="L57" s="26" t="str">
        <f>Coversheet!$D$19</f>
        <v>FOOD</v>
      </c>
      <c r="M57" s="34">
        <f>Coversheet!$D$20</f>
        <v>0</v>
      </c>
      <c r="N57" s="26">
        <f>Coversheet!$D$21</f>
        <v>0</v>
      </c>
      <c r="O57" s="26">
        <f>Coversheet!$D$22</f>
        <v>0</v>
      </c>
      <c r="P57" s="34">
        <f>Coversheet!$D$25</f>
        <v>0</v>
      </c>
      <c r="Q57" s="34">
        <f>Coversheet!$D$26</f>
        <v>0</v>
      </c>
      <c r="R57" s="34">
        <f>Coversheet!$D$27</f>
        <v>0</v>
      </c>
      <c r="S57" s="34">
        <f>Coversheet!$D$28</f>
        <v>0</v>
      </c>
      <c r="T57" s="26" t="str">
        <f>Coversheet!$D$29</f>
        <v>Select</v>
      </c>
      <c r="U57" s="26" t="str">
        <f>Coversheet!$D$30</f>
        <v>Select</v>
      </c>
      <c r="V57" s="63">
        <f>DivisionReport!B19</f>
        <v>0</v>
      </c>
    </row>
    <row r="58" spans="2:22" ht="36" hidden="1" customHeight="1" x14ac:dyDescent="0.45">
      <c r="C58" s="7" t="str">
        <f>DivisionReport!B20</f>
        <v>34. (Optional) Additional Division Reporting Comments.</v>
      </c>
      <c r="D58" s="25"/>
      <c r="E58" s="25"/>
      <c r="F58" s="25"/>
      <c r="G58" s="25"/>
      <c r="H58" s="26">
        <f>Coversheet!$D$15</f>
        <v>0</v>
      </c>
      <c r="I58" s="26" t="str">
        <f>Coversheet!$D$16</f>
        <v>Select Agency</v>
      </c>
      <c r="J58" s="26" t="str">
        <f>Coversheet!$D$17</f>
        <v>Select</v>
      </c>
      <c r="K58" s="26" t="str">
        <f>Coversheet!$D$18</f>
        <v>Select Agency</v>
      </c>
      <c r="L58" s="26" t="str">
        <f>Coversheet!$D$19</f>
        <v>FOOD</v>
      </c>
      <c r="M58" s="34">
        <f>Coversheet!$D$20</f>
        <v>0</v>
      </c>
      <c r="N58" s="26">
        <f>Coversheet!$D$21</f>
        <v>0</v>
      </c>
      <c r="O58" s="26">
        <f>Coversheet!$D$22</f>
        <v>0</v>
      </c>
      <c r="P58" s="34">
        <f>Coversheet!$D$25</f>
        <v>0</v>
      </c>
      <c r="Q58" s="34">
        <f>Coversheet!$D$26</f>
        <v>0</v>
      </c>
      <c r="R58" s="34">
        <f>Coversheet!$D$27</f>
        <v>0</v>
      </c>
      <c r="S58" s="34">
        <f>Coversheet!$D$28</f>
        <v>0</v>
      </c>
      <c r="T58" s="26" t="str">
        <f>Coversheet!$D$29</f>
        <v>Select</v>
      </c>
      <c r="U58" s="26" t="str">
        <f>Coversheet!$D$30</f>
        <v>Select</v>
      </c>
      <c r="V58" s="8">
        <f>DivisionReport!D20</f>
        <v>0</v>
      </c>
    </row>
    <row r="59" spans="2:22" ht="36" hidden="1" customHeight="1" x14ac:dyDescent="0.45">
      <c r="C59" s="7" t="str">
        <f>DivisionReport!B21</f>
        <v>35. Enter the name of the Division Representative approving this report.</v>
      </c>
      <c r="D59" s="25"/>
      <c r="E59" s="25"/>
      <c r="F59" s="25"/>
      <c r="G59" s="25"/>
      <c r="H59" s="26">
        <f>Coversheet!$D$15</f>
        <v>0</v>
      </c>
      <c r="I59" s="26" t="str">
        <f>Coversheet!$D$16</f>
        <v>Select Agency</v>
      </c>
      <c r="J59" s="26" t="str">
        <f>Coversheet!$D$17</f>
        <v>Select</v>
      </c>
      <c r="K59" s="26" t="str">
        <f>Coversheet!$D$18</f>
        <v>Select Agency</v>
      </c>
      <c r="L59" s="26" t="str">
        <f>Coversheet!$D$19</f>
        <v>FOOD</v>
      </c>
      <c r="M59" s="34">
        <f>Coversheet!$D$20</f>
        <v>0</v>
      </c>
      <c r="N59" s="26">
        <f>Coversheet!$D$21</f>
        <v>0</v>
      </c>
      <c r="O59" s="26">
        <f>Coversheet!$D$22</f>
        <v>0</v>
      </c>
      <c r="P59" s="34">
        <f>Coversheet!$D$25</f>
        <v>0</v>
      </c>
      <c r="Q59" s="34">
        <f>Coversheet!$D$26</f>
        <v>0</v>
      </c>
      <c r="R59" s="34">
        <f>Coversheet!$D$27</f>
        <v>0</v>
      </c>
      <c r="S59" s="34">
        <f>Coversheet!$D$28</f>
        <v>0</v>
      </c>
      <c r="T59" s="26" t="str">
        <f>Coversheet!$D$29</f>
        <v>Select</v>
      </c>
      <c r="U59" s="26" t="str">
        <f>Coversheet!$D$30</f>
        <v>Select</v>
      </c>
      <c r="V59" s="8">
        <f>DivisionReport!D21</f>
        <v>0</v>
      </c>
    </row>
    <row r="60" spans="2:22" ht="36" hidden="1" customHeight="1" x14ac:dyDescent="0.45">
      <c r="C60" s="7" t="str">
        <f>DivisionReport!B22</f>
        <v>36. Enter the date this Division Review was completed.</v>
      </c>
      <c r="D60" s="25"/>
      <c r="E60" s="25"/>
      <c r="F60" s="25"/>
      <c r="G60" s="25"/>
      <c r="H60" s="26">
        <f>Coversheet!$D$15</f>
        <v>0</v>
      </c>
      <c r="I60" s="26" t="str">
        <f>Coversheet!$D$16</f>
        <v>Select Agency</v>
      </c>
      <c r="J60" s="26" t="str">
        <f>Coversheet!$D$17</f>
        <v>Select</v>
      </c>
      <c r="K60" s="26" t="str">
        <f>Coversheet!$D$18</f>
        <v>Select Agency</v>
      </c>
      <c r="L60" s="26" t="str">
        <f>Coversheet!$D$19</f>
        <v>FOOD</v>
      </c>
      <c r="M60" s="34">
        <f>Coversheet!$D$20</f>
        <v>0</v>
      </c>
      <c r="N60" s="26">
        <f>Coversheet!$D$21</f>
        <v>0</v>
      </c>
      <c r="O60" s="26">
        <f>Coversheet!$D$22</f>
        <v>0</v>
      </c>
      <c r="P60" s="34">
        <f>Coversheet!$D$25</f>
        <v>0</v>
      </c>
      <c r="Q60" s="34">
        <f>Coversheet!$D$26</f>
        <v>0</v>
      </c>
      <c r="R60" s="34">
        <f>Coversheet!$D$27</f>
        <v>0</v>
      </c>
      <c r="S60" s="34">
        <f>Coversheet!$D$28</f>
        <v>0</v>
      </c>
      <c r="T60" s="26" t="str">
        <f>Coversheet!$D$29</f>
        <v>Select</v>
      </c>
      <c r="U60" s="26" t="str">
        <f>Coversheet!$D$30</f>
        <v>Select</v>
      </c>
      <c r="V60" s="39">
        <f>DivisionReport!D22</f>
        <v>0</v>
      </c>
    </row>
    <row r="61" spans="2:22" ht="21" customHeight="1" thickBot="1" x14ac:dyDescent="0.5">
      <c r="C61" s="7"/>
      <c r="D61" s="25"/>
      <c r="E61" s="25"/>
      <c r="F61" s="25"/>
      <c r="G61" s="25"/>
      <c r="H61" s="26"/>
      <c r="I61" s="26"/>
      <c r="J61" s="26"/>
      <c r="K61" s="26"/>
      <c r="L61" s="26"/>
      <c r="M61" s="34"/>
      <c r="N61" s="26"/>
      <c r="O61" s="26"/>
      <c r="P61" s="34"/>
      <c r="Q61" s="34"/>
      <c r="R61" s="34"/>
      <c r="S61" s="34"/>
      <c r="T61" s="26"/>
      <c r="U61" s="26"/>
      <c r="V61" s="39"/>
    </row>
    <row r="62" spans="2:22" ht="30" customHeight="1" thickBot="1" x14ac:dyDescent="0.5">
      <c r="B62" s="108" t="s">
        <v>59</v>
      </c>
      <c r="C62" s="109"/>
      <c r="D62" s="109"/>
      <c r="E62" s="109"/>
      <c r="F62" s="109"/>
      <c r="G62" s="110"/>
    </row>
    <row r="63" spans="2:22" ht="79.5" customHeight="1" thickBot="1" x14ac:dyDescent="0.4">
      <c r="B63" s="94" t="s">
        <v>60</v>
      </c>
      <c r="C63" s="95"/>
      <c r="D63" s="102" t="s">
        <v>3</v>
      </c>
      <c r="E63" s="103"/>
      <c r="F63" s="103"/>
      <c r="G63" s="104"/>
    </row>
    <row r="64" spans="2:22" ht="163.5" customHeight="1" thickBot="1" x14ac:dyDescent="0.4">
      <c r="B64" s="94" t="s">
        <v>61</v>
      </c>
      <c r="C64" s="95"/>
      <c r="D64" s="96"/>
      <c r="E64" s="97"/>
      <c r="F64" s="97"/>
      <c r="G64" s="98"/>
    </row>
    <row r="65" spans="1:23" ht="153" customHeight="1" thickBot="1" x14ac:dyDescent="0.4">
      <c r="B65" s="94" t="s">
        <v>62</v>
      </c>
      <c r="C65" s="95"/>
      <c r="D65" s="96"/>
      <c r="E65" s="97"/>
      <c r="F65" s="97"/>
      <c r="G65" s="98"/>
    </row>
    <row r="66" spans="1:23" ht="47.25" customHeight="1" thickBot="1" x14ac:dyDescent="0.4">
      <c r="B66" s="94" t="s">
        <v>63</v>
      </c>
      <c r="C66" s="95"/>
      <c r="D66" s="99"/>
      <c r="E66" s="100"/>
      <c r="F66" s="100"/>
      <c r="G66" s="101"/>
    </row>
    <row r="67" spans="1:23" ht="116.25" customHeight="1" thickBot="1" x14ac:dyDescent="0.4">
      <c r="B67" s="94" t="s">
        <v>64</v>
      </c>
      <c r="C67" s="95"/>
      <c r="D67" s="96"/>
      <c r="E67" s="97"/>
      <c r="F67" s="97"/>
      <c r="G67" s="98"/>
    </row>
    <row r="68" spans="1:23" s="6" customFormat="1" ht="18.5" x14ac:dyDescent="0.45">
      <c r="A68"/>
      <c r="B68"/>
      <c r="C68" s="8"/>
      <c r="H68"/>
      <c r="I68"/>
      <c r="J68"/>
      <c r="K68"/>
      <c r="L68"/>
      <c r="M68"/>
      <c r="N68"/>
      <c r="O68"/>
      <c r="P68"/>
      <c r="Q68"/>
      <c r="R68"/>
      <c r="S68"/>
      <c r="T68"/>
      <c r="U68"/>
      <c r="V68"/>
      <c r="W68"/>
    </row>
  </sheetData>
  <sheetProtection algorithmName="SHA-512" hashValue="Y1JLVkia3pEGqa3ecYe6wOj2L+V2VqKbG3Cfpe5uU1ac0/RHVGVR15srnSrdd6mzmdPs/Jk+otXwptG2/+v1ig==" saltValue="OFHLGbsTO2EQjipVf2cQYg==" spinCount="100000" sheet="1" objects="1" scenarios="1" selectLockedCells="1"/>
  <mergeCells count="13">
    <mergeCell ref="B63:C63"/>
    <mergeCell ref="D63:G63"/>
    <mergeCell ref="B19:B38"/>
    <mergeCell ref="B64:C64"/>
    <mergeCell ref="D64:G64"/>
    <mergeCell ref="B39:B47"/>
    <mergeCell ref="B62:G62"/>
    <mergeCell ref="B65:C65"/>
    <mergeCell ref="D65:G65"/>
    <mergeCell ref="B67:C67"/>
    <mergeCell ref="D67:G67"/>
    <mergeCell ref="B66:C66"/>
    <mergeCell ref="D66:G66"/>
  </mergeCells>
  <phoneticPr fontId="5" type="noConversion"/>
  <dataValidations count="10">
    <dataValidation type="whole" allowBlank="1" showInputMessage="1" showErrorMessage="1" promptTitle="Total Contract Requirement" prompt="Enter the total number of contract inspections required for this line Item." sqref="X26" xr:uid="{0059B144-D5CF-4129-83F0-ED76F448B5CD}">
      <formula1>0</formula1>
      <formula2>1000</formula2>
    </dataValidation>
    <dataValidation type="whole" allowBlank="1" showErrorMessage="1" error="Enter a whole number between 0 and 1000. " promptTitle="Line Item (for current option)" prompt="Enter the line item number for this element for the current contract option." sqref="D36 D31 D33 D20:D25 D27"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0:F25 F31 F33:F42 F44:F47 F27:F29"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5 G31 G33 G36 G27"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0:E25 E31 E33 E36 E27" xr:uid="{FEBD82F9-BF57-459F-AABC-9E3BE3F9AC7B}">
      <formula1>0</formula1>
      <formula2>1000</formula2>
    </dataValidation>
    <dataValidation allowBlank="1" showInputMessage="1" showErrorMessage="1" promptTitle="Line Item (for current option)" prompt="Enter the line item number for this element for the current contract option." sqref="D18" xr:uid="{84A210BD-E42F-4F4B-B029-AB3E38A788DC}"/>
    <dataValidation allowBlank="1" showInputMessage="1" showErrorMessage="1" promptTitle="Total Contract Requirement" prompt="Enter the total number of contract inspections required for this line Item." sqref="E18" xr:uid="{2584EA6B-C64D-4E45-8F58-3251DB52624C}"/>
    <dataValidation allowBlank="1" showInputMessage="1" showErrorMessage="1" promptTitle="Total Completed (this period)" prompt="Enter the total number completed for this line item during this reporting period." sqref="F18" xr:uid="{663B98EB-DA92-4D08-92B7-A453CBD6A6B3}"/>
    <dataValidation allowBlank="1" showInputMessage="1" showErrorMessage="1" promptTitle="Total Remaining" prompt="Enter the number remaining for this contract line item." sqref="G18" xr:uid="{C627A2E0-5691-404D-8044-81554992451B}"/>
    <dataValidation allowBlank="1" showErrorMessage="1" promptTitle="Other Actions" prompt="Replace only the bracketed text a short title or description with any additional items completed for this contract." sqref="C44:C46" xr:uid="{C550715E-44EF-4A29-A766-CB18C65A69A9}"/>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CB85C9A-8BF4-4260-AA43-9576E79238C6}">
          <x14:formula1>
            <xm:f>Mechanics!$B$13:$B$16</xm:f>
          </x14:formula1>
          <xm:sqref>D63:G63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zoomScaleNormal="100" workbookViewId="0">
      <selection activeCell="A2" sqref="A2"/>
    </sheetView>
  </sheetViews>
  <sheetFormatPr defaultRowHeight="14.5" x14ac:dyDescent="0.35"/>
  <cols>
    <col min="2" max="2" width="6.1796875" customWidth="1"/>
    <col min="3" max="3" width="56.54296875" customWidth="1"/>
    <col min="4" max="4" width="69" customWidth="1"/>
  </cols>
  <sheetData>
    <row r="2" spans="1:4" ht="18.75" customHeight="1" x14ac:dyDescent="0.35">
      <c r="A2" s="47"/>
    </row>
    <row r="3" spans="1:4" ht="18.75" customHeight="1" x14ac:dyDescent="0.35"/>
    <row r="4" spans="1:4" ht="18.75" customHeight="1" x14ac:dyDescent="0.35"/>
    <row r="5" spans="1:4" ht="18.75" customHeight="1" x14ac:dyDescent="0.35"/>
    <row r="6" spans="1:4" ht="18.75" customHeight="1" x14ac:dyDescent="0.35"/>
    <row r="7" spans="1:4" ht="18.75" customHeight="1" x14ac:dyDescent="0.35"/>
    <row r="8" spans="1:4" ht="18.75" customHeight="1" x14ac:dyDescent="0.35"/>
    <row r="9" spans="1:4" ht="18.75" customHeight="1" x14ac:dyDescent="0.35"/>
    <row r="10" spans="1:4" ht="18.75" customHeight="1" x14ac:dyDescent="0.35"/>
    <row r="11" spans="1:4" ht="18.75" customHeight="1" x14ac:dyDescent="0.35"/>
    <row r="12" spans="1:4" ht="18.75" customHeight="1" x14ac:dyDescent="0.35"/>
    <row r="13" spans="1:4" ht="15" thickBot="1" x14ac:dyDescent="0.4">
      <c r="B13" s="47"/>
      <c r="C13" s="47"/>
    </row>
    <row r="14" spans="1:4" ht="30" customHeight="1" thickBot="1" x14ac:dyDescent="0.5">
      <c r="B14" s="108" t="s">
        <v>65</v>
      </c>
      <c r="C14" s="109"/>
      <c r="D14" s="110"/>
    </row>
    <row r="15" spans="1:4" ht="60" customHeight="1" thickBot="1" x14ac:dyDescent="0.4">
      <c r="B15" s="112" t="s">
        <v>66</v>
      </c>
      <c r="C15" s="112"/>
      <c r="D15" s="42" t="s">
        <v>3</v>
      </c>
    </row>
    <row r="16" spans="1:4" ht="196.5" customHeight="1" thickBot="1" x14ac:dyDescent="0.4">
      <c r="B16" s="112" t="s">
        <v>67</v>
      </c>
      <c r="C16" s="112"/>
      <c r="D16" s="52"/>
    </row>
    <row r="17" spans="2:4" ht="196.5" customHeight="1" thickBot="1" x14ac:dyDescent="0.4">
      <c r="B17" s="112" t="s">
        <v>68</v>
      </c>
      <c r="C17" s="112"/>
      <c r="D17" s="52"/>
    </row>
    <row r="18" spans="2:4" ht="86.25" customHeight="1" thickBot="1" x14ac:dyDescent="0.4">
      <c r="B18" s="94" t="s">
        <v>69</v>
      </c>
      <c r="C18" s="95"/>
      <c r="D18" s="87" t="s">
        <v>3</v>
      </c>
    </row>
    <row r="19" spans="2:4" ht="100.5" customHeight="1" thickBot="1" x14ac:dyDescent="0.4">
      <c r="B19" s="113"/>
      <c r="C19" s="114"/>
      <c r="D19" s="115"/>
    </row>
    <row r="20" spans="2:4" ht="173.25" customHeight="1" thickBot="1" x14ac:dyDescent="0.4">
      <c r="B20" s="112" t="s">
        <v>70</v>
      </c>
      <c r="C20" s="112"/>
      <c r="D20" s="52"/>
    </row>
    <row r="21" spans="2:4" ht="39" customHeight="1" thickBot="1" x14ac:dyDescent="0.4">
      <c r="B21" s="112" t="s">
        <v>71</v>
      </c>
      <c r="C21" s="112"/>
      <c r="D21" s="45"/>
    </row>
    <row r="22" spans="2:4" ht="36" customHeight="1" thickBot="1" x14ac:dyDescent="0.4">
      <c r="B22" s="111" t="s">
        <v>72</v>
      </c>
      <c r="C22" s="111"/>
      <c r="D22" s="46"/>
    </row>
  </sheetData>
  <sheetProtection algorithmName="SHA-512" hashValue="IAeEdeqFCjSXVsCx9EqUQbD+DbrIXTpTNJKgpFTiVI6X3cfLsBJXuJvTYMoQ9JqPVsT5DgUFFheV2hpugFCy8g==" saltValue="GQgLNFfc9DDkkPP/jB5euw==" spinCount="100000" sheet="1" objects="1" scenarios="1" selectLockedCells="1"/>
  <mergeCells count="9">
    <mergeCell ref="B22:C22"/>
    <mergeCell ref="B14:D14"/>
    <mergeCell ref="B15:C15"/>
    <mergeCell ref="B16:C16"/>
    <mergeCell ref="B17:C17"/>
    <mergeCell ref="B20:C20"/>
    <mergeCell ref="B21:C21"/>
    <mergeCell ref="B18:C18"/>
    <mergeCell ref="B19:D19"/>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767B36AA-64E1-4B52-AF47-A77CD47F17CF}">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63"/>
  <sheetViews>
    <sheetView showGridLines="0" showRowColHeaders="0" zoomScaleNormal="100" workbookViewId="0">
      <selection activeCell="A2" sqref="A2"/>
    </sheetView>
  </sheetViews>
  <sheetFormatPr defaultRowHeight="14.5" x14ac:dyDescent="0.35"/>
  <sheetData>
    <row r="1" spans="1:2" x14ac:dyDescent="0.35">
      <c r="B1" s="47"/>
    </row>
    <row r="2" spans="1:2" x14ac:dyDescent="0.35">
      <c r="A2" s="47"/>
    </row>
    <row r="110" spans="1:1" x14ac:dyDescent="0.35">
      <c r="A110" s="47"/>
    </row>
    <row r="111" spans="1:1" x14ac:dyDescent="0.35">
      <c r="A111" s="47"/>
    </row>
    <row r="116" spans="1:1" x14ac:dyDescent="0.35">
      <c r="A116" s="47"/>
    </row>
    <row r="125" spans="1:1" x14ac:dyDescent="0.35">
      <c r="A125" s="47"/>
    </row>
    <row r="163" spans="1:1" x14ac:dyDescent="0.35">
      <c r="A163" s="51"/>
    </row>
  </sheetData>
  <sheetProtection algorithmName="SHA-512" hashValue="1uI2ULTlUtgGTnJZvK/2Exa8sNpN4Wql8wJYz9oLXAUQWcuFXbIimQEMG/LdrDO7IcmjectINbodelt1u4cZUQ==" saltValue="jf34CoVArT4v39fsFJdz3g=="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3C89-6E5E-48C3-8723-5ED33923BA3D}">
  <dimension ref="A1:F49"/>
  <sheetViews>
    <sheetView workbookViewId="0">
      <selection activeCell="A49" sqref="A49:D49"/>
    </sheetView>
  </sheetViews>
  <sheetFormatPr defaultRowHeight="14.5" x14ac:dyDescent="0.35"/>
  <cols>
    <col min="1" max="1" width="34.81640625" customWidth="1"/>
    <col min="3" max="3" width="18.81640625" customWidth="1"/>
    <col min="4" max="4" width="18.7265625" customWidth="1"/>
    <col min="6" max="6" width="16.7265625" customWidth="1"/>
  </cols>
  <sheetData>
    <row r="1" spans="1:6" x14ac:dyDescent="0.35">
      <c r="A1" s="60" t="s">
        <v>73</v>
      </c>
      <c r="B1" t="s">
        <v>21</v>
      </c>
      <c r="C1" t="s">
        <v>74</v>
      </c>
    </row>
    <row r="2" spans="1:6" x14ac:dyDescent="0.35">
      <c r="A2" s="59" t="s">
        <v>75</v>
      </c>
      <c r="B2">
        <v>1007</v>
      </c>
      <c r="C2" s="59" t="s">
        <v>76</v>
      </c>
      <c r="D2" s="5" t="s">
        <v>77</v>
      </c>
    </row>
    <row r="3" spans="1:6" x14ac:dyDescent="0.35">
      <c r="A3" s="59" t="s">
        <v>78</v>
      </c>
      <c r="B3">
        <v>1009</v>
      </c>
      <c r="C3" s="59" t="s">
        <v>79</v>
      </c>
      <c r="D3" s="5" t="s">
        <v>80</v>
      </c>
    </row>
    <row r="4" spans="1:6" x14ac:dyDescent="0.35">
      <c r="A4" s="59" t="s">
        <v>81</v>
      </c>
      <c r="B4">
        <v>1012</v>
      </c>
      <c r="C4" s="59" t="s">
        <v>82</v>
      </c>
      <c r="D4" s="5" t="s">
        <v>83</v>
      </c>
    </row>
    <row r="5" spans="1:6" x14ac:dyDescent="0.35">
      <c r="A5" s="59" t="s">
        <v>84</v>
      </c>
      <c r="B5">
        <v>1015</v>
      </c>
      <c r="C5" s="59" t="s">
        <v>85</v>
      </c>
      <c r="D5" s="5" t="s">
        <v>86</v>
      </c>
    </row>
    <row r="6" spans="1:6" x14ac:dyDescent="0.35">
      <c r="A6" s="59" t="s">
        <v>87</v>
      </c>
      <c r="B6">
        <v>1018</v>
      </c>
      <c r="C6" s="59" t="s">
        <v>88</v>
      </c>
      <c r="D6" s="5" t="s">
        <v>89</v>
      </c>
    </row>
    <row r="7" spans="1:6" x14ac:dyDescent="0.35">
      <c r="A7" s="59" t="s">
        <v>90</v>
      </c>
      <c r="B7">
        <v>1019</v>
      </c>
      <c r="C7" s="59" t="s">
        <v>91</v>
      </c>
      <c r="D7" s="5" t="s">
        <v>89</v>
      </c>
    </row>
    <row r="8" spans="1:6" x14ac:dyDescent="0.35">
      <c r="A8" s="59" t="s">
        <v>92</v>
      </c>
      <c r="B8">
        <v>1022</v>
      </c>
      <c r="C8" s="59" t="s">
        <v>93</v>
      </c>
      <c r="D8" s="5" t="s">
        <v>94</v>
      </c>
    </row>
    <row r="9" spans="1:6" x14ac:dyDescent="0.35">
      <c r="A9" s="59" t="s">
        <v>95</v>
      </c>
      <c r="B9">
        <v>1027</v>
      </c>
      <c r="C9" s="59" t="s">
        <v>96</v>
      </c>
      <c r="D9" s="5" t="s">
        <v>97</v>
      </c>
      <c r="F9" s="5"/>
    </row>
    <row r="10" spans="1:6" x14ac:dyDescent="0.35">
      <c r="A10" s="59" t="s">
        <v>98</v>
      </c>
      <c r="B10">
        <v>1032</v>
      </c>
      <c r="C10" s="59" t="s">
        <v>99</v>
      </c>
      <c r="D10" s="5" t="s">
        <v>100</v>
      </c>
    </row>
    <row r="11" spans="1:6" x14ac:dyDescent="0.35">
      <c r="A11" s="59" t="s">
        <v>101</v>
      </c>
      <c r="B11">
        <v>1034</v>
      </c>
      <c r="C11" s="59" t="s">
        <v>102</v>
      </c>
      <c r="D11" s="5" t="s">
        <v>103</v>
      </c>
    </row>
    <row r="12" spans="1:6" x14ac:dyDescent="0.35">
      <c r="A12" s="59" t="s">
        <v>104</v>
      </c>
      <c r="B12">
        <v>1040</v>
      </c>
      <c r="C12" s="59" t="s">
        <v>105</v>
      </c>
      <c r="D12" s="5" t="s">
        <v>106</v>
      </c>
      <c r="F12" s="5"/>
    </row>
    <row r="13" spans="1:6" x14ac:dyDescent="0.35">
      <c r="A13" s="59" t="s">
        <v>107</v>
      </c>
      <c r="B13">
        <v>1047</v>
      </c>
      <c r="C13" s="59" t="s">
        <v>108</v>
      </c>
      <c r="D13" s="5" t="s">
        <v>109</v>
      </c>
      <c r="F13" s="5"/>
    </row>
    <row r="14" spans="1:6" x14ac:dyDescent="0.35">
      <c r="A14" s="59" t="s">
        <v>110</v>
      </c>
      <c r="B14">
        <v>1050</v>
      </c>
      <c r="C14" s="59" t="s">
        <v>111</v>
      </c>
      <c r="D14" s="5" t="s">
        <v>112</v>
      </c>
    </row>
    <row r="15" spans="1:6" x14ac:dyDescent="0.35">
      <c r="A15" s="59" t="s">
        <v>113</v>
      </c>
      <c r="B15">
        <v>1054</v>
      </c>
      <c r="C15" s="59" t="s">
        <v>114</v>
      </c>
      <c r="D15" s="5" t="s">
        <v>115</v>
      </c>
    </row>
    <row r="16" spans="1:6" x14ac:dyDescent="0.35">
      <c r="A16" s="59" t="s">
        <v>116</v>
      </c>
      <c r="B16">
        <v>1057</v>
      </c>
      <c r="C16" s="59" t="s">
        <v>117</v>
      </c>
      <c r="D16" s="5" t="s">
        <v>118</v>
      </c>
    </row>
    <row r="17" spans="1:6" x14ac:dyDescent="0.35">
      <c r="A17" s="59" t="s">
        <v>119</v>
      </c>
      <c r="B17">
        <v>1060</v>
      </c>
      <c r="C17" s="59" t="s">
        <v>120</v>
      </c>
      <c r="D17" s="5" t="s">
        <v>121</v>
      </c>
    </row>
    <row r="18" spans="1:6" x14ac:dyDescent="0.35">
      <c r="A18" s="59" t="s">
        <v>122</v>
      </c>
      <c r="B18">
        <v>1062</v>
      </c>
      <c r="C18" s="59" t="s">
        <v>123</v>
      </c>
      <c r="D18" s="5" t="s">
        <v>124</v>
      </c>
    </row>
    <row r="19" spans="1:6" x14ac:dyDescent="0.35">
      <c r="A19" s="59" t="s">
        <v>125</v>
      </c>
      <c r="B19">
        <v>1066</v>
      </c>
      <c r="C19" s="59" t="s">
        <v>126</v>
      </c>
      <c r="D19" s="5" t="s">
        <v>127</v>
      </c>
    </row>
    <row r="20" spans="1:6" x14ac:dyDescent="0.35">
      <c r="A20" s="59" t="s">
        <v>128</v>
      </c>
      <c r="B20">
        <v>1067</v>
      </c>
      <c r="C20" s="59" t="s">
        <v>129</v>
      </c>
      <c r="D20" s="5" t="s">
        <v>130</v>
      </c>
    </row>
    <row r="21" spans="1:6" x14ac:dyDescent="0.35">
      <c r="A21" s="59" t="s">
        <v>131</v>
      </c>
      <c r="B21">
        <v>1071</v>
      </c>
      <c r="C21" s="59" t="s">
        <v>132</v>
      </c>
      <c r="D21" s="5" t="s">
        <v>133</v>
      </c>
    </row>
    <row r="22" spans="1:6" x14ac:dyDescent="0.35">
      <c r="A22" s="59" t="s">
        <v>134</v>
      </c>
      <c r="B22">
        <v>1076</v>
      </c>
      <c r="C22" s="59" t="s">
        <v>135</v>
      </c>
      <c r="D22" s="5" t="s">
        <v>136</v>
      </c>
    </row>
    <row r="23" spans="1:6" x14ac:dyDescent="0.35">
      <c r="A23" s="59" t="s">
        <v>137</v>
      </c>
      <c r="B23">
        <v>1079</v>
      </c>
      <c r="C23" s="59" t="s">
        <v>138</v>
      </c>
      <c r="D23" s="5" t="s">
        <v>139</v>
      </c>
    </row>
    <row r="24" spans="1:6" x14ac:dyDescent="0.35">
      <c r="A24" s="59" t="s">
        <v>140</v>
      </c>
      <c r="B24">
        <v>1082</v>
      </c>
      <c r="C24" s="59" t="s">
        <v>141</v>
      </c>
      <c r="D24" s="5" t="s">
        <v>142</v>
      </c>
    </row>
    <row r="25" spans="1:6" x14ac:dyDescent="0.35">
      <c r="A25" s="59" t="s">
        <v>143</v>
      </c>
      <c r="B25">
        <v>1085</v>
      </c>
      <c r="C25" s="59" t="s">
        <v>144</v>
      </c>
      <c r="D25" s="5" t="s">
        <v>145</v>
      </c>
    </row>
    <row r="26" spans="1:6" x14ac:dyDescent="0.35">
      <c r="A26" s="59" t="s">
        <v>146</v>
      </c>
      <c r="B26">
        <v>1087</v>
      </c>
      <c r="C26" s="59" t="s">
        <v>147</v>
      </c>
      <c r="D26" s="5" t="s">
        <v>148</v>
      </c>
    </row>
    <row r="27" spans="1:6" x14ac:dyDescent="0.35">
      <c r="A27" s="59" t="s">
        <v>149</v>
      </c>
      <c r="B27">
        <v>1091</v>
      </c>
      <c r="C27" s="59" t="s">
        <v>150</v>
      </c>
      <c r="D27" s="5" t="s">
        <v>151</v>
      </c>
    </row>
    <row r="28" spans="1:6" x14ac:dyDescent="0.35">
      <c r="A28" s="59" t="s">
        <v>152</v>
      </c>
      <c r="B28">
        <v>1100</v>
      </c>
      <c r="C28" s="59" t="s">
        <v>153</v>
      </c>
      <c r="D28" s="5" t="s">
        <v>154</v>
      </c>
    </row>
    <row r="29" spans="1:6" x14ac:dyDescent="0.35">
      <c r="A29" s="59" t="s">
        <v>155</v>
      </c>
      <c r="B29">
        <v>1101</v>
      </c>
      <c r="C29" s="59" t="s">
        <v>156</v>
      </c>
      <c r="D29" s="5" t="s">
        <v>157</v>
      </c>
    </row>
    <row r="30" spans="1:6" x14ac:dyDescent="0.35">
      <c r="A30" s="59" t="s">
        <v>158</v>
      </c>
      <c r="B30">
        <v>1104</v>
      </c>
      <c r="C30" s="59" t="s">
        <v>159</v>
      </c>
      <c r="D30" s="5" t="s">
        <v>160</v>
      </c>
      <c r="F30" s="5"/>
    </row>
    <row r="31" spans="1:6" x14ac:dyDescent="0.35">
      <c r="A31" s="59" t="s">
        <v>161</v>
      </c>
      <c r="B31">
        <v>1106</v>
      </c>
      <c r="C31" s="59" t="s">
        <v>162</v>
      </c>
      <c r="D31" s="5" t="s">
        <v>163</v>
      </c>
    </row>
    <row r="32" spans="1:6" x14ac:dyDescent="0.35">
      <c r="A32" s="59" t="s">
        <v>164</v>
      </c>
      <c r="B32">
        <v>1108</v>
      </c>
      <c r="C32" s="59" t="s">
        <v>165</v>
      </c>
      <c r="D32" s="5" t="s">
        <v>166</v>
      </c>
    </row>
    <row r="33" spans="1:6" x14ac:dyDescent="0.35">
      <c r="A33" s="59" t="s">
        <v>167</v>
      </c>
      <c r="B33">
        <v>1111</v>
      </c>
      <c r="C33" s="59" t="s">
        <v>168</v>
      </c>
      <c r="D33" s="5" t="s">
        <v>169</v>
      </c>
    </row>
    <row r="34" spans="1:6" x14ac:dyDescent="0.35">
      <c r="A34" s="59" t="s">
        <v>170</v>
      </c>
      <c r="B34">
        <v>1114</v>
      </c>
      <c r="C34" s="59" t="s">
        <v>171</v>
      </c>
      <c r="D34" s="5" t="s">
        <v>172</v>
      </c>
    </row>
    <row r="35" spans="1:6" x14ac:dyDescent="0.35">
      <c r="A35" s="59" t="s">
        <v>173</v>
      </c>
      <c r="B35">
        <v>1119</v>
      </c>
      <c r="C35" s="59" t="s">
        <v>174</v>
      </c>
      <c r="D35" s="5" t="s">
        <v>175</v>
      </c>
      <c r="F35" s="5"/>
    </row>
    <row r="36" spans="1:6" x14ac:dyDescent="0.35">
      <c r="A36" s="59" t="s">
        <v>176</v>
      </c>
      <c r="B36">
        <v>1122</v>
      </c>
      <c r="C36" s="59" t="s">
        <v>177</v>
      </c>
      <c r="D36" s="5" t="s">
        <v>178</v>
      </c>
    </row>
    <row r="37" spans="1:6" x14ac:dyDescent="0.35">
      <c r="A37" s="59" t="s">
        <v>179</v>
      </c>
      <c r="B37">
        <v>1125</v>
      </c>
      <c r="C37" s="59" t="s">
        <v>180</v>
      </c>
      <c r="D37" s="5" t="s">
        <v>181</v>
      </c>
      <c r="F37" s="5"/>
    </row>
    <row r="38" spans="1:6" x14ac:dyDescent="0.35">
      <c r="A38" s="59" t="s">
        <v>182</v>
      </c>
      <c r="B38">
        <v>1126</v>
      </c>
      <c r="C38" s="59" t="s">
        <v>183</v>
      </c>
      <c r="D38" s="5" t="s">
        <v>181</v>
      </c>
    </row>
    <row r="39" spans="1:6" x14ac:dyDescent="0.35">
      <c r="A39" s="59" t="s">
        <v>184</v>
      </c>
      <c r="B39">
        <v>1129</v>
      </c>
      <c r="C39" s="59" t="s">
        <v>185</v>
      </c>
      <c r="D39" s="5" t="s">
        <v>186</v>
      </c>
    </row>
    <row r="40" spans="1:6" x14ac:dyDescent="0.35">
      <c r="A40" s="59" t="s">
        <v>187</v>
      </c>
      <c r="B40">
        <v>1131</v>
      </c>
      <c r="C40" s="59" t="s">
        <v>188</v>
      </c>
      <c r="D40" s="5" t="s">
        <v>189</v>
      </c>
    </row>
    <row r="41" spans="1:6" x14ac:dyDescent="0.35">
      <c r="A41" s="59" t="s">
        <v>190</v>
      </c>
      <c r="B41">
        <v>1137</v>
      </c>
      <c r="C41" s="59" t="s">
        <v>191</v>
      </c>
      <c r="D41" s="5" t="s">
        <v>192</v>
      </c>
    </row>
    <row r="42" spans="1:6" x14ac:dyDescent="0.35">
      <c r="A42" s="59" t="s">
        <v>193</v>
      </c>
      <c r="B42">
        <v>1140</v>
      </c>
      <c r="C42" s="59" t="s">
        <v>194</v>
      </c>
      <c r="D42" s="5" t="s">
        <v>195</v>
      </c>
      <c r="F42" s="5"/>
    </row>
    <row r="43" spans="1:6" x14ac:dyDescent="0.35">
      <c r="A43" s="59" t="s">
        <v>196</v>
      </c>
      <c r="B43">
        <v>1144</v>
      </c>
      <c r="C43" s="59" t="s">
        <v>197</v>
      </c>
      <c r="D43" s="5" t="s">
        <v>198</v>
      </c>
    </row>
    <row r="44" spans="1:6" x14ac:dyDescent="0.35">
      <c r="A44" s="59" t="s">
        <v>199</v>
      </c>
      <c r="B44">
        <v>1145</v>
      </c>
      <c r="C44" s="59" t="s">
        <v>200</v>
      </c>
      <c r="D44" s="5" t="s">
        <v>201</v>
      </c>
    </row>
    <row r="45" spans="1:6" x14ac:dyDescent="0.35">
      <c r="A45" s="59" t="s">
        <v>202</v>
      </c>
      <c r="B45">
        <v>1148</v>
      </c>
      <c r="C45" s="59" t="s">
        <v>203</v>
      </c>
      <c r="D45" s="5" t="s">
        <v>204</v>
      </c>
    </row>
    <row r="46" spans="1:6" x14ac:dyDescent="0.35">
      <c r="A46" s="59" t="s">
        <v>205</v>
      </c>
      <c r="B46">
        <v>1150</v>
      </c>
      <c r="C46" s="59" t="s">
        <v>206</v>
      </c>
      <c r="D46" s="5" t="s">
        <v>207</v>
      </c>
    </row>
    <row r="47" spans="1:6" x14ac:dyDescent="0.35">
      <c r="A47" s="59" t="s">
        <v>208</v>
      </c>
      <c r="B47">
        <v>1151</v>
      </c>
      <c r="C47" s="59" t="s">
        <v>209</v>
      </c>
      <c r="D47" s="5" t="s">
        <v>207</v>
      </c>
    </row>
    <row r="48" spans="1:6" x14ac:dyDescent="0.35">
      <c r="A48" s="59" t="s">
        <v>210</v>
      </c>
      <c r="B48">
        <v>1152</v>
      </c>
      <c r="C48" s="59" t="s">
        <v>211</v>
      </c>
      <c r="D48" s="5" t="s">
        <v>212</v>
      </c>
    </row>
    <row r="49" spans="1:4" x14ac:dyDescent="0.35">
      <c r="A49" s="68" t="s">
        <v>3</v>
      </c>
      <c r="C49" s="68" t="s">
        <v>213</v>
      </c>
      <c r="D49" s="5" t="s">
        <v>213</v>
      </c>
    </row>
  </sheetData>
  <sortState xmlns:xlrd2="http://schemas.microsoft.com/office/spreadsheetml/2017/richdata2" ref="A3:D48">
    <sortCondition ref="A2:A4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4.5" x14ac:dyDescent="0.35"/>
  <cols>
    <col min="1" max="1" width="19.26953125" customWidth="1"/>
  </cols>
  <sheetData>
    <row r="1" spans="1:2" x14ac:dyDescent="0.35">
      <c r="A1" s="3"/>
    </row>
    <row r="2" spans="1:2" x14ac:dyDescent="0.35">
      <c r="A2" t="s">
        <v>214</v>
      </c>
      <c r="B2" t="s">
        <v>215</v>
      </c>
    </row>
    <row r="3" spans="1:2" x14ac:dyDescent="0.35">
      <c r="A3" t="s">
        <v>216</v>
      </c>
      <c r="B3" t="s">
        <v>217</v>
      </c>
    </row>
    <row r="4" spans="1:2" x14ac:dyDescent="0.35">
      <c r="A4" t="s">
        <v>3</v>
      </c>
      <c r="B4" t="s">
        <v>3</v>
      </c>
    </row>
    <row r="5" spans="1:2" x14ac:dyDescent="0.35">
      <c r="A5" t="s">
        <v>218</v>
      </c>
    </row>
    <row r="6" spans="1:2" x14ac:dyDescent="0.35">
      <c r="A6" t="s">
        <v>219</v>
      </c>
    </row>
    <row r="7" spans="1:2" x14ac:dyDescent="0.35">
      <c r="A7" t="s">
        <v>220</v>
      </c>
      <c r="B7" t="s">
        <v>221</v>
      </c>
    </row>
    <row r="8" spans="1:2" x14ac:dyDescent="0.35">
      <c r="A8" t="s">
        <v>222</v>
      </c>
      <c r="B8" t="s">
        <v>223</v>
      </c>
    </row>
    <row r="9" spans="1:2" x14ac:dyDescent="0.35">
      <c r="A9" t="s">
        <v>224</v>
      </c>
      <c r="B9" t="s">
        <v>225</v>
      </c>
    </row>
    <row r="10" spans="1:2" x14ac:dyDescent="0.35">
      <c r="A10" t="s">
        <v>226</v>
      </c>
      <c r="B10" t="s">
        <v>3</v>
      </c>
    </row>
    <row r="11" spans="1:2" x14ac:dyDescent="0.35">
      <c r="A11" t="s">
        <v>227</v>
      </c>
    </row>
    <row r="12" spans="1:2" x14ac:dyDescent="0.35">
      <c r="A12" t="s">
        <v>228</v>
      </c>
    </row>
    <row r="13" spans="1:2" x14ac:dyDescent="0.35">
      <c r="A13" t="s">
        <v>229</v>
      </c>
      <c r="B13" t="s">
        <v>230</v>
      </c>
    </row>
    <row r="14" spans="1:2" x14ac:dyDescent="0.35">
      <c r="A14" t="s">
        <v>231</v>
      </c>
      <c r="B14" t="s">
        <v>232</v>
      </c>
    </row>
    <row r="15" spans="1:2" x14ac:dyDescent="0.35">
      <c r="A15" t="s">
        <v>233</v>
      </c>
      <c r="B15" t="s">
        <v>225</v>
      </c>
    </row>
    <row r="16" spans="1:2" x14ac:dyDescent="0.35">
      <c r="A16" t="s">
        <v>234</v>
      </c>
      <c r="B16" t="s">
        <v>3</v>
      </c>
    </row>
    <row r="17" spans="1:1" x14ac:dyDescent="0.35">
      <c r="A17" t="s">
        <v>235</v>
      </c>
    </row>
    <row r="18" spans="1:1" x14ac:dyDescent="0.35">
      <c r="A18" t="s">
        <v>236</v>
      </c>
    </row>
    <row r="19" spans="1:1" x14ac:dyDescent="0.35">
      <c r="A19" t="s">
        <v>237</v>
      </c>
    </row>
    <row r="20" spans="1:1" x14ac:dyDescent="0.35">
      <c r="A20" t="s">
        <v>238</v>
      </c>
    </row>
    <row r="21" spans="1:1" x14ac:dyDescent="0.35">
      <c r="A21" t="s">
        <v>3</v>
      </c>
    </row>
    <row r="22" spans="1:1" x14ac:dyDescent="0.35">
      <c r="A22" s="5" t="s">
        <v>80</v>
      </c>
    </row>
    <row r="23" spans="1:1" x14ac:dyDescent="0.35">
      <c r="A23" s="5" t="s">
        <v>77</v>
      </c>
    </row>
    <row r="24" spans="1:1" x14ac:dyDescent="0.35">
      <c r="A24" s="5" t="s">
        <v>86</v>
      </c>
    </row>
    <row r="25" spans="1:1" x14ac:dyDescent="0.35">
      <c r="A25" s="5" t="s">
        <v>83</v>
      </c>
    </row>
    <row r="26" spans="1:1" x14ac:dyDescent="0.35">
      <c r="A26" s="5" t="s">
        <v>89</v>
      </c>
    </row>
    <row r="27" spans="1:1" x14ac:dyDescent="0.35">
      <c r="A27" s="5" t="s">
        <v>94</v>
      </c>
    </row>
    <row r="28" spans="1:1" x14ac:dyDescent="0.35">
      <c r="A28" s="5" t="s">
        <v>97</v>
      </c>
    </row>
    <row r="29" spans="1:1" x14ac:dyDescent="0.35">
      <c r="A29" s="5" t="s">
        <v>239</v>
      </c>
    </row>
    <row r="30" spans="1:1" x14ac:dyDescent="0.35">
      <c r="A30" s="5" t="s">
        <v>100</v>
      </c>
    </row>
    <row r="31" spans="1:1" x14ac:dyDescent="0.35">
      <c r="A31" s="5" t="s">
        <v>103</v>
      </c>
    </row>
    <row r="32" spans="1:1" x14ac:dyDescent="0.35">
      <c r="A32" s="5" t="s">
        <v>240</v>
      </c>
    </row>
    <row r="33" spans="1:1" x14ac:dyDescent="0.35">
      <c r="A33" s="5" t="s">
        <v>241</v>
      </c>
    </row>
    <row r="34" spans="1:1" x14ac:dyDescent="0.35">
      <c r="A34" s="5" t="s">
        <v>109</v>
      </c>
    </row>
    <row r="35" spans="1:1" x14ac:dyDescent="0.35">
      <c r="A35" s="5" t="s">
        <v>112</v>
      </c>
    </row>
    <row r="36" spans="1:1" x14ac:dyDescent="0.35">
      <c r="A36" s="5" t="s">
        <v>106</v>
      </c>
    </row>
    <row r="37" spans="1:1" x14ac:dyDescent="0.35">
      <c r="A37" s="5" t="s">
        <v>115</v>
      </c>
    </row>
    <row r="38" spans="1:1" x14ac:dyDescent="0.35">
      <c r="A38" s="5" t="s">
        <v>118</v>
      </c>
    </row>
    <row r="39" spans="1:1" x14ac:dyDescent="0.35">
      <c r="A39" s="5" t="s">
        <v>121</v>
      </c>
    </row>
    <row r="40" spans="1:1" x14ac:dyDescent="0.35">
      <c r="A40" s="5" t="s">
        <v>130</v>
      </c>
    </row>
    <row r="41" spans="1:1" x14ac:dyDescent="0.35">
      <c r="A41" s="5" t="s">
        <v>127</v>
      </c>
    </row>
    <row r="42" spans="1:1" ht="18" customHeight="1" x14ac:dyDescent="0.35">
      <c r="A42" s="5" t="s">
        <v>124</v>
      </c>
    </row>
    <row r="43" spans="1:1" x14ac:dyDescent="0.35">
      <c r="A43" s="5" t="s">
        <v>133</v>
      </c>
    </row>
    <row r="44" spans="1:1" x14ac:dyDescent="0.35">
      <c r="A44" s="5" t="s">
        <v>136</v>
      </c>
    </row>
    <row r="45" spans="1:1" x14ac:dyDescent="0.35">
      <c r="A45" s="5" t="s">
        <v>142</v>
      </c>
    </row>
    <row r="46" spans="1:1" x14ac:dyDescent="0.35">
      <c r="A46" s="5" t="s">
        <v>139</v>
      </c>
    </row>
    <row r="47" spans="1:1" x14ac:dyDescent="0.35">
      <c r="A47" s="5" t="s">
        <v>145</v>
      </c>
    </row>
    <row r="48" spans="1:1" x14ac:dyDescent="0.35">
      <c r="A48" s="5" t="s">
        <v>151</v>
      </c>
    </row>
    <row r="49" spans="1:1" x14ac:dyDescent="0.35">
      <c r="A49" s="5" t="s">
        <v>160</v>
      </c>
    </row>
    <row r="50" spans="1:1" x14ac:dyDescent="0.35">
      <c r="A50" s="5" t="s">
        <v>242</v>
      </c>
    </row>
    <row r="51" spans="1:1" x14ac:dyDescent="0.35">
      <c r="A51" s="5" t="s">
        <v>154</v>
      </c>
    </row>
    <row r="52" spans="1:1" x14ac:dyDescent="0.35">
      <c r="A52" s="5" t="s">
        <v>157</v>
      </c>
    </row>
    <row r="53" spans="1:1" x14ac:dyDescent="0.35">
      <c r="A53" s="5" t="s">
        <v>163</v>
      </c>
    </row>
    <row r="54" spans="1:1" x14ac:dyDescent="0.35">
      <c r="A54" s="5" t="s">
        <v>148</v>
      </c>
    </row>
    <row r="55" spans="1:1" x14ac:dyDescent="0.35">
      <c r="A55" s="5" t="s">
        <v>243</v>
      </c>
    </row>
    <row r="56" spans="1:1" x14ac:dyDescent="0.35">
      <c r="A56" s="5" t="s">
        <v>166</v>
      </c>
    </row>
    <row r="57" spans="1:1" x14ac:dyDescent="0.35">
      <c r="A57" s="5" t="s">
        <v>244</v>
      </c>
    </row>
    <row r="58" spans="1:1" x14ac:dyDescent="0.35">
      <c r="A58" s="5" t="s">
        <v>169</v>
      </c>
    </row>
    <row r="59" spans="1:1" x14ac:dyDescent="0.35">
      <c r="A59" s="5" t="s">
        <v>172</v>
      </c>
    </row>
    <row r="60" spans="1:1" x14ac:dyDescent="0.35">
      <c r="A60" s="5" t="s">
        <v>178</v>
      </c>
    </row>
    <row r="61" spans="1:1" x14ac:dyDescent="0.35">
      <c r="A61" s="5" t="s">
        <v>181</v>
      </c>
    </row>
    <row r="62" spans="1:1" x14ac:dyDescent="0.35">
      <c r="A62" s="5" t="s">
        <v>245</v>
      </c>
    </row>
    <row r="63" spans="1:1" x14ac:dyDescent="0.35">
      <c r="A63" s="5" t="s">
        <v>186</v>
      </c>
    </row>
    <row r="64" spans="1:1" x14ac:dyDescent="0.35">
      <c r="A64" s="5" t="s">
        <v>189</v>
      </c>
    </row>
    <row r="65" spans="1:1" x14ac:dyDescent="0.35">
      <c r="A65" s="5" t="s">
        <v>192</v>
      </c>
    </row>
    <row r="66" spans="1:1" x14ac:dyDescent="0.35">
      <c r="A66" s="5" t="s">
        <v>198</v>
      </c>
    </row>
    <row r="67" spans="1:1" x14ac:dyDescent="0.35">
      <c r="A67" s="5" t="s">
        <v>195</v>
      </c>
    </row>
    <row r="68" spans="1:1" x14ac:dyDescent="0.35">
      <c r="A68" s="5" t="s">
        <v>201</v>
      </c>
    </row>
    <row r="69" spans="1:1" x14ac:dyDescent="0.35">
      <c r="A69" s="5" t="s">
        <v>207</v>
      </c>
    </row>
    <row r="70" spans="1:1" x14ac:dyDescent="0.35">
      <c r="A70" s="5" t="s">
        <v>204</v>
      </c>
    </row>
    <row r="71" spans="1:1" x14ac:dyDescent="0.35">
      <c r="A71" s="5" t="s">
        <v>212</v>
      </c>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B2B448-6262-494E-8E37-A341C45FD67E}">
  <ds:schemaRefs>
    <ds:schemaRef ds:uri="http://schemas.microsoft.com/sharepoint/v3/contenttype/forms"/>
  </ds:schemaRefs>
</ds:datastoreItem>
</file>

<file path=customXml/itemProps2.xml><?xml version="1.0" encoding="utf-8"?>
<ds:datastoreItem xmlns:ds="http://schemas.openxmlformats.org/officeDocument/2006/customXml" ds:itemID="{982A054E-E5A5-4279-83E0-6C36710EEF81}">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463F3C87-F149-4BF6-A177-290C16062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Sheet1</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2022-07-10T21:01:26Z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