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AAPMDRD3FPMR\Info\Maryland\Riverdale\ITD\IMC\ICS - VS\VS CEAH\0299\2022\IMB\"/>
    </mc:Choice>
  </mc:AlternateContent>
  <xr:revisionPtr revIDLastSave="0" documentId="13_ncr:1_{56FF0F20-6812-485F-80B5-433F82E4B4AB}" xr6:coauthVersionLast="47" xr6:coauthVersionMax="47" xr10:uidLastSave="{00000000-0000-0000-0000-000000000000}"/>
  <bookViews>
    <workbookView xWindow="62220" yWindow="-915" windowWidth="16275" windowHeight="16485"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L5" i="1"/>
  <c r="L8" i="1" l="1"/>
  <c r="L15" i="1" l="1"/>
  <c r="L16"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<sst xmlns="http://schemas.openxmlformats.org/spreadsheetml/2006/main" count="58" uniqueCount="52">
  <si>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</si>
  <si>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</si>
  <si>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</si>
  <si>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</si>
  <si>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</si>
  <si>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</si>
  <si>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</si>
  <si>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</si>
  <si>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</si>
  <si>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</si>
  <si>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</si>
  <si>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</si>
  <si>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</si>
  <si>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</si>
  <si>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</si>
  <si>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</si>
  <si>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</si>
  <si>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</si>
  <si>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</si>
  <si>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</si>
  <si>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</si>
  <si>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</si>
  <si>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</si>
  <si>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</si>
  <si>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</si>
  <si>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</si>
  <si>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</si>
  <si>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</si>
  <si>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</si>
  <si>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</si>
  <si>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</si>
  <si>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</si>
  <si>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0579-0299</t>
  </si>
  <si>
    <t>National Animal Health Reporting System (NAHRS)</t>
  </si>
  <si>
    <t>Renewal</t>
  </si>
  <si>
    <t>William Kelley</t>
  </si>
  <si>
    <t>970-494-7270</t>
  </si>
  <si>
    <t>NLRAD Emerging Disease Reporting Form</t>
  </si>
  <si>
    <t>NAHRS 2</t>
  </si>
  <si>
    <t>X</t>
  </si>
  <si>
    <t>I</t>
  </si>
  <si>
    <t>9 CFR 1-199</t>
  </si>
  <si>
    <t>S1</t>
  </si>
  <si>
    <t>NAHRS 1 (online)               VS 12-10 (paper)</t>
  </si>
  <si>
    <t>P1</t>
  </si>
  <si>
    <t>NVSL 201</t>
  </si>
  <si>
    <t>September 28, 2022</t>
  </si>
  <si>
    <t>APHIS 22-026</t>
  </si>
  <si>
    <t>87 FR 34634</t>
  </si>
  <si>
    <t>June 7, 2022</t>
  </si>
  <si>
    <t>SARS CoV-2 Testing Data from Testing Laboratories</t>
  </si>
  <si>
    <t>NLRAD NAHRS Monthly State Report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</si>
</sst>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90">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0" fontId="0" fillId="0" borderId="17" xfId="0" applyBorder="1" applyAlignment="1">
      <alignment horizontal="center"/>
    </xf>
    <xf numFmtId="0" fontId="2" fillId="0" borderId="18" xfId="0" applyFont="1" applyBorder="1" applyAlignment="1">
      <alignment horizontal="right"/>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Fill="1" applyBorder="1" applyAlignment="1">
      <alignment horizontal="left"/>
    </xf>
    <xf numFmtId="0" fontId="9" fillId="0" borderId="2" xfId="0" applyFont="1" applyFill="1" applyBorder="1" applyAlignment="1"/>
    <xf numFmtId="0" fontId="10" fillId="0" borderId="2" xfId="0" applyFont="1" applyFill="1" applyBorder="1" applyAlignment="1">
      <alignment horizontal="right"/>
    </xf>
    <xf numFmtId="0" fontId="9" fillId="0" borderId="3" xfId="0" applyFont="1" applyFill="1" applyBorder="1" applyAlignment="1">
      <alignment horizontal="left"/>
    </xf>
    <xf numFmtId="0" fontId="9" fillId="0" borderId="5" xfId="0" applyFont="1" applyFill="1" applyBorder="1" applyAlignment="1"/>
    <xf numFmtId="0" fontId="10" fillId="0" borderId="5" xfId="0" applyFont="1" applyFill="1" applyBorder="1" applyAlignment="1">
      <alignment horizontal="right"/>
    </xf>
    <xf numFmtId="0" fontId="9" fillId="0" borderId="5" xfId="0" applyFont="1" applyFill="1" applyBorder="1" applyAlignment="1">
      <alignment horizontal="center"/>
    </xf>
    <xf numFmtId="14" fontId="9" fillId="0" borderId="6" xfId="0" applyNumberFormat="1" applyFont="1" applyFill="1" applyBorder="1" applyAlignment="1">
      <alignment horizontal="left"/>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3" fillId="0" borderId="0" xfId="0" applyFont="1" applyAlignment="1">
      <alignment vertical="center"/>
    </xf>
    <xf numFmtId="0" fontId="4" fillId="0" borderId="0" xfId="0" applyFont="1" applyAlignment="1">
      <alignment wrapText="1"/>
    </xf>
    <xf numFmtId="0" fontId="14" fillId="0" borderId="9" xfId="0" applyFont="1" applyBorder="1" applyAlignment="1">
      <alignment horizontal="center" wrapText="1"/>
    </xf>
    <xf numFmtId="0" fontId="9" fillId="0" borderId="2" xfId="0" applyFont="1" applyFill="1" applyBorder="1" applyAlignment="1">
      <alignment horizontal="left" vertical="center"/>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10" fillId="0" borderId="10" xfId="0" applyFont="1" applyBorder="1" applyAlignment="1">
      <alignment horizontal="left" vertical="center"/>
    </xf>
    <xf numFmtId="0" fontId="0" fillId="0" borderId="15" xfId="0" applyFont="1" applyFill="1" applyBorder="1" applyAlignment="1">
      <alignment horizontal="left" indent="1"/>
    </xf>
    <xf numFmtId="0" fontId="0" fillId="0" borderId="18" xfId="0" applyFont="1" applyFill="1" applyBorder="1" applyAlignment="1">
      <alignment horizontal="left" indent="1"/>
    </xf>
    <xf numFmtId="49" fontId="0" fillId="0" borderId="18" xfId="0" applyNumberFormat="1" applyFont="1" applyFill="1" applyBorder="1" applyAlignment="1">
      <alignment horizontal="left" indent="1"/>
    </xf>
    <xf numFmtId="0" fontId="9" fillId="0" borderId="5" xfId="0" applyFont="1" applyFill="1" applyBorder="1" applyAlignment="1">
      <alignment horizontal="left" vertical="center"/>
    </xf>
    <xf numFmtId="0" fontId="9" fillId="0" borderId="5" xfId="0" applyFont="1" applyFill="1" applyBorder="1" applyAlignment="1">
      <alignment vertical="center"/>
    </xf>
    <xf numFmtId="3" fontId="11" fillId="0" borderId="16" xfId="0" applyNumberFormat="1" applyFont="1" applyFill="1" applyBorder="1" applyAlignment="1">
      <alignment horizontal="center"/>
    </xf>
    <xf numFmtId="3" fontId="11" fillId="0" borderId="19" xfId="0" applyNumberFormat="1" applyFont="1" applyFill="1" applyBorder="1" applyAlignment="1">
      <alignment horizontal="center"/>
    </xf>
    <xf numFmtId="9" fontId="11" fillId="0" borderId="19" xfId="1" applyFont="1" applyFill="1" applyBorder="1" applyAlignment="1">
      <alignment horizontal="center"/>
    </xf>
    <xf numFmtId="1" fontId="11" fillId="0" borderId="19" xfId="0" applyNumberFormat="1" applyFont="1" applyFill="1" applyBorder="1" applyAlignment="1">
      <alignment horizontal="center"/>
    </xf>
    <xf numFmtId="164" fontId="11" fillId="0" borderId="19" xfId="0" applyNumberFormat="1" applyFont="1" applyFill="1" applyBorder="1" applyAlignment="1">
      <alignment horizontal="center"/>
    </xf>
    <xf numFmtId="9" fontId="11" fillId="0" borderId="22" xfId="1" applyFont="1" applyFill="1" applyBorder="1" applyAlignment="1">
      <alignment horizontal="center"/>
    </xf>
    <xf numFmtId="0" fontId="0" fillId="0" borderId="8" xfId="0" applyFont="1" applyBorder="1" applyAlignment="1">
      <alignment horizontal="left" vertical="center" wrapText="1"/>
    </xf>
    <xf numFmtId="0" fontId="0" fillId="0" borderId="8" xfId="0" applyFont="1" applyBorder="1" applyAlignment="1">
      <alignment horizontal="center" vertical="center" wrapText="1"/>
    </xf>
    <xf numFmtId="0" fontId="0" fillId="0" borderId="8" xfId="0" applyFont="1" applyBorder="1" applyAlignment="1">
      <alignment horizontal="center" vertical="center"/>
    </xf>
    <xf numFmtId="0" fontId="0" fillId="0" borderId="8" xfId="0" applyNumberFormat="1" applyFont="1" applyBorder="1" applyAlignment="1">
      <alignment horizontal="center" vertical="center"/>
    </xf>
    <xf numFmtId="3" fontId="0" fillId="0" borderId="8" xfId="0" applyNumberFormat="1" applyFont="1" applyBorder="1" applyAlignment="1">
      <alignment horizontal="center" vertical="center"/>
    </xf>
    <xf numFmtId="2" fontId="0" fillId="0" borderId="8" xfId="0" applyNumberFormat="1" applyFont="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7" xfId="0" applyNumberFormat="1" applyFont="1" applyBorder="1" applyAlignment="1">
      <alignment horizontal="center" vertical="center"/>
    </xf>
    <xf numFmtId="3" fontId="0" fillId="0" borderId="7" xfId="0" applyNumberFormat="1" applyFont="1" applyBorder="1" applyAlignment="1">
      <alignment horizontal="center" vertical="center"/>
    </xf>
    <xf numFmtId="2" fontId="0" fillId="0" borderId="7" xfId="0" applyNumberFormat="1" applyFont="1" applyBorder="1" applyAlignment="1">
      <alignment horizontal="center" vertical="center"/>
    </xf>
    <xf numFmtId="0" fontId="11" fillId="0" borderId="8" xfId="0" applyFont="1" applyFill="1" applyBorder="1" applyAlignment="1">
      <alignment horizontal="left" vertical="center" wrapText="1"/>
    </xf>
    <xf numFmtId="0" fontId="11" fillId="0" borderId="8" xfId="0" applyFont="1" applyFill="1" applyBorder="1" applyAlignment="1">
      <alignment horizontal="center" vertical="center" wrapText="1"/>
    </xf>
    <xf numFmtId="49" fontId="11" fillId="0" borderId="8" xfId="0" quotePrefix="1" applyNumberFormat="1" applyFont="1" applyFill="1" applyBorder="1" applyAlignment="1">
      <alignment horizontal="center" vertical="center"/>
    </xf>
    <xf numFmtId="0" fontId="11" fillId="0" borderId="7" xfId="0" applyFont="1" applyFill="1" applyBorder="1" applyAlignment="1">
      <alignment horizontal="center" vertical="center" wrapTex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7"/>
  <sheetViews>
    <sheetView tabSelected="1" zoomScale="80" zoomScaleNormal="80" zoomScaleSheetLayoutView="100" workbookViewId="0">
      <selection activeCell="B19" sqref="B19"/>
    </sheetView>
  </sheetViews>
  <sheetFormatPr defaultRowHeight="14.4" x14ac:dyDescent="0.3"/>
  <cols>
    <col min="1" max="1" width="40.6640625" style="49" customWidth="1"/>
    <col min="2" max="2" width="21.6640625" style="49" customWidth="1"/>
    <col min="3" max="4" width="12.6640625" style="54" customWidth="1"/>
    <col min="5" max="8" width="5.6640625" style="49" customWidth="1"/>
    <col min="9" max="12" width="15.6640625" style="50" customWidth="1"/>
  </cols>
  <sheetData>
    <row r="1" spans="1:14" ht="24" customHeight="1" thickBot="1" x14ac:dyDescent="0.35">
      <c r="A1" s="63" t="s">
        <v>27</v>
      </c>
      <c r="B1" s="57" t="s">
        <v>32</v>
      </c>
      <c r="C1" s="58"/>
      <c r="D1" s="58"/>
      <c r="E1" s="58"/>
      <c r="F1" s="58"/>
      <c r="G1" s="59"/>
      <c r="H1" s="59"/>
      <c r="I1" s="60"/>
      <c r="J1" s="60"/>
      <c r="K1" s="61"/>
      <c r="L1" s="62"/>
    </row>
    <row r="2" spans="1:14" ht="45" customHeight="1" x14ac:dyDescent="0.3">
      <c r="A2" s="51" t="s">
        <v>26</v>
      </c>
      <c r="B2" s="56" t="s">
        <v>33</v>
      </c>
      <c r="C2" s="59"/>
      <c r="D2" s="26"/>
      <c r="E2" s="26"/>
      <c r="F2" s="26"/>
      <c r="G2" s="26"/>
      <c r="H2" s="26"/>
      <c r="I2" s="27"/>
      <c r="J2" s="25"/>
      <c r="K2" s="27"/>
      <c r="L2" s="28"/>
      <c r="N2" s="53"/>
    </row>
    <row r="3" spans="1:14" ht="36" customHeight="1" thickBot="1" x14ac:dyDescent="0.35">
      <c r="A3" s="52" t="s">
        <v>30</v>
      </c>
      <c r="B3" s="67"/>
      <c r="C3" s="68"/>
      <c r="D3" s="29"/>
      <c r="E3" s="29"/>
      <c r="F3" s="29"/>
      <c r="G3" s="29"/>
      <c r="H3" s="29"/>
      <c r="I3" s="30"/>
      <c r="J3" s="31"/>
      <c r="K3" s="30"/>
      <c r="L3" s="32"/>
    </row>
    <row r="4" spans="1:14" ht="21" customHeight="1" thickBot="1" x14ac:dyDescent="0.35">
      <c r="A4" s="33" t="s">
        <v>31</v>
      </c>
      <c r="B4" s="34"/>
      <c r="C4" s="35"/>
      <c r="D4" s="35"/>
      <c r="E4" s="36"/>
      <c r="F4" s="36"/>
      <c r="G4" s="36"/>
      <c r="H4" s="36"/>
      <c r="I4" s="36"/>
      <c r="J4" s="37"/>
      <c r="K4" s="38" t="s">
        <v>28</v>
      </c>
      <c r="L4" s="39"/>
      <c r="N4" s="53"/>
    </row>
    <row r="5" spans="1:14" x14ac:dyDescent="0.3">
      <c r="A5" s="23" t="s">
        <v>0</v>
      </c>
      <c r="B5" s="64" t="s">
        <v>34</v>
      </c>
      <c r="C5" s="13"/>
      <c r="D5" s="13"/>
      <c r="E5" s="13"/>
      <c r="F5" s="19"/>
      <c r="G5" s="19"/>
      <c r="H5" s="19"/>
      <c r="I5" s="20"/>
      <c r="J5" s="7"/>
      <c r="K5" s="8" t="s">
        <v>29</v>
      </c>
      <c r="L5" s="69">
        <f>SUMIF(G14:G17,"*X*",I14:I17)</f>
        <v>77</v>
      </c>
      <c r="N5" s="48"/>
    </row>
    <row r="6" spans="1:14" x14ac:dyDescent="0.3">
      <c r="A6" s="22" t="s">
        <v>1</v>
      </c>
      <c r="B6" s="65" t="s">
        <v>35</v>
      </c>
      <c r="C6" s="14"/>
      <c r="D6" s="14"/>
      <c r="E6" s="14"/>
      <c r="F6" s="16"/>
      <c r="G6" s="16"/>
      <c r="H6" s="16"/>
      <c r="I6" s="17"/>
      <c r="J6" s="9"/>
      <c r="K6" s="10" t="s">
        <v>15</v>
      </c>
      <c r="L6" s="70">
        <f>SUM(J14:J17)</f>
        <v>1548</v>
      </c>
    </row>
    <row r="7" spans="1:14" x14ac:dyDescent="0.3">
      <c r="A7" s="22" t="s">
        <v>2</v>
      </c>
      <c r="B7" s="65" t="s">
        <v>36</v>
      </c>
      <c r="C7" s="14"/>
      <c r="D7" s="14"/>
      <c r="E7" s="14"/>
      <c r="F7" s="16"/>
      <c r="G7" s="16"/>
      <c r="H7" s="16"/>
      <c r="I7" s="17"/>
      <c r="J7" s="9"/>
      <c r="K7" s="10" t="s">
        <v>16</v>
      </c>
      <c r="L7" s="71">
        <v>1</v>
      </c>
    </row>
    <row r="8" spans="1:14" x14ac:dyDescent="0.3">
      <c r="A8" s="22" t="s">
        <v>3</v>
      </c>
      <c r="B8" s="66" t="s">
        <v>46</v>
      </c>
      <c r="C8" s="14"/>
      <c r="D8" s="14"/>
      <c r="E8" s="14"/>
      <c r="F8" s="16"/>
      <c r="G8" s="16"/>
      <c r="H8" s="16"/>
      <c r="I8" s="17"/>
      <c r="J8" s="9"/>
      <c r="K8" s="10" t="s">
        <v>17</v>
      </c>
      <c r="L8" s="72">
        <f>L6/L5</f>
        <v>20.103896103896105</v>
      </c>
    </row>
    <row r="9" spans="1:14" x14ac:dyDescent="0.3">
      <c r="A9" s="22" t="s">
        <v>4</v>
      </c>
      <c r="B9" s="65" t="s">
        <v>47</v>
      </c>
      <c r="C9" s="14"/>
      <c r="D9" s="14"/>
      <c r="E9" s="14"/>
      <c r="F9" s="16"/>
      <c r="G9" s="16"/>
      <c r="H9" s="16"/>
      <c r="I9" s="17"/>
      <c r="J9" s="9"/>
      <c r="K9" s="10" t="s">
        <v>18</v>
      </c>
      <c r="L9" s="70">
        <f>SUM(L14:L17)</f>
        <v>6615</v>
      </c>
    </row>
    <row r="10" spans="1:14" x14ac:dyDescent="0.3">
      <c r="A10" s="22" t="s">
        <v>5</v>
      </c>
      <c r="B10" s="65" t="s">
        <v>48</v>
      </c>
      <c r="C10" s="14"/>
      <c r="D10" s="14"/>
      <c r="E10" s="14"/>
      <c r="F10" s="16"/>
      <c r="G10" s="16"/>
      <c r="H10" s="16"/>
      <c r="I10" s="17"/>
      <c r="J10" s="9"/>
      <c r="K10" s="10" t="s">
        <v>19</v>
      </c>
      <c r="L10" s="73">
        <f>L9/L6</f>
        <v>4.2732558139534884</v>
      </c>
    </row>
    <row r="11" spans="1:14" ht="15" thickBot="1" x14ac:dyDescent="0.35">
      <c r="A11" s="24" t="s">
        <v>6</v>
      </c>
      <c r="B11" s="66" t="s">
        <v>49</v>
      </c>
      <c r="C11" s="15"/>
      <c r="D11" s="15"/>
      <c r="E11" s="15"/>
      <c r="F11" s="18"/>
      <c r="G11" s="18"/>
      <c r="H11" s="18"/>
      <c r="I11" s="21"/>
      <c r="J11" s="11"/>
      <c r="K11" s="12" t="s">
        <v>20</v>
      </c>
      <c r="L11" s="74">
        <v>1</v>
      </c>
    </row>
    <row r="12" spans="1:14" ht="21" customHeight="1" thickBot="1" x14ac:dyDescent="0.35">
      <c r="A12" s="40" t="s">
        <v>25</v>
      </c>
      <c r="B12" s="41"/>
      <c r="C12" s="41"/>
      <c r="D12" s="41"/>
      <c r="E12" s="41"/>
      <c r="F12" s="41"/>
      <c r="G12" s="41"/>
      <c r="H12" s="41"/>
      <c r="I12" s="42"/>
      <c r="J12" s="42"/>
      <c r="K12" s="42"/>
      <c r="L12" s="43"/>
    </row>
    <row r="13" spans="1:14" ht="107.25" customHeight="1" thickBot="1" x14ac:dyDescent="0.35">
      <c r="A13" s="5" t="s">
        <v>7</v>
      </c>
      <c r="B13" s="5" t="s">
        <v>8</v>
      </c>
      <c r="C13" s="5" t="s">
        <v>13</v>
      </c>
      <c r="D13" s="5" t="s">
        <v>14</v>
      </c>
      <c r="E13" s="6" t="s">
        <v>9</v>
      </c>
      <c r="F13" s="6" t="s">
        <v>12</v>
      </c>
      <c r="G13" s="6" t="s">
        <v>11</v>
      </c>
      <c r="H13" s="6" t="s">
        <v>10</v>
      </c>
      <c r="I13" s="55" t="s">
        <v>24</v>
      </c>
      <c r="J13" s="5" t="s">
        <v>21</v>
      </c>
      <c r="K13" s="55" t="s">
        <v>22</v>
      </c>
      <c r="L13" s="5" t="s">
        <v>23</v>
      </c>
      <c r="M13" s="1"/>
    </row>
    <row r="14" spans="1:14" ht="57.6" x14ac:dyDescent="0.3">
      <c r="A14" s="75" t="s">
        <v>51</v>
      </c>
      <c r="B14" s="76" t="s">
        <v>41</v>
      </c>
      <c r="C14" s="87" t="s">
        <v>43</v>
      </c>
      <c r="D14" s="88"/>
      <c r="E14" s="77"/>
      <c r="F14" s="78" t="s">
        <v>42</v>
      </c>
      <c r="G14" s="77" t="s">
        <v>39</v>
      </c>
      <c r="H14" s="77" t="s">
        <v>40</v>
      </c>
      <c r="I14" s="79">
        <v>52</v>
      </c>
      <c r="J14" s="79">
        <v>624</v>
      </c>
      <c r="K14" s="80">
        <v>8</v>
      </c>
      <c r="L14" s="79">
        <f>ROUNDUP(J14*K14,0)</f>
        <v>4992</v>
      </c>
    </row>
    <row r="15" spans="1:14" ht="39.9" customHeight="1" x14ac:dyDescent="0.3">
      <c r="A15" s="75" t="s">
        <v>37</v>
      </c>
      <c r="B15" s="81" t="s">
        <v>41</v>
      </c>
      <c r="C15" s="89" t="s">
        <v>38</v>
      </c>
      <c r="D15" s="88"/>
      <c r="E15" s="82"/>
      <c r="F15" s="83" t="s">
        <v>42</v>
      </c>
      <c r="G15" s="82"/>
      <c r="H15" s="82" t="s">
        <v>40</v>
      </c>
      <c r="I15" s="84">
        <v>52</v>
      </c>
      <c r="J15" s="84">
        <v>624</v>
      </c>
      <c r="K15" s="85">
        <v>2</v>
      </c>
      <c r="L15" s="79">
        <f t="shared" ref="L15:L16" si="0">ROUNDUP(J15*K15,0)</f>
        <v>1248</v>
      </c>
    </row>
    <row r="16" spans="1:14" ht="45.6" customHeight="1" x14ac:dyDescent="0.3">
      <c r="A16" s="86" t="s">
        <v>50</v>
      </c>
      <c r="B16" s="81" t="s">
        <v>41</v>
      </c>
      <c r="C16" s="89" t="s">
        <v>45</v>
      </c>
      <c r="D16" s="88"/>
      <c r="E16" s="82"/>
      <c r="F16" s="83" t="s">
        <v>44</v>
      </c>
      <c r="G16" s="82" t="s">
        <v>39</v>
      </c>
      <c r="H16" s="82" t="s">
        <v>40</v>
      </c>
      <c r="I16" s="84">
        <v>25</v>
      </c>
      <c r="J16" s="84">
        <v>300</v>
      </c>
      <c r="K16" s="85">
        <v>1.25</v>
      </c>
      <c r="L16" s="79">
        <f t="shared" si="0"/>
        <v>375</v>
      </c>
    </row>
    <row r="17" spans="1:12" ht="39.9" customHeight="1" x14ac:dyDescent="0.3">
      <c r="A17" s="44"/>
      <c r="B17" s="45"/>
      <c r="C17" s="45"/>
      <c r="D17" s="45"/>
      <c r="E17" s="2"/>
      <c r="F17" s="47"/>
      <c r="G17" s="2"/>
      <c r="H17" s="2"/>
      <c r="I17" s="3"/>
      <c r="J17" s="3"/>
      <c r="K17" s="46"/>
      <c r="L17" s="4"/>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APHIS</cp:lastModifiedBy>
  <cp:lastPrinted>2022-02-28T20:07:45Z</cp:lastPrinted>
  <dcterms:created xsi:type="dcterms:W3CDTF">2021-07-01T18:06:57Z</dcterms:created>
  <dcterms:modified xsi:type="dcterms:W3CDTF">2022-10-06T14:56:26Z</dcterms:modified>
</cp:coreProperties>
</file>