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8_{1F35CDAC-5EF2-48CF-901F-A4ACFF75538C}" xr6:coauthVersionLast="47" xr6:coauthVersionMax="47" xr10:uidLastSave="{00000000-0000-0000-0000-000000000000}"/>
  <bookViews>
    <workbookView xWindow="-28920" yWindow="-120" windowWidth="29040" windowHeight="15840" activeTab="1" xr2:uid="{8D0AE3BD-0851-488D-8D33-997902E57274}"/>
  </bookViews>
  <sheets>
    <sheet name="Notes" sheetId="5" r:id="rId1"/>
    <sheet name="Full list of ads" sheetId="1" r:id="rId2"/>
    <sheet name="Ads x Length" sheetId="6" r:id="rId3"/>
    <sheet name="Ads x Source" sheetId="9" r:id="rId4"/>
    <sheet name="Ads x Concept" sheetId="10" r:id="rId5"/>
  </sheets>
  <definedNames>
    <definedName name="_xlnm._FilterDatabase" localSheetId="1" hidden="1">'Full list of ads'!$A$1:$L$90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6" l="1"/>
  <c r="A8" i="6"/>
  <c r="E4" i="6"/>
  <c r="A10" i="6" l="1"/>
  <c r="B10" i="6"/>
  <c r="E10" i="6" l="1"/>
</calcChain>
</file>

<file path=xl/sharedStrings.xml><?xml version="1.0" encoding="utf-8"?>
<sst xmlns="http://schemas.openxmlformats.org/spreadsheetml/2006/main" count="764" uniqueCount="297">
  <si>
    <t>Source</t>
  </si>
  <si>
    <t>Campaign</t>
  </si>
  <si>
    <t>Concept</t>
  </si>
  <si>
    <t>TitleShort</t>
  </si>
  <si>
    <t>30Sec</t>
  </si>
  <si>
    <t>15Sec</t>
  </si>
  <si>
    <t>Notes</t>
  </si>
  <si>
    <t>Hawaiʻi Public Health Institute</t>
  </si>
  <si>
    <t>808NoVape</t>
  </si>
  <si>
    <t>Don't Juul</t>
  </si>
  <si>
    <t>https://vimeo.com/347579639</t>
  </si>
  <si>
    <t>Yes</t>
  </si>
  <si>
    <t>https://vapingprevention.org/gallery/313</t>
  </si>
  <si>
    <t>Formaldehyde</t>
  </si>
  <si>
    <t>https://vimeo.com/270256632</t>
  </si>
  <si>
    <t>https://vapingprevention.org/gallery/321</t>
  </si>
  <si>
    <t>Popcorn Lung</t>
  </si>
  <si>
    <t>https://vimeo.com/288035705</t>
  </si>
  <si>
    <t>https://vapingprevention.org/gallery/320</t>
  </si>
  <si>
    <t>The Vape Virus</t>
  </si>
  <si>
    <t>https://vimeo.com/375982783</t>
  </si>
  <si>
    <t>https://vapingprevention.org/gallery/309</t>
  </si>
  <si>
    <t>Vapehead</t>
  </si>
  <si>
    <t>https://vimeo.com/277204778</t>
  </si>
  <si>
    <t>https://vapingprevention.org/gallery/322</t>
  </si>
  <si>
    <t>Vaping Isn't Cute</t>
  </si>
  <si>
    <t>https://vimeo.com/365880515</t>
  </si>
  <si>
    <t>https://vapingprevention.org/gallery/311</t>
  </si>
  <si>
    <t>Alaska Native Tribal Health Consortium</t>
  </si>
  <si>
    <t>Not identified</t>
  </si>
  <si>
    <t>ANTHC:Vaping</t>
  </si>
  <si>
    <t>1 Pod = 20 Cigarettes</t>
  </si>
  <si>
    <t>https://www.youtube.com/watch?v=OyFt_cD3YZo</t>
  </si>
  <si>
    <t>https://vapingprevention.org/gallery/799</t>
  </si>
  <si>
    <t>Knowledge empowers</t>
  </si>
  <si>
    <t>https://www.youtube.com/watch?v=x94tdvVodB8</t>
  </si>
  <si>
    <t>Not Harmless Water Vapor</t>
  </si>
  <si>
    <t>https://www.youtube.com/watch?v=jWY-As9PTWo</t>
  </si>
  <si>
    <t>https://vapingprevention.org/gallery/800</t>
  </si>
  <si>
    <t>FDA</t>
  </si>
  <si>
    <t>The Real Cost: Other</t>
  </si>
  <si>
    <t>Braintrolled</t>
  </si>
  <si>
    <t>Clown</t>
  </si>
  <si>
    <t>Maggot</t>
  </si>
  <si>
    <t>Massachusetts Department of Public Health</t>
  </si>
  <si>
    <t>Vapes and Cigarettes: Different products. Same dangers.</t>
  </si>
  <si>
    <t>Different products. Same dangers.</t>
  </si>
  <si>
    <t>Vapes and Cigarettes: Get the Facts</t>
  </si>
  <si>
    <t>https://www.youtube.com/watch?v=ZF8gSymv8SE</t>
  </si>
  <si>
    <t>https://vapingprevention.org/gallery/225</t>
  </si>
  <si>
    <t>Anne Arundel County Department of Health</t>
  </si>
  <si>
    <t>Learn to Live</t>
  </si>
  <si>
    <t>Don't get stuck, live vape free</t>
  </si>
  <si>
    <t>Don't Get Stuck, Live Vape Free</t>
  </si>
  <si>
    <t>https://www.youtube.com/watch?v=4CisGkHZ7iw&amp;t=9s</t>
  </si>
  <si>
    <t>https://vapingprevention.org/gallery/269</t>
  </si>
  <si>
    <t>Maine Department of Health and Human Services</t>
  </si>
  <si>
    <t>Vaping - Don't get sucked in</t>
  </si>
  <si>
    <t>Don't get sucked in</t>
  </si>
  <si>
    <t>Nicotine Sucks You In</t>
  </si>
  <si>
    <t>https://www.youtube.com/watch?v=CSZbj5aqwvE</t>
  </si>
  <si>
    <t>https://vapingprevention.org/gallery/1137</t>
  </si>
  <si>
    <t>Peer Pressure. Flavor Trap. Addiction.</t>
  </si>
  <si>
    <t>https://youtu.be/J9vuo5wy_qY</t>
  </si>
  <si>
    <t>https://vapingprevention.org/gallery/1135</t>
  </si>
  <si>
    <t>To Flavored Vape Liquids</t>
  </si>
  <si>
    <t>https://youtu.be/Wkl5GsA29Ig</t>
  </si>
  <si>
    <t>https://vapingprevention.org/gallery/1148</t>
  </si>
  <si>
    <t>Vaping - Don't Get Sucked In</t>
  </si>
  <si>
    <t>Vape Flavors Suck You In</t>
  </si>
  <si>
    <t>https://youtu.be/nVQDQvQo67M</t>
  </si>
  <si>
    <t>https://vapingprevention.org/gallery/1138</t>
  </si>
  <si>
    <t>Vaping - Don't Get Sucked in to the Addiction</t>
  </si>
  <si>
    <t>https://youtu.be/HGGHOIHKF8c</t>
  </si>
  <si>
    <t>https://vapingprevention.org/gallery/1151</t>
  </si>
  <si>
    <t>Vaping Sucks.</t>
  </si>
  <si>
    <t>https://www.youtube.com/watch?v=eoQbTJBY6VE</t>
  </si>
  <si>
    <t>https://vapingprevention.org/gallery/1136</t>
  </si>
  <si>
    <t>The Real Cost: ENDS W1</t>
  </si>
  <si>
    <t>Epidemic</t>
  </si>
  <si>
    <t>Can Vaping Change Your Brain?</t>
  </si>
  <si>
    <t>https://www.youtube.com/watch?v=m5_WoI1ZcDA&amp;t=15s</t>
  </si>
  <si>
    <t>https://vapingprevention.org/gallery/255</t>
  </si>
  <si>
    <t>Can Vaping Put Metal Particles In Your Lungs?</t>
  </si>
  <si>
    <t>https://www.youtube.com/watch?v=xn_yRhR_hTw&amp;t=15s</t>
  </si>
  <si>
    <t>https://vapingprevention.org/gallery/254</t>
  </si>
  <si>
    <t>Does Vaping Cause Irreversible Lung Damage?</t>
  </si>
  <si>
    <t>https://www.youtube.com/watch?v=OfHDNqsnv-4</t>
  </si>
  <si>
    <t>https://vapingprevention.org/gallery/252</t>
  </si>
  <si>
    <t>Does Vaping Contain Cancer Causing Chemicals?</t>
  </si>
  <si>
    <t>https://www.youtube.com/watch?v=CbgU3CGv0-Q</t>
  </si>
  <si>
    <t>https://vapingprevention.org/gallery/251</t>
  </si>
  <si>
    <t>How Quickly Can Nicotine Reach Your Brain?</t>
  </si>
  <si>
    <t>https://www.youtube.com/watch?v=TBZsPup4m4A&amp;t=15s</t>
  </si>
  <si>
    <t>https://vapingprevention.org/gallery/250</t>
  </si>
  <si>
    <t>Vaping Is An Epidemic</t>
  </si>
  <si>
    <t>https://youtu.be/zYuyS1Oq8gY</t>
  </si>
  <si>
    <t>https://vapingprevention.org/gallery/193</t>
  </si>
  <si>
    <t>Vaping Is An Epidemic, And You Can Get It From A Friend</t>
  </si>
  <si>
    <t>https://youtu.be/SskqJ_gNFCo</t>
  </si>
  <si>
    <t>https://vapingprevention.org/gallery/253</t>
  </si>
  <si>
    <t>Why Is Vaping An Epidemic?</t>
  </si>
  <si>
    <t>https://youtu.be/3pXs2sipKy4</t>
  </si>
  <si>
    <t>https://vapingprevention.org/gallery/65</t>
  </si>
  <si>
    <t>The Real Cost: ENDS W2 Extension</t>
  </si>
  <si>
    <t>Fandom</t>
  </si>
  <si>
    <t>Pool Vignette</t>
  </si>
  <si>
    <t>Hacked</t>
  </si>
  <si>
    <t>ReHacked</t>
  </si>
  <si>
    <t>Hudl</t>
  </si>
  <si>
    <t>Josh</t>
  </si>
  <si>
    <t>Magic</t>
  </si>
  <si>
    <t>HeadRub</t>
  </si>
  <si>
    <t xml:space="preserve">Nah </t>
  </si>
  <si>
    <t>Scream</t>
  </si>
  <si>
    <t>Stunned</t>
  </si>
  <si>
    <t>Supercut</t>
  </si>
  <si>
    <t>Taxi</t>
  </si>
  <si>
    <t xml:space="preserve">The Real Cost: ENDS W2  </t>
  </si>
  <si>
    <t>Macroscopic Metals</t>
  </si>
  <si>
    <t>Do Vapes Contain Toxic Metals?</t>
  </si>
  <si>
    <t>https://youtu.be/q3r_Y9MWNDs</t>
  </si>
  <si>
    <t>New Mexico Department of Health</t>
  </si>
  <si>
    <t>VAPE</t>
  </si>
  <si>
    <t>MHS Vape and Cigarettes</t>
  </si>
  <si>
    <t>Student Created Marketing</t>
  </si>
  <si>
    <t>https://youtu.be/njkN8Evv4dM</t>
  </si>
  <si>
    <t>https://vapingprevention.org/gallery/274</t>
  </si>
  <si>
    <t>The Real Cost: ENDS W2</t>
  </si>
  <si>
    <t>My Vaping Mistake</t>
  </si>
  <si>
    <t xml:space="preserve">Chloe </t>
  </si>
  <si>
    <t>https://www.youtube.com/watch?v=sa3bHhibb0E&amp;t=4s</t>
  </si>
  <si>
    <t>https://vapingprevention.org/gallery/218</t>
  </si>
  <si>
    <t xml:space="preserve">Isaak </t>
  </si>
  <si>
    <t>https://www.youtube.com/watch?v=0fWPZKRRuqY&amp;t=2s</t>
  </si>
  <si>
    <t>https://vapingprevention.org/gallery/220</t>
  </si>
  <si>
    <t xml:space="preserve">Max </t>
  </si>
  <si>
    <t>https://vapingprevention.org/gallery/219</t>
  </si>
  <si>
    <t>Tobacco Free CA</t>
  </si>
  <si>
    <t>Nicotine = Brain Poison</t>
  </si>
  <si>
    <t xml:space="preserve">Addition </t>
  </si>
  <si>
    <t>https://youtu.be/RTQg0JoXCaM</t>
  </si>
  <si>
    <t>N/A</t>
  </si>
  <si>
    <t>Anxiety</t>
  </si>
  <si>
    <t>https://www.youtube.com/watch?v=VPcPvKE0P5o</t>
  </si>
  <si>
    <t>Irritability</t>
  </si>
  <si>
    <t>https://www.youtube.com/watch?v=9lGFlXrTwJU</t>
  </si>
  <si>
    <t>Mood swings (High school kid)</t>
  </si>
  <si>
    <t>https://www.youtube.com/watch?v=haAcyUTx9_k</t>
  </si>
  <si>
    <t>Mood swings (Middle school kid)</t>
  </si>
  <si>
    <t>https://youtu.be/v2_4Qs5Vu40</t>
  </si>
  <si>
    <t>The Fallout</t>
  </si>
  <si>
    <t>https://youtu.be/LcymD3nh_OY</t>
  </si>
  <si>
    <t>Nicotine Addiction Isn't Pretty</t>
  </si>
  <si>
    <t>Athletics</t>
  </si>
  <si>
    <t>https://youtu.be/Q82gIkyRduU</t>
  </si>
  <si>
    <t>Bathroom</t>
  </si>
  <si>
    <t>https://youtu.be/bWVS82hS070</t>
  </si>
  <si>
    <t>https://vapingprevention.org/gallery/1002</t>
  </si>
  <si>
    <t>Purse</t>
  </si>
  <si>
    <t>https://youtu.be/8BdK_6cUng8</t>
  </si>
  <si>
    <t>Possessed</t>
  </si>
  <si>
    <t>South Dakota Department of Health</t>
  </si>
  <si>
    <t>Rethink Tobacco</t>
  </si>
  <si>
    <t>Think Vaping is Harmless?</t>
  </si>
  <si>
    <t>https://www.youtube.com/watch?v=qajotEiOKIA</t>
  </si>
  <si>
    <t>https://vapingprevention.org/gallery/277</t>
  </si>
  <si>
    <t>New Hampshire Department of Health and Human Services</t>
  </si>
  <si>
    <t>Save Your Breath</t>
  </si>
  <si>
    <t>More Than Mango - Summer 2020</t>
  </si>
  <si>
    <t>https://youtu.be/X2yibQ1vn9g</t>
  </si>
  <si>
    <t>https://vapingprevention.org/gallery/929</t>
  </si>
  <si>
    <t>We Can See Through Their Lies</t>
  </si>
  <si>
    <t>https://youtu.be/G-csWyih8ZM</t>
  </si>
  <si>
    <t>https://vapingprevention.org/gallery/927</t>
  </si>
  <si>
    <t>Scary Enough</t>
  </si>
  <si>
    <t>The Facts About Vapes Are Scary Enough</t>
  </si>
  <si>
    <t>https://youtu.be/jIHF0khyeEo</t>
  </si>
  <si>
    <t>Science Experiment</t>
  </si>
  <si>
    <t>Alaska Department of Health and Social Services</t>
  </si>
  <si>
    <t>Spit game</t>
  </si>
  <si>
    <t>Spit game, not clouds_1</t>
  </si>
  <si>
    <t>https://www.facebook.com/pg/salmonberrypower/videos/</t>
  </si>
  <si>
    <t>https://vapingprevention.org/gallery/808</t>
  </si>
  <si>
    <t>Spit game, not clouds_2</t>
  </si>
  <si>
    <t>https://vapingprevention.org/gallery/809</t>
  </si>
  <si>
    <t>Tobacco Controls</t>
  </si>
  <si>
    <t>https://www.youtube.com/watch?v=jKxwYKqRh_I</t>
  </si>
  <si>
    <t>https://vapingprevention.org/gallery/402</t>
  </si>
  <si>
    <t>WWE</t>
  </si>
  <si>
    <t>Fox Vignette 2021</t>
  </si>
  <si>
    <t>USA Vignette 2020</t>
  </si>
  <si>
    <t>Danny</t>
  </si>
  <si>
    <t>https://youtu.be/Kzak-UTQZBc</t>
  </si>
  <si>
    <t>Henry</t>
  </si>
  <si>
    <t>https://youtu.be/OmTPMO52maQ</t>
  </si>
  <si>
    <t>Amanda</t>
  </si>
  <si>
    <t>https://youtu.be/6iTxYYhjQa4</t>
  </si>
  <si>
    <t>Alexander</t>
  </si>
  <si>
    <t>https://youtu.be/P9MOoY6z0hU</t>
  </si>
  <si>
    <t>Dalton</t>
  </si>
  <si>
    <t>https://youtu.be/C1Kvseb5d6E</t>
  </si>
  <si>
    <t>Rick and Morty</t>
  </si>
  <si>
    <t>Rick and Morty build a Metal Mecha Rick Suit | The Real Cost of Vapes - YouTube</t>
  </si>
  <si>
    <t>Link on vapingprevention.org</t>
  </si>
  <si>
    <t>Link to ad/source of ad</t>
  </si>
  <si>
    <t>Row Labels</t>
  </si>
  <si>
    <t>Grand Total</t>
  </si>
  <si>
    <t>Sum of 30Sec</t>
  </si>
  <si>
    <t>Sum of 15Sec</t>
  </si>
  <si>
    <t>New ID (corresponds to video file)</t>
  </si>
  <si>
    <t>Old ID</t>
  </si>
  <si>
    <t>OK to show participants more than 1 ad in concept?</t>
  </si>
  <si>
    <t>N</t>
  </si>
  <si>
    <t>Y</t>
  </si>
  <si>
    <t>30s ads</t>
  </si>
  <si>
    <t>15s ads</t>
  </si>
  <si>
    <t>Concepts for which it is OK to show participants more than 1 ad:</t>
  </si>
  <si>
    <t>WWE (FDA)</t>
  </si>
  <si>
    <t>My Vaping Mistake (FDA)</t>
  </si>
  <si>
    <t>UNC</t>
  </si>
  <si>
    <t>UNC_ControlAds</t>
  </si>
  <si>
    <t>ME RCT</t>
  </si>
  <si>
    <t>https://vimeo.com/manage/videos/514315064</t>
  </si>
  <si>
    <t>https://vimeo.com/manage/videos/514315483</t>
  </si>
  <si>
    <t>https://vimeo.com/manage/videos/514315497</t>
  </si>
  <si>
    <t>Vape Def</t>
  </si>
  <si>
    <t>Vape Farm</t>
  </si>
  <si>
    <t>Vape Man</t>
  </si>
  <si>
    <t>PE Copy-Test Research on Vimeo</t>
  </si>
  <si>
    <t>Wave 2 Extension via Custom Programs on Vimeo</t>
  </si>
  <si>
    <t>Wave 2 Flagship on Vimeo</t>
  </si>
  <si>
    <t>Truth Initiative</t>
  </si>
  <si>
    <t>Safer ≠ Safe</t>
  </si>
  <si>
    <t>4x</t>
  </si>
  <si>
    <t>https://www.youtube.com/watch?v=tsSIG6VKTAE</t>
  </si>
  <si>
    <t>https://vapingprevention.org/gallery/138</t>
  </si>
  <si>
    <t>Am I A Puppet?</t>
  </si>
  <si>
    <t>https://www.youtube.com/watch?v=hcoaHBd6wYE</t>
  </si>
  <si>
    <t>https://vapingprevention.org/gallery/137</t>
  </si>
  <si>
    <t>Boat Horn</t>
  </si>
  <si>
    <t>https://www.youtube.com/watch?v=uUG548lSycU</t>
  </si>
  <si>
    <t>https://vapingprevention.org/gallery/136</t>
  </si>
  <si>
    <t>Tested On Humans</t>
  </si>
  <si>
    <t>Breaking News CEO</t>
  </si>
  <si>
    <t>https://vapingprevention.org/gallery/181</t>
  </si>
  <si>
    <t>Cupcake the Hamster Against JUUL</t>
  </si>
  <si>
    <t>https://vapingprevention.org/gallery/179</t>
  </si>
  <si>
    <t>Ditch Juul</t>
  </si>
  <si>
    <t>DITCH JUUL</t>
  </si>
  <si>
    <t>https://www.youtube.com/watch?v=Gwfog6NexU8</t>
  </si>
  <si>
    <t>https://vapingprevention.org/gallery/122</t>
  </si>
  <si>
    <t>Doug the Pug Against JUUL</t>
  </si>
  <si>
    <t>https://www.ispot.tv/ad/ZTJA/truth-help-quitting-vaping-featuring-doug-the-pug</t>
  </si>
  <si>
    <t>https://vapingprevention.org/gallery/178</t>
  </si>
  <si>
    <t>Mind Blown</t>
  </si>
  <si>
    <t>https://www.youtube.com/watch?v=WdhDTDAJJrQ</t>
  </si>
  <si>
    <t>https://vapingprevention.org/gallery/135</t>
  </si>
  <si>
    <t>MoBamba</t>
  </si>
  <si>
    <t>https://www.youtube.com/watch?v=C2aL0YddoMA</t>
  </si>
  <si>
    <t>https://vapingprevention.org/gallery/126</t>
  </si>
  <si>
    <t>Pool</t>
  </si>
  <si>
    <t>https://www.youtube.com/watch?v=T-D334MgSkU</t>
  </si>
  <si>
    <t>https://vapingprevention.org/gallery/125</t>
  </si>
  <si>
    <t>Puppet ASMR</t>
  </si>
  <si>
    <t>https://vapingprevention.org/gallery/140</t>
  </si>
  <si>
    <t>Rich Dog Against JUUL</t>
  </si>
  <si>
    <t>https://vapingprevention.org/gallery/177</t>
  </si>
  <si>
    <t>Sam Grubbs</t>
  </si>
  <si>
    <t>https://www.youtube.com/watch?v=4ikOjZ_qhCo</t>
  </si>
  <si>
    <t>https://vapingprevention.org/gallery/123</t>
  </si>
  <si>
    <t>Sweet Clouds</t>
  </si>
  <si>
    <t>https://www.facebook.com/watch/?v=807870862914029</t>
  </si>
  <si>
    <t>https://vapingprevention.org/gallery/182</t>
  </si>
  <si>
    <t>The March Against JUUL</t>
  </si>
  <si>
    <t>https://www.facebook.com/watch/?v=447446716112929</t>
  </si>
  <si>
    <t>https://vapingprevention.org/gallery/132</t>
  </si>
  <si>
    <t>Trash Talking Trash</t>
  </si>
  <si>
    <t>https://www.youtube.com/watch?v=V615FN5WPCE</t>
  </si>
  <si>
    <t>https://vapingprevention.org/gallery/176</t>
  </si>
  <si>
    <t>NA</t>
  </si>
  <si>
    <t>https://nam04.safelinks.protection.outlook.com/?url=https%3A%2F%2Fwww.dropbox.com%2Fsh%2Fsmf8lwuuvprmeqq%2FAACxqrOYoSPh7uAKQjMswg1fa%3Fdl%3D0&amp;data=04%7C01%7Clbaum%40rti.org%7Cf0d4c72d496e407b1dcf08da00406532%7C2ffc2ede4d4449948082487341fa43fb%7C0%7C0%7C637822573834273465%7CUnknown%7CTWFpbGZsb3d8eyJWIjoiMC4wLjAwMDAiLCJQIjoiV2luMzIiLCJBTiI6Ik1haWwiLCJXVCI6Mn0%3D%7C3000&amp;sdata=j69192QRbxZaiDUeXowDqa27aowuwYCPlg%2F%2Fw8yNs%2B0%3D&amp;reserved=0</t>
  </si>
  <si>
    <t>Rick and Morty build a Metal Mecha Rick Suit</t>
  </si>
  <si>
    <t>Downloaded</t>
  </si>
  <si>
    <t>Ad length</t>
  </si>
  <si>
    <t>Number of Ads</t>
  </si>
  <si>
    <t>Total Time (minutes)</t>
  </si>
  <si>
    <t>Total Time (seconds)</t>
  </si>
  <si>
    <t>Totals</t>
  </si>
  <si>
    <t>87 total ads</t>
  </si>
  <si>
    <t>Trash Thank You</t>
  </si>
  <si>
    <t>Trash Compost</t>
  </si>
  <si>
    <t>https://www.youtube.com/watch?v=FhyoJNYvX7c</t>
  </si>
  <si>
    <t>https://vapingprevention.org/gallery/175</t>
  </si>
  <si>
    <t>Skateboard</t>
  </si>
  <si>
    <t>No</t>
  </si>
  <si>
    <t>https://vimeo.com/showcase/8920665 
PW: therealcost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</si>
</sst>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0" xfId="1" applyAlignment="1">
      <alignment vertical="center"/>
    </xf>
    <xf numFmtId="0" fontId="2" fillId="0" borderId="0" xfId="1"/>
    <xf numFmtId="0" fontId="2" fillId="0" borderId="0" xfId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Fill="1"/>
    <xf numFmtId="0" fontId="4" fillId="0" borderId="0" xfId="0" applyFont="1" applyFill="1" applyAlignment="1">
      <alignment wrapText="1"/>
    </xf>
    <xf numFmtId="1" fontId="4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1" fontId="4" fillId="0" borderId="0" xfId="0" applyNumberFormat="1" applyFont="1" applyFill="1" applyAlignment="1">
      <alignment horizontal="left" vertical="center" wrapText="1"/>
    </xf>
    <xf numFmtId="1" fontId="0" fillId="0" borderId="0" xfId="0" applyNumberFormat="1" applyFill="1" applyAlignment="1">
      <alignment horizontal="left" vertical="center"/>
    </xf>
    <xf numFmtId="1" fontId="0" fillId="0" borderId="0" xfId="0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730356250002" createdVersion="7" refreshedVersion="7" minRefreshableVersion="3" recordCount="89" xr:uid="{915757E8-D0E5-4AF5-B51B-5A17D9C52500}">
  <cacheSource type="worksheet">
    <worksheetSource ref="A1:L90" sheet="Full list of ads"/>
  </cacheSource>
  <cacheFields count="13">
    <cacheField name="Old ID" numFmtId="0">
      <sharedItems containsBlank="1" containsMixedTypes="1" containsNumber="1" containsInteger="1" minValue="1" maxValue="109"/>
    </cacheField>
    <cacheField name="New ID (corresponds to video file)" numFmtId="0">
      <sharedItems containsSemiMixedTypes="0" containsString="0" containsNumber="1" containsInteger="1" minValue="1" maxValue="89"/>
    </cacheField>
    <cacheField name="Source" numFmtId="0">
      <sharedItems count="13">
        <s v="Hawaiʻi Public Health Institute"/>
        <s v="Alaska Native Tribal Health Consortium"/>
        <s v="FDA"/>
        <s v="Massachusetts Department of Public Health"/>
        <s v="Anne Arundel County Department of Health"/>
        <s v="Maine Department of Health and Human Services"/>
        <s v="New Mexico Department of Health"/>
        <s v="Tobacco Free CA"/>
        <s v="Truth Initiative"/>
        <s v="South Dakota Department of Health"/>
        <s v="New Hampshire Department of Health and Human Services"/>
        <s v="Alaska Department of Health and Social Services"/>
        <s v="UNC"/>
      </sharedItems>
    </cacheField>
    <cacheField name="Campaign" numFmtId="0">
      <sharedItems/>
    </cacheField>
    <cacheField name="Concept" numFmtId="0">
      <sharedItems count="31">
        <s v="808NoVape"/>
        <s v="ANTHC:Vaping"/>
        <s v="Braintrolled"/>
        <s v="Different products. Same dangers."/>
        <s v="Don't get stuck, live vape free"/>
        <s v="Don't get sucked in"/>
        <s v="Epidemic"/>
        <s v="Fandom"/>
        <s v="Hacked"/>
        <s v="Hudl"/>
        <s v="Macroscopic Metals"/>
        <s v="Magic"/>
        <s v="MHS Vape and Cigarettes"/>
        <s v="My Vaping Mistake"/>
        <s v="Nicotine = Brain Poison"/>
        <s v="Sweet Clouds"/>
        <s v="Nicotine Addiction Isn't Pretty"/>
        <s v="Possessed"/>
        <s v="Rethink Tobacco"/>
        <s v="Rick and Morty"/>
        <s v="Save Your Breath"/>
        <s v="Scary Enough"/>
        <s v="Science Experiment"/>
        <s v="Spit game"/>
        <s v="Tobacco Controls"/>
        <s v="WWE"/>
        <s v="UNC_ControlAds"/>
        <s v="Ditch Juul"/>
        <s v="Safer ≠ Safe"/>
        <s v="Tested On Humans"/>
        <s v="Trash Talking Trash"/>
      </sharedItems>
    </cacheField>
    <cacheField name="OK to show participants more than 1 ad in concept?" numFmtId="0">
      <sharedItems/>
    </cacheField>
    <cacheField name="TitleShort" numFmtId="0">
      <sharedItems containsMixedTypes="1" containsNumber="1" containsInteger="1" minValue="1950" maxValue="1950"/>
    </cacheField>
    <cacheField name="30Sec" numFmtId="0">
      <sharedItems containsString="0" containsBlank="1" containsNumber="1" containsInteger="1" minValue="1" maxValue="1"/>
    </cacheField>
    <cacheField name="15Sec" numFmtId="0">
      <sharedItems containsString="0" containsBlank="1" containsNumber="1" containsInteger="1" minValue="1" maxValue="1"/>
    </cacheField>
    <cacheField name="Downloaded" numFmtId="0">
      <sharedItems/>
    </cacheField>
    <cacheField name="Link to ad/source of ad" numFmtId="0">
      <sharedItems longText="1"/>
    </cacheField>
    <cacheField name="Link on vapingprevention.org" numFmtId="0">
      <sharedItems containsBlank="1"/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n v="41"/>
    <n v="1"/>
    <x v="0"/>
    <s v="808NoVape"/>
    <x v="0"/>
    <s v="N"/>
    <s v="Don't Juul"/>
    <n v="1"/>
    <m/>
    <s v="Yes"/>
    <s v="https://vimeo.com/347579639"/>
    <s v="https://vapingprevention.org/gallery/313"/>
    <m/>
  </r>
  <r>
    <n v="42"/>
    <n v="2"/>
    <x v="0"/>
    <s v="808NoVape"/>
    <x v="0"/>
    <s v="N"/>
    <s v="Formaldehyde"/>
    <n v="1"/>
    <m/>
    <s v="Yes"/>
    <s v="https://vimeo.com/270256632"/>
    <s v="https://vapingprevention.org/gallery/321"/>
    <m/>
  </r>
  <r>
    <n v="43"/>
    <n v="3"/>
    <x v="0"/>
    <s v="808NoVape"/>
    <x v="0"/>
    <s v="N"/>
    <s v="Popcorn Lung"/>
    <n v="1"/>
    <m/>
    <s v="Yes"/>
    <s v="https://vimeo.com/288035705"/>
    <s v="https://vapingprevention.org/gallery/320"/>
    <m/>
  </r>
  <r>
    <n v="44"/>
    <n v="4"/>
    <x v="0"/>
    <s v="808NoVape"/>
    <x v="0"/>
    <s v="N"/>
    <s v="The Vape Virus"/>
    <n v="1"/>
    <m/>
    <s v="Yes"/>
    <s v="https://vimeo.com/375982783"/>
    <s v="https://vapingprevention.org/gallery/309"/>
    <m/>
  </r>
  <r>
    <n v="45"/>
    <n v="5"/>
    <x v="0"/>
    <s v="808NoVape"/>
    <x v="0"/>
    <s v="N"/>
    <s v="Vapehead"/>
    <n v="1"/>
    <m/>
    <s v="Yes"/>
    <s v="https://vimeo.com/277204778"/>
    <s v="https://vapingprevention.org/gallery/322"/>
    <m/>
  </r>
  <r>
    <n v="46"/>
    <n v="6"/>
    <x v="0"/>
    <s v="808NoVape"/>
    <x v="0"/>
    <s v="N"/>
    <s v="Vaping Isn't Cute"/>
    <n v="1"/>
    <m/>
    <s v="Yes"/>
    <s v="https://vimeo.com/365880515"/>
    <s v="https://vapingprevention.org/gallery/311"/>
    <m/>
  </r>
  <r>
    <n v="5"/>
    <n v="7"/>
    <x v="1"/>
    <s v="Not identified"/>
    <x v="1"/>
    <s v="N"/>
    <s v="1 Pod = 20 Cigarettes"/>
    <m/>
    <n v="1"/>
    <s v="Yes"/>
    <s v="https://www.youtube.com/watch?v=OyFt_cD3YZo"/>
    <s v="https://vapingprevention.org/gallery/799"/>
    <m/>
  </r>
  <r>
    <n v="6"/>
    <n v="8"/>
    <x v="1"/>
    <s v="Not identified"/>
    <x v="1"/>
    <s v="N"/>
    <s v="Knowledge empowers"/>
    <n v="1"/>
    <m/>
    <s v="Yes"/>
    <s v="https://www.youtube.com/watch?v=x94tdvVodB8"/>
    <m/>
    <m/>
  </r>
  <r>
    <n v="7"/>
    <n v="9"/>
    <x v="1"/>
    <s v="Not identified"/>
    <x v="1"/>
    <s v="N"/>
    <s v="Not Harmless Water Vapor"/>
    <n v="1"/>
    <m/>
    <s v="Yes"/>
    <s v="https://www.youtube.com/watch?v=jWY-As9PTWo"/>
    <s v="https://vapingprevention.org/gallery/800"/>
    <m/>
  </r>
  <r>
    <n v="109"/>
    <n v="10"/>
    <x v="2"/>
    <s v="The Real Cost: Other"/>
    <x v="2"/>
    <s v="N"/>
    <s v="Clown"/>
    <m/>
    <n v="1"/>
    <s v="Yes"/>
    <s v="PE Copy-Test Research on Vimeo"/>
    <m/>
    <s v="PW: therealcost"/>
  </r>
  <r>
    <n v="107"/>
    <n v="11"/>
    <x v="2"/>
    <s v="The Real Cost: Other"/>
    <x v="2"/>
    <s v="N"/>
    <s v="Maggot"/>
    <m/>
    <n v="1"/>
    <s v="Yes"/>
    <s v="PE Copy-Test Research on Vimeo"/>
    <m/>
    <s v="PW: therealcost"/>
  </r>
  <r>
    <n v="56"/>
    <n v="12"/>
    <x v="3"/>
    <s v="Vapes and Cigarettes: Different products. Same dangers."/>
    <x v="3"/>
    <s v="N"/>
    <s v="Vapes and Cigarettes: Get the Facts"/>
    <m/>
    <n v="1"/>
    <s v="Yes"/>
    <s v="https://www.youtube.com/watch?v=ZF8gSymv8SE"/>
    <s v="https://vapingprevention.org/gallery/225"/>
    <m/>
  </r>
  <r>
    <n v="9"/>
    <n v="13"/>
    <x v="4"/>
    <s v="Learn to Live"/>
    <x v="4"/>
    <s v="N"/>
    <s v="Don't Get Stuck, Live Vape Free"/>
    <n v="1"/>
    <m/>
    <s v="Yes"/>
    <s v="https://www.youtube.com/watch?v=4CisGkHZ7iw&amp;t=9s"/>
    <s v="https://vapingprevention.org/gallery/269"/>
    <m/>
  </r>
  <r>
    <n v="48"/>
    <n v="14"/>
    <x v="5"/>
    <s v="Vaping - Don't get sucked in"/>
    <x v="5"/>
    <s v="N"/>
    <s v="Nicotine Sucks You In"/>
    <m/>
    <n v="1"/>
    <s v="Yes"/>
    <s v="https://www.youtube.com/watch?v=CSZbj5aqwvE"/>
    <s v="https://vapingprevention.org/gallery/1137"/>
    <m/>
  </r>
  <r>
    <n v="49"/>
    <n v="15"/>
    <x v="5"/>
    <s v="Vaping - Don't get sucked in"/>
    <x v="5"/>
    <s v="N"/>
    <s v="Peer Pressure. Flavor Trap. Addiction."/>
    <m/>
    <n v="1"/>
    <s v="Yes"/>
    <s v="https://youtu.be/J9vuo5wy_qY"/>
    <s v="https://vapingprevention.org/gallery/1135"/>
    <m/>
  </r>
  <r>
    <n v="47"/>
    <n v="16"/>
    <x v="5"/>
    <s v="Vaping - Don't get sucked in"/>
    <x v="5"/>
    <s v="N"/>
    <s v="To Flavored Vape Liquids"/>
    <m/>
    <n v="1"/>
    <s v="Yes"/>
    <s v="https://youtu.be/Wkl5GsA29Ig"/>
    <s v="https://vapingprevention.org/gallery/1148"/>
    <m/>
  </r>
  <r>
    <n v="53"/>
    <n v="17"/>
    <x v="5"/>
    <s v="Vaping - Don't get sucked in"/>
    <x v="5"/>
    <s v="N"/>
    <s v="Vape Flavors Suck You In"/>
    <n v="1"/>
    <m/>
    <s v="Yes"/>
    <s v="https://youtu.be/nVQDQvQo67M"/>
    <s v="https://vapingprevention.org/gallery/1138"/>
    <m/>
  </r>
  <r>
    <n v="54"/>
    <n v="18"/>
    <x v="5"/>
    <s v="Vaping - Don't get sucked in"/>
    <x v="5"/>
    <s v="N"/>
    <s v="Vaping - Don't Get Sucked in to the Addiction"/>
    <m/>
    <n v="1"/>
    <s v="Yes"/>
    <s v="https://youtu.be/HGGHOIHKF8c"/>
    <s v="https://vapingprevention.org/gallery/1151"/>
    <m/>
  </r>
  <r>
    <n v="55"/>
    <n v="19"/>
    <x v="5"/>
    <s v="Vaping - Don't get sucked in"/>
    <x v="5"/>
    <s v="N"/>
    <s v="Vaping Sucks."/>
    <n v="1"/>
    <m/>
    <s v="Yes"/>
    <s v="https://www.youtube.com/watch?v=eoQbTJBY6VE"/>
    <s v="https://vapingprevention.org/gallery/1136"/>
    <m/>
  </r>
  <r>
    <n v="11"/>
    <n v="20"/>
    <x v="2"/>
    <s v="The Real Cost: ENDS W1"/>
    <x v="6"/>
    <s v="N"/>
    <s v="Can Vaping Change Your Brain?"/>
    <m/>
    <n v="1"/>
    <s v="Yes"/>
    <s v="https://www.youtube.com/watch?v=m5_WoI1ZcDA&amp;t=15s"/>
    <s v="https://vapingprevention.org/gallery/255"/>
    <m/>
  </r>
  <r>
    <n v="12"/>
    <n v="21"/>
    <x v="2"/>
    <s v="The Real Cost: ENDS W1"/>
    <x v="6"/>
    <s v="N"/>
    <s v="Can Vaping Put Metal Particles In Your Lungs?"/>
    <m/>
    <n v="1"/>
    <s v="Yes"/>
    <s v="https://www.youtube.com/watch?v=xn_yRhR_hTw&amp;t=15s"/>
    <s v="https://vapingprevention.org/gallery/254"/>
    <m/>
  </r>
  <r>
    <n v="15"/>
    <n v="22"/>
    <x v="2"/>
    <s v="The Real Cost: ENDS W1"/>
    <x v="6"/>
    <s v="N"/>
    <s v="Does Vaping Cause Irreversible Lung Damage?"/>
    <m/>
    <n v="1"/>
    <s v="Yes"/>
    <s v="https://www.youtube.com/watch?v=OfHDNqsnv-4"/>
    <s v="https://vapingprevention.org/gallery/252"/>
    <m/>
  </r>
  <r>
    <n v="16"/>
    <n v="23"/>
    <x v="2"/>
    <s v="The Real Cost: ENDS W1"/>
    <x v="6"/>
    <s v="N"/>
    <s v="Does Vaping Contain Cancer Causing Chemicals?"/>
    <m/>
    <n v="1"/>
    <s v="Yes"/>
    <s v="https://www.youtube.com/watch?v=CbgU3CGv0-Q"/>
    <s v="https://vapingprevention.org/gallery/251"/>
    <m/>
  </r>
  <r>
    <n v="18"/>
    <n v="24"/>
    <x v="2"/>
    <s v="The Real Cost: ENDS W1"/>
    <x v="6"/>
    <s v="N"/>
    <s v="How Quickly Can Nicotine Reach Your Brain?"/>
    <m/>
    <n v="1"/>
    <s v="Yes"/>
    <s v="https://www.youtube.com/watch?v=TBZsPup4m4A&amp;t=15s"/>
    <s v="https://vapingprevention.org/gallery/250"/>
    <m/>
  </r>
  <r>
    <n v="38"/>
    <n v="25"/>
    <x v="2"/>
    <s v="The Real Cost: ENDS W1"/>
    <x v="6"/>
    <s v="N"/>
    <s v="Vaping Is An Epidemic"/>
    <n v="1"/>
    <m/>
    <s v="Yes"/>
    <s v="https://youtu.be/zYuyS1Oq8gY"/>
    <s v="https://vapingprevention.org/gallery/193"/>
    <m/>
  </r>
  <r>
    <n v="39"/>
    <n v="26"/>
    <x v="2"/>
    <s v="The Real Cost: ENDS W1"/>
    <x v="6"/>
    <s v="N"/>
    <s v="Vaping Is An Epidemic, And You Can Get It From A Friend"/>
    <m/>
    <n v="1"/>
    <s v="Yes"/>
    <s v="https://youtu.be/SskqJ_gNFCo"/>
    <s v="https://vapingprevention.org/gallery/253"/>
    <m/>
  </r>
  <r>
    <n v="40"/>
    <n v="27"/>
    <x v="2"/>
    <s v="The Real Cost: ENDS W1"/>
    <x v="6"/>
    <s v="N"/>
    <s v="Why Is Vaping An Epidemic?"/>
    <m/>
    <n v="1"/>
    <s v="Yes"/>
    <s v="https://youtu.be/3pXs2sipKy4"/>
    <s v="https://vapingprevention.org/gallery/65"/>
    <m/>
  </r>
  <r>
    <n v="106"/>
    <n v="28"/>
    <x v="2"/>
    <s v="The Real Cost: ENDS W2 Extension"/>
    <x v="7"/>
    <s v="N"/>
    <s v="Pool Vignette"/>
    <n v="1"/>
    <m/>
    <s v="Yes"/>
    <s v="Wave 2 Extension via Custom Programs on Vimeo"/>
    <m/>
    <s v="PW: therealcost"/>
  </r>
  <r>
    <n v="86"/>
    <n v="29"/>
    <x v="2"/>
    <s v="The Real Cost: ENDS W1"/>
    <x v="8"/>
    <s v="N"/>
    <s v="ReHacked"/>
    <n v="1"/>
    <m/>
    <s v="Yes"/>
    <s v="PE Copy-Test Research on Vimeo"/>
    <m/>
    <s v="PW: therealcost"/>
  </r>
  <r>
    <n v="103"/>
    <n v="30"/>
    <x v="2"/>
    <s v="The Real Cost: ENDS W2 Extension"/>
    <x v="9"/>
    <s v="N"/>
    <s v="Josh"/>
    <n v="1"/>
    <m/>
    <s v="Yes"/>
    <s v="Wave 2 Extension via Custom Programs on Vimeo"/>
    <m/>
    <s v="PW: therealcost"/>
  </r>
  <r>
    <n v="14"/>
    <n v="31"/>
    <x v="2"/>
    <s v="The Real Cost: ENDS W2  "/>
    <x v="10"/>
    <s v="N"/>
    <s v="Do Vapes Contain Toxic Metals?"/>
    <n v="1"/>
    <m/>
    <s v="Yes"/>
    <s v="https://youtu.be/q3r_Y9MWNDs"/>
    <m/>
    <m/>
  </r>
  <r>
    <n v="90"/>
    <n v="32"/>
    <x v="2"/>
    <s v="The Real Cost: ENDS W1"/>
    <x v="11"/>
    <s v="N"/>
    <n v="1950"/>
    <n v="1"/>
    <m/>
    <s v="Yes"/>
    <s v="PE Copy-Test Research on Vimeo"/>
    <m/>
    <s v="PW: therealcost"/>
  </r>
  <r>
    <n v="92"/>
    <n v="33"/>
    <x v="2"/>
    <s v="The Real Cost: ENDS W1"/>
    <x v="11"/>
    <s v="N"/>
    <s v="HeadRub"/>
    <n v="1"/>
    <m/>
    <s v="Yes"/>
    <s v="PE Copy-Test Research on Vimeo"/>
    <m/>
    <s v="PW: therealcost"/>
  </r>
  <r>
    <n v="96"/>
    <n v="34"/>
    <x v="2"/>
    <s v="The Real Cost: ENDS W1"/>
    <x v="11"/>
    <s v="N"/>
    <s v="Nah "/>
    <m/>
    <n v="1"/>
    <s v="Yes"/>
    <s v="PE Copy-Test Research on Vimeo"/>
    <m/>
    <s v="PW: therealcost"/>
  </r>
  <r>
    <n v="97"/>
    <n v="35"/>
    <x v="2"/>
    <s v="The Real Cost: ENDS W1"/>
    <x v="11"/>
    <s v="N"/>
    <s v="Scream"/>
    <m/>
    <n v="1"/>
    <s v="Yes"/>
    <s v="PE Copy-Test Research on Vimeo"/>
    <m/>
    <s v="PW: therealcost"/>
  </r>
  <r>
    <n v="98"/>
    <n v="36"/>
    <x v="2"/>
    <s v="The Real Cost: ENDS W1"/>
    <x v="11"/>
    <s v="N"/>
    <s v="Stunned"/>
    <m/>
    <n v="1"/>
    <s v="Yes"/>
    <s v="PE Copy-Test Research on Vimeo"/>
    <m/>
    <s v="PW: therealcost"/>
  </r>
  <r>
    <n v="94"/>
    <n v="37"/>
    <x v="2"/>
    <s v="The Real Cost: ENDS W1"/>
    <x v="11"/>
    <s v="N"/>
    <s v="Supercut"/>
    <n v="1"/>
    <m/>
    <s v="Yes"/>
    <s v="PE Copy-Test Research on Vimeo"/>
    <m/>
    <s v="PW: therealcost"/>
  </r>
  <r>
    <n v="88"/>
    <n v="38"/>
    <x v="2"/>
    <s v="The Real Cost: ENDS W1"/>
    <x v="11"/>
    <s v="N"/>
    <s v="Taxi"/>
    <n v="1"/>
    <m/>
    <s v="Yes"/>
    <s v="PE Copy-Test Research on Vimeo"/>
    <m/>
    <s v="PW: therealcost"/>
  </r>
  <r>
    <n v="59"/>
    <n v="39"/>
    <x v="6"/>
    <s v="VAPE"/>
    <x v="12"/>
    <s v="N"/>
    <s v="Student Created Marketing"/>
    <n v="1"/>
    <m/>
    <s v="Yes"/>
    <s v="https://youtu.be/njkN8Evv4dM"/>
    <s v="https://vapingprevention.org/gallery/274"/>
    <m/>
  </r>
  <r>
    <n v="22"/>
    <n v="40"/>
    <x v="2"/>
    <s v="The Real Cost: ENDS W2"/>
    <x v="13"/>
    <s v="Y"/>
    <s v="Chloe "/>
    <n v="1"/>
    <m/>
    <s v="Yes"/>
    <s v="https://www.youtube.com/watch?v=sa3bHhibb0E&amp;t=4s"/>
    <s v="https://vapingprevention.org/gallery/218"/>
    <m/>
  </r>
  <r>
    <n v="24"/>
    <n v="41"/>
    <x v="2"/>
    <s v="The Real Cost: ENDS W2"/>
    <x v="13"/>
    <s v="Y"/>
    <s v="Isaak "/>
    <n v="1"/>
    <m/>
    <s v="Yes"/>
    <s v="https://www.youtube.com/watch?v=0fWPZKRRuqY&amp;t=2s"/>
    <s v="https://vapingprevention.org/gallery/220"/>
    <m/>
  </r>
  <r>
    <n v="25"/>
    <n v="42"/>
    <x v="2"/>
    <s v="The Real Cost: ENDS W2"/>
    <x v="13"/>
    <s v="Y"/>
    <s v="Max "/>
    <n v="1"/>
    <m/>
    <s v="Yes"/>
    <s v="Wave 2 Flagship on Vimeo"/>
    <s v="https://vapingprevention.org/gallery/219"/>
    <s v="PW: therealcost"/>
  </r>
  <r>
    <m/>
    <n v="43"/>
    <x v="2"/>
    <s v="The Real Cost: ENDS W2"/>
    <x v="13"/>
    <s v="Y"/>
    <s v="Danny"/>
    <n v="1"/>
    <m/>
    <s v="Yes"/>
    <s v="https://youtu.be/Kzak-UTQZBc"/>
    <m/>
    <m/>
  </r>
  <r>
    <m/>
    <n v="44"/>
    <x v="2"/>
    <s v="The Real Cost: ENDS W2"/>
    <x v="13"/>
    <s v="Y"/>
    <s v="Henry"/>
    <n v="1"/>
    <m/>
    <s v="Yes"/>
    <s v="https://youtu.be/OmTPMO52maQ"/>
    <m/>
    <m/>
  </r>
  <r>
    <m/>
    <n v="45"/>
    <x v="2"/>
    <s v="The Real Cost: ENDS W2"/>
    <x v="13"/>
    <s v="Y"/>
    <s v="Amanda"/>
    <n v="1"/>
    <m/>
    <s v="Yes"/>
    <s v="https://youtu.be/6iTxYYhjQa4"/>
    <m/>
    <m/>
  </r>
  <r>
    <m/>
    <n v="46"/>
    <x v="2"/>
    <s v="The Real Cost: ENDS W2"/>
    <x v="13"/>
    <s v="Y"/>
    <s v="Alexander"/>
    <n v="1"/>
    <m/>
    <s v="Yes"/>
    <s v="https://youtu.be/P9MOoY6z0hU"/>
    <m/>
    <m/>
  </r>
  <r>
    <m/>
    <n v="47"/>
    <x v="2"/>
    <s v="The Real Cost: ENDS W2"/>
    <x v="13"/>
    <s v="Y"/>
    <s v="Dalton"/>
    <n v="1"/>
    <m/>
    <s v="Yes"/>
    <s v="https://youtu.be/C1Kvseb5d6E"/>
    <m/>
    <m/>
  </r>
  <r>
    <n v="62"/>
    <n v="48"/>
    <x v="7"/>
    <s v="Nicotine = Brain Poison"/>
    <x v="14"/>
    <s v="N"/>
    <s v="Addition "/>
    <n v="1"/>
    <m/>
    <s v="Yes"/>
    <s v="https://youtu.be/RTQg0JoXCaM"/>
    <s v="N/A"/>
    <m/>
  </r>
  <r>
    <n v="63"/>
    <n v="49"/>
    <x v="7"/>
    <s v="Nicotine = Brain Poison"/>
    <x v="14"/>
    <s v="N"/>
    <s v="Anxiety"/>
    <n v="1"/>
    <m/>
    <s v="Yes"/>
    <s v="https://www.youtube.com/watch?v=VPcPvKE0P5o"/>
    <s v="N/A"/>
    <m/>
  </r>
  <r>
    <n v="83"/>
    <n v="50"/>
    <x v="8"/>
    <s v="Not identified"/>
    <x v="15"/>
    <s v="N"/>
    <s v="Sweet Clouds"/>
    <n v="1"/>
    <m/>
    <s v="Yes"/>
    <s v="https://www.facebook.com/watch/?v=807870862914029"/>
    <s v="https://vapingprevention.org/gallery/182"/>
    <m/>
  </r>
  <r>
    <n v="65"/>
    <n v="51"/>
    <x v="7"/>
    <s v="Nicotine = Brain Poison"/>
    <x v="14"/>
    <s v="N"/>
    <s v="Irritability"/>
    <n v="1"/>
    <m/>
    <s v="Yes"/>
    <s v="https://www.youtube.com/watch?v=9lGFlXrTwJU"/>
    <s v="N/A"/>
    <m/>
  </r>
  <r>
    <n v="66"/>
    <n v="52"/>
    <x v="7"/>
    <s v="Nicotine = Brain Poison"/>
    <x v="14"/>
    <s v="N"/>
    <s v="Mood swings (High school kid)"/>
    <n v="1"/>
    <m/>
    <s v="Yes"/>
    <s v="https://www.youtube.com/watch?v=haAcyUTx9_k"/>
    <s v="N/A"/>
    <m/>
  </r>
  <r>
    <n v="67"/>
    <n v="53"/>
    <x v="7"/>
    <s v="Nicotine = Brain Poison"/>
    <x v="14"/>
    <s v="N"/>
    <s v="Mood swings (Middle school kid)"/>
    <n v="1"/>
    <m/>
    <s v="Yes"/>
    <s v="https://youtu.be/v2_4Qs5Vu40"/>
    <s v="N/A"/>
    <m/>
  </r>
  <r>
    <n v="68"/>
    <n v="54"/>
    <x v="7"/>
    <s v="Nicotine = Brain Poison"/>
    <x v="14"/>
    <s v="N"/>
    <s v="The Fallout"/>
    <n v="1"/>
    <m/>
    <s v="Yes"/>
    <s v="https://youtu.be/LcymD3nh_OY"/>
    <s v="N/A"/>
    <m/>
  </r>
  <r>
    <n v="26"/>
    <n v="55"/>
    <x v="2"/>
    <s v="The Real Cost: ENDS W2"/>
    <x v="16"/>
    <s v="N"/>
    <s v="Athletics"/>
    <n v="1"/>
    <m/>
    <s v="Yes"/>
    <s v="https://youtu.be/Q82gIkyRduU"/>
    <m/>
    <m/>
  </r>
  <r>
    <n v="28"/>
    <n v="56"/>
    <x v="2"/>
    <s v="The Real Cost: ENDS W2"/>
    <x v="16"/>
    <s v="N"/>
    <s v="Bathroom"/>
    <n v="1"/>
    <m/>
    <s v="Yes"/>
    <s v="https://youtu.be/bWVS82hS070"/>
    <s v="https://vapingprevention.org/gallery/1002"/>
    <m/>
  </r>
  <r>
    <n v="29"/>
    <n v="57"/>
    <x v="2"/>
    <s v="The Real Cost: ENDS W2"/>
    <x v="16"/>
    <s v="N"/>
    <s v="Purse"/>
    <n v="1"/>
    <m/>
    <s v="Yes"/>
    <s v="https://youtu.be/8BdK_6cUng8"/>
    <m/>
    <m/>
  </r>
  <r>
    <n v="101"/>
    <n v="58"/>
    <x v="2"/>
    <s v="The Real Cost: ENDS W2"/>
    <x v="17"/>
    <s v="N"/>
    <s v="Possessed"/>
    <n v="1"/>
    <m/>
    <s v="Yes"/>
    <s v="Wave 2 Flagship on Vimeo"/>
    <m/>
    <s v="PW: therealcost"/>
  </r>
  <r>
    <n v="60"/>
    <n v="59"/>
    <x v="9"/>
    <s v="Rethink Tobacco"/>
    <x v="18"/>
    <s v="N"/>
    <s v="Think Vaping is Harmless?"/>
    <m/>
    <n v="1"/>
    <s v="Yes"/>
    <s v="https://www.youtube.com/watch?v=qajotEiOKIA"/>
    <s v="https://vapingprevention.org/gallery/277"/>
    <m/>
  </r>
  <r>
    <m/>
    <n v="60"/>
    <x v="2"/>
    <s v="The Real Cost: ENDS W2 Extension"/>
    <x v="19"/>
    <s v="N"/>
    <s v="Rick and Morty build a Metal Mecha Rick Suit"/>
    <n v="1"/>
    <m/>
    <s v="Yes"/>
    <s v="Rick and Morty build a Metal Mecha Rick Suit | The Real Cost of Vapes - YouTube"/>
    <m/>
    <m/>
  </r>
  <r>
    <n v="57"/>
    <n v="61"/>
    <x v="10"/>
    <s v="Save Your Breath"/>
    <x v="20"/>
    <s v="N"/>
    <s v="More Than Mango - Summer 2020"/>
    <m/>
    <n v="1"/>
    <s v="Yes"/>
    <s v="https://youtu.be/X2yibQ1vn9g"/>
    <s v="https://vapingprevention.org/gallery/929"/>
    <m/>
  </r>
  <r>
    <n v="58"/>
    <n v="62"/>
    <x v="10"/>
    <s v="Save Your Breath"/>
    <x v="20"/>
    <s v="N"/>
    <s v="We Can See Through Their Lies"/>
    <m/>
    <n v="1"/>
    <s v="Yes"/>
    <s v="https://youtu.be/G-csWyih8ZM"/>
    <s v="https://vapingprevention.org/gallery/927"/>
    <m/>
  </r>
  <r>
    <n v="32"/>
    <n v="63"/>
    <x v="2"/>
    <s v="The Real Cost: ENDS W2"/>
    <x v="21"/>
    <s v="N"/>
    <s v="The Facts About Vapes Are Scary Enough"/>
    <n v="1"/>
    <m/>
    <s v="Yes"/>
    <s v="https://youtu.be/jIHF0khyeEo"/>
    <m/>
    <m/>
  </r>
  <r>
    <n v="99"/>
    <n v="64"/>
    <x v="2"/>
    <s v="The Real Cost: ENDS W2"/>
    <x v="22"/>
    <s v="N"/>
    <s v="Science Experiment"/>
    <n v="1"/>
    <m/>
    <s v="Yes"/>
    <s v="PE Copy-Test Research on Vimeo"/>
    <m/>
    <s v="PW: therealcost"/>
  </r>
  <r>
    <n v="1"/>
    <n v="65"/>
    <x v="11"/>
    <s v="Spit game"/>
    <x v="23"/>
    <s v="N"/>
    <s v="Spit game, not clouds_1"/>
    <m/>
    <n v="1"/>
    <s v="Yes"/>
    <s v="https://www.facebook.com/pg/salmonberrypower/videos/"/>
    <s v="https://vapingprevention.org/gallery/808"/>
    <m/>
  </r>
  <r>
    <n v="2"/>
    <n v="66"/>
    <x v="11"/>
    <s v="Spit game"/>
    <x v="23"/>
    <s v="N"/>
    <s v="Spit game, not clouds_2"/>
    <m/>
    <n v="1"/>
    <s v="Yes"/>
    <s v="https://www.facebook.com/pg/salmonberrypower/videos/"/>
    <s v="https://vapingprevention.org/gallery/809"/>
    <m/>
  </r>
  <r>
    <n v="3"/>
    <n v="67"/>
    <x v="11"/>
    <s v="Not identified"/>
    <x v="24"/>
    <s v="N"/>
    <s v="Tobacco Controls"/>
    <n v="1"/>
    <m/>
    <s v="Yes"/>
    <s v="https://www.youtube.com/watch?v=jKxwYKqRh_I"/>
    <s v="https://vapingprevention.org/gallery/402"/>
    <m/>
  </r>
  <r>
    <n v="104"/>
    <n v="68"/>
    <x v="2"/>
    <s v="The Real Cost: ENDS W2 Extension"/>
    <x v="25"/>
    <s v="Y"/>
    <s v="Fox Vignette 2021"/>
    <n v="1"/>
    <m/>
    <s v="Yes"/>
    <s v="Wave 2 Extension via Custom Programs on Vimeo"/>
    <m/>
    <s v="PW: therealcost; 45 second ad"/>
  </r>
  <r>
    <n v="105"/>
    <n v="69"/>
    <x v="2"/>
    <s v="The Real Cost: ENDS W2 Extension"/>
    <x v="25"/>
    <s v="Y"/>
    <s v="USA Vignette 2020"/>
    <n v="1"/>
    <m/>
    <s v="Yes"/>
    <s v="Wave 2 Extension via Custom Programs on Vimeo"/>
    <m/>
    <s v="PW: therealcost"/>
  </r>
  <r>
    <s v="NA"/>
    <n v="70"/>
    <x v="12"/>
    <s v="ME RCT"/>
    <x v="26"/>
    <s v="N"/>
    <s v="Vape Def"/>
    <n v="1"/>
    <m/>
    <s v="Yes"/>
    <s v="https://vimeo.com/manage/videos/514315064"/>
    <s v="N/A"/>
    <m/>
  </r>
  <r>
    <s v="NA"/>
    <n v="71"/>
    <x v="12"/>
    <s v="ME RCT"/>
    <x v="26"/>
    <s v="N"/>
    <s v="Vape Farm"/>
    <n v="1"/>
    <m/>
    <s v="Yes"/>
    <s v="https://vimeo.com/manage/videos/514315483"/>
    <s v="N/A"/>
    <m/>
  </r>
  <r>
    <s v="NA"/>
    <n v="72"/>
    <x v="12"/>
    <s v="ME RCT"/>
    <x v="26"/>
    <s v="N"/>
    <s v="Vape Man"/>
    <n v="1"/>
    <m/>
    <s v="Yes"/>
    <s v="https://vimeo.com/manage/videos/514315497"/>
    <s v="N/A"/>
    <m/>
  </r>
  <r>
    <n v="74"/>
    <n v="73"/>
    <x v="8"/>
    <s v="Ditch Juul"/>
    <x v="27"/>
    <s v="N"/>
    <s v="DITCH JUUL"/>
    <n v="1"/>
    <m/>
    <s v="Yes"/>
    <s v="https://www.youtube.com/watch?v=Gwfog6NexU8"/>
    <s v="https://vapingprevention.org/gallery/122"/>
    <s v="on previous sheet called &quot;This is Quitting&quot;"/>
  </r>
  <r>
    <n v="77"/>
    <n v="74"/>
    <x v="8"/>
    <s v="Ditch Juul"/>
    <x v="27"/>
    <s v="N"/>
    <s v="MoBamba"/>
    <m/>
    <n v="1"/>
    <s v="Yes"/>
    <s v="https://www.youtube.com/watch?v=C2aL0YddoMA"/>
    <s v="https://vapingprevention.org/gallery/126"/>
    <m/>
  </r>
  <r>
    <n v="79"/>
    <n v="75"/>
    <x v="8"/>
    <s v="Ditch Juul"/>
    <x v="27"/>
    <s v="N"/>
    <s v="Pool"/>
    <m/>
    <n v="1"/>
    <s v="Yes"/>
    <s v="https://www.youtube.com/watch?v=T-D334MgSkU"/>
    <s v="https://vapingprevention.org/gallery/125"/>
    <m/>
  </r>
  <r>
    <n v="82"/>
    <n v="76"/>
    <x v="8"/>
    <s v="Ditch Juul"/>
    <x v="27"/>
    <s v="N"/>
    <s v="Sam Grubbs"/>
    <m/>
    <n v="1"/>
    <s v="Yes"/>
    <s v="https://www.youtube.com/watch?v=4ikOjZ_qhCo"/>
    <s v="https://vapingprevention.org/gallery/123"/>
    <m/>
  </r>
  <r>
    <n v="69"/>
    <n v="77"/>
    <x v="8"/>
    <s v="Safer ≠ Safe"/>
    <x v="28"/>
    <s v="N"/>
    <s v="4x"/>
    <n v="1"/>
    <m/>
    <s v="Yes"/>
    <s v="https://www.youtube.com/watch?v=tsSIG6VKTAE"/>
    <s v="https://vapingprevention.org/gallery/138"/>
    <m/>
  </r>
  <r>
    <n v="70"/>
    <n v="78"/>
    <x v="8"/>
    <s v="Safer ≠ Safe"/>
    <x v="28"/>
    <s v="N"/>
    <s v="Am I A Puppet?"/>
    <n v="1"/>
    <m/>
    <s v="Yes"/>
    <s v="https://www.youtube.com/watch?v=hcoaHBd6wYE"/>
    <s v="https://vapingprevention.org/gallery/137"/>
    <m/>
  </r>
  <r>
    <n v="71"/>
    <n v="79"/>
    <x v="8"/>
    <s v="Safer ≠ Safe"/>
    <x v="28"/>
    <s v="N"/>
    <s v="Boat Horn"/>
    <m/>
    <n v="1"/>
    <s v="Yes"/>
    <s v="https://www.youtube.com/watch?v=uUG548lSycU"/>
    <s v="https://vapingprevention.org/gallery/136"/>
    <m/>
  </r>
  <r>
    <n v="76"/>
    <n v="80"/>
    <x v="8"/>
    <s v="Safer ≠ Safe"/>
    <x v="28"/>
    <s v="N"/>
    <s v="Mind Blown"/>
    <m/>
    <n v="1"/>
    <s v="Yes"/>
    <s v="https://www.youtube.com/watch?v=WdhDTDAJJrQ"/>
    <s v="https://vapingprevention.org/gallery/135"/>
    <m/>
  </r>
  <r>
    <m/>
    <n v="81"/>
    <x v="8"/>
    <s v="Safer ≠ Safe"/>
    <x v="28"/>
    <s v="N"/>
    <s v="Puppet ASMR"/>
    <m/>
    <n v="1"/>
    <s v="Yes"/>
    <s v="https://nam04.safelinks.protection.outlook.com/?url=https%3A%2F%2Fwww.dropbox.com%2Fsh%2Fsmf8lwuuvprmeqq%2FAACxqrOYoSPh7uAKQjMswg1fa%3Fdl%3D0&amp;data=04%7C01%7Clbaum%40rti.org%7Cf0d4c72d496e407b1dcf08da00406532%7C2ffc2ede4d4449948082487341fa43fb%7C0%7C0%7C637822573834273465%7CUnknown%7CTWFpbGZsb3d8eyJWIjoiMC4wLjAwMDAiLCJQIjoiV2luMzIiLCJBTiI6Ik1haWwiLCJXVCI6Mn0%3D%7C3000&amp;sdata=j69192QRbxZaiDUeXowDqa27aowuwYCPlg%2F%2Fw8yNs%2B0%3D&amp;reserved=0"/>
    <s v="https://vapingprevention.org/gallery/140"/>
    <m/>
  </r>
  <r>
    <m/>
    <n v="82"/>
    <x v="8"/>
    <s v="Tested On Humans"/>
    <x v="29"/>
    <s v="N"/>
    <s v="Breaking News CEO"/>
    <m/>
    <n v="1"/>
    <s v="Yes"/>
    <s v="https://nam04.safelinks.protection.outlook.com/?url=https%3A%2F%2Fwww.dropbox.com%2Fsh%2Fsmf8lwuuvprmeqq%2FAACxqrOYoSPh7uAKQjMswg1fa%3Fdl%3D0&amp;data=04%7C01%7Clbaum%40rti.org%7Cf0d4c72d496e407b1dcf08da00406532%7C2ffc2ede4d4449948082487341fa43fb%7C0%7C0%7C637822573834273465%7CUnknown%7CTWFpbGZsb3d8eyJWIjoiMC4wLjAwMDAiLCJQIjoiV2luMzIiLCJBTiI6Ik1haWwiLCJXVCI6Mn0%3D%7C3000&amp;sdata=j69192QRbxZaiDUeXowDqa27aowuwYCPlg%2F%2Fw8yNs%2B0%3D&amp;reserved=0"/>
    <s v="https://vapingprevention.org/gallery/181"/>
    <m/>
  </r>
  <r>
    <m/>
    <n v="83"/>
    <x v="8"/>
    <s v="Tested On Humans"/>
    <x v="29"/>
    <s v="N"/>
    <s v="Cupcake the Hamster Against JUUL"/>
    <m/>
    <n v="1"/>
    <s v="Yes"/>
    <s v="https://nam04.safelinks.protection.outlook.com/?url=https%3A%2F%2Fwww.dropbox.com%2Fsh%2Fsmf8lwuuvprmeqq%2FAACxqrOYoSPh7uAKQjMswg1fa%3Fdl%3D0&amp;data=04%7C01%7Clbaum%40rti.org%7Cf0d4c72d496e407b1dcf08da00406532%7C2ffc2ede4d4449948082487341fa43fb%7C0%7C0%7C637822573834273465%7CUnknown%7CTWFpbGZsb3d8eyJWIjoiMC4wLjAwMDAiLCJQIjoiV2luMzIiLCJBTiI6Ik1haWwiLCJXVCI6Mn0%3D%7C3000&amp;sdata=j69192QRbxZaiDUeXowDqa27aowuwYCPlg%2F%2Fw8yNs%2B0%3D&amp;reserved=0"/>
    <s v="https://vapingprevention.org/gallery/179"/>
    <m/>
  </r>
  <r>
    <n v="75"/>
    <n v="84"/>
    <x v="8"/>
    <s v="Tested On Humans"/>
    <x v="29"/>
    <s v="N"/>
    <s v="Doug the Pug Against JUUL"/>
    <m/>
    <n v="1"/>
    <s v="Yes"/>
    <s v="https://www.ispot.tv/ad/ZTJA/truth-help-quitting-vaping-featuring-doug-the-pug"/>
    <s v="https://vapingprevention.org/gallery/178"/>
    <m/>
  </r>
  <r>
    <m/>
    <n v="85"/>
    <x v="8"/>
    <s v="Tested On Humans"/>
    <x v="29"/>
    <s v="N"/>
    <s v="Rich Dog Against JUUL"/>
    <m/>
    <n v="1"/>
    <s v="Yes"/>
    <s v="https://nam04.safelinks.protection.outlook.com/?url=https%3A%2F%2Fwww.dropbox.com%2Fsh%2Fsmf8lwuuvprmeqq%2FAACxqrOYoSPh7uAKQjMswg1fa%3Fdl%3D0&amp;data=04%7C01%7Clbaum%40rti.org%7Cf0d4c72d496e407b1dcf08da00406532%7C2ffc2ede4d4449948082487341fa43fb%7C0%7C0%7C637822573834273465%7CUnknown%7CTWFpbGZsb3d8eyJWIjoiMC4wLjAwMDAiLCJQIjoiV2luMzIiLCJBTiI6Ik1haWwiLCJXVCI6Mn0%3D%7C3000&amp;sdata=j69192QRbxZaiDUeXowDqa27aowuwYCPlg%2F%2Fw8yNs%2B0%3D&amp;reserved=0"/>
    <s v="https://vapingprevention.org/gallery/177"/>
    <m/>
  </r>
  <r>
    <n v="84"/>
    <n v="86"/>
    <x v="8"/>
    <s v="Tested On Humans"/>
    <x v="29"/>
    <s v="N"/>
    <s v="The March Against JUUL"/>
    <n v="1"/>
    <m/>
    <s v="Yes"/>
    <s v="https://www.facebook.com/watch/?v=447446716112929"/>
    <s v="https://vapingprevention.org/gallery/132"/>
    <s v="Test video quality"/>
  </r>
  <r>
    <n v="85"/>
    <n v="87"/>
    <x v="8"/>
    <s v="Not identified"/>
    <x v="30"/>
    <s v="N"/>
    <s v="Trash Thank You"/>
    <n v="1"/>
    <m/>
    <s v="Yes"/>
    <s v="https://www.youtube.com/watch?v=V615FN5WPCE"/>
    <s v="https://vapingprevention.org/gallery/176"/>
    <m/>
  </r>
  <r>
    <m/>
    <n v="88"/>
    <x v="8"/>
    <s v="Not identified"/>
    <x v="30"/>
    <s v="N"/>
    <s v="Trash Compost"/>
    <m/>
    <n v="1"/>
    <s v="Yes"/>
    <s v="https://www.youtube.com/watch?v=FhyoJNYvX7c"/>
    <s v="https://vapingprevention.org/gallery/175"/>
    <m/>
  </r>
  <r>
    <m/>
    <n v="89"/>
    <x v="2"/>
    <s v="The Real Cost: ENDS W2"/>
    <x v="16"/>
    <s v="N"/>
    <s v="Skateboard"/>
    <n v="1"/>
    <m/>
    <s v="No"/>
    <s v="https://vimeo.com/showcase/8920665 _x000a_PW: therealcost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A2808E-4899-4D21-9E57-4E78104CF532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" firstHeaderRow="0" firstDataRow="1" firstDataCol="0"/>
  <pivotFields count="13"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um of 15Sec" fld="8" baseField="0" baseItem="0"/>
    <dataField name="Sum of 30Sec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1F834C-3DB6-4586-9EDC-2BEC899831C9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C17" firstHeaderRow="0" firstDataRow="1" firstDataCol="1"/>
  <pivotFields count="13">
    <pivotField showAll="0"/>
    <pivotField showAll="0"/>
    <pivotField axis="axisRow" showAll="0">
      <items count="14">
        <item x="11"/>
        <item x="1"/>
        <item x="4"/>
        <item x="2"/>
        <item x="0"/>
        <item x="5"/>
        <item x="3"/>
        <item x="10"/>
        <item x="6"/>
        <item x="9"/>
        <item x="7"/>
        <item x="8"/>
        <item x="1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15Sec" fld="8" baseField="0" baseItem="0"/>
    <dataField name="Sum of 30Sec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1B1616-4747-4373-8E3A-93E250ACAC0D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C35" firstHeaderRow="0" firstDataRow="1" firstDataCol="1"/>
  <pivotFields count="13">
    <pivotField showAll="0"/>
    <pivotField showAll="0"/>
    <pivotField showAll="0"/>
    <pivotField showAll="0"/>
    <pivotField axis="axisRow" showAll="0">
      <items count="32">
        <item x="0"/>
        <item x="1"/>
        <item x="2"/>
        <item x="3"/>
        <item x="27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7"/>
        <item x="18"/>
        <item x="19"/>
        <item x="28"/>
        <item x="20"/>
        <item x="21"/>
        <item x="22"/>
        <item x="23"/>
        <item x="15"/>
        <item x="29"/>
        <item x="24"/>
        <item x="30"/>
        <item x="26"/>
        <item x="25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Fields count="1">
    <field x="4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15Sec" fld="8" baseField="0" baseItem="0"/>
    <dataField name="Sum of 30Sec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vapingprevention.org/gallery/402" TargetMode="External"/><Relationship Id="rId117" Type="http://schemas.openxmlformats.org/officeDocument/2006/relationships/printerSettings" Target="../printerSettings/printerSettings2.bin"/><Relationship Id="rId21" Type="http://schemas.openxmlformats.org/officeDocument/2006/relationships/hyperlink" Target="https://vapingprevention.org/gallery/269" TargetMode="External"/><Relationship Id="rId42" Type="http://schemas.openxmlformats.org/officeDocument/2006/relationships/hyperlink" Target="https://www.youtube.com/watch?v=9lGFlXrTwJU" TargetMode="External"/><Relationship Id="rId47" Type="http://schemas.openxmlformats.org/officeDocument/2006/relationships/hyperlink" Target="https://www.youtube.com/watch?v=xn_yRhR_hTw&amp;t=15s" TargetMode="External"/><Relationship Id="rId63" Type="http://schemas.openxmlformats.org/officeDocument/2006/relationships/hyperlink" Target="https://youtu.be/P9MOoY6z0hU" TargetMode="External"/><Relationship Id="rId68" Type="http://schemas.openxmlformats.org/officeDocument/2006/relationships/hyperlink" Target="https://youtu.be/J9vuo5wy_qY" TargetMode="External"/><Relationship Id="rId84" Type="http://schemas.openxmlformats.org/officeDocument/2006/relationships/hyperlink" Target="https://vimeo.com/showcase/9123377" TargetMode="External"/><Relationship Id="rId89" Type="http://schemas.openxmlformats.org/officeDocument/2006/relationships/hyperlink" Target="https://www.facebook.com/pg/salmonberrypower/videos/" TargetMode="External"/><Relationship Id="rId112" Type="http://schemas.openxmlformats.org/officeDocument/2006/relationships/hyperlink" Target="https://www.facebook.com/watch/?v=807870862914029" TargetMode="External"/><Relationship Id="rId16" Type="http://schemas.openxmlformats.org/officeDocument/2006/relationships/hyperlink" Target="https://vapingprevention.org/gallery/1137" TargetMode="External"/><Relationship Id="rId107" Type="http://schemas.openxmlformats.org/officeDocument/2006/relationships/hyperlink" Target="https://vapingprevention.org/gallery/179" TargetMode="External"/><Relationship Id="rId11" Type="http://schemas.openxmlformats.org/officeDocument/2006/relationships/hyperlink" Target="https://vapingprevention.org/gallery/1135" TargetMode="External"/><Relationship Id="rId24" Type="http://schemas.openxmlformats.org/officeDocument/2006/relationships/hyperlink" Target="https://vapingprevention.org/gallery/809" TargetMode="External"/><Relationship Id="rId32" Type="http://schemas.openxmlformats.org/officeDocument/2006/relationships/hyperlink" Target="https://youtu.be/Q82gIkyRduU" TargetMode="External"/><Relationship Id="rId37" Type="http://schemas.openxmlformats.org/officeDocument/2006/relationships/hyperlink" Target="https://youtu.be/nVQDQvQo67M" TargetMode="External"/><Relationship Id="rId40" Type="http://schemas.openxmlformats.org/officeDocument/2006/relationships/hyperlink" Target="https://youtu.be/LcymD3nh_OY" TargetMode="External"/><Relationship Id="rId45" Type="http://schemas.openxmlformats.org/officeDocument/2006/relationships/hyperlink" Target="https://www.youtube.com/watch?v=4CisGkHZ7iw&amp;t=9s" TargetMode="External"/><Relationship Id="rId53" Type="http://schemas.openxmlformats.org/officeDocument/2006/relationships/hyperlink" Target="https://youtu.be/SskqJ_gNFCo" TargetMode="External"/><Relationship Id="rId58" Type="http://schemas.openxmlformats.org/officeDocument/2006/relationships/hyperlink" Target="https://www.youtube.com/watch?v=jKxwYKqRh_I" TargetMode="External"/><Relationship Id="rId66" Type="http://schemas.openxmlformats.org/officeDocument/2006/relationships/hyperlink" Target="https://www.youtube.com/watch?v=ZF8gSymv8SE" TargetMode="External"/><Relationship Id="rId74" Type="http://schemas.openxmlformats.org/officeDocument/2006/relationships/hyperlink" Target="https://vimeo.com/showcase/9123377" TargetMode="External"/><Relationship Id="rId79" Type="http://schemas.openxmlformats.org/officeDocument/2006/relationships/hyperlink" Target="https://vimeo.com/showcase/9123377" TargetMode="External"/><Relationship Id="rId87" Type="http://schemas.openxmlformats.org/officeDocument/2006/relationships/hyperlink" Target="https://vimeo.com/showcase/8920665" TargetMode="External"/><Relationship Id="rId102" Type="http://schemas.openxmlformats.org/officeDocument/2006/relationships/hyperlink" Target="https://vapingprevention.org/gallery/123" TargetMode="External"/><Relationship Id="rId110" Type="http://schemas.openxmlformats.org/officeDocument/2006/relationships/hyperlink" Target="https://vapingprevention.org/gallery/140" TargetMode="External"/><Relationship Id="rId115" Type="http://schemas.openxmlformats.org/officeDocument/2006/relationships/hyperlink" Target="https://vapingprevention.org/gallery/175" TargetMode="External"/><Relationship Id="rId5" Type="http://schemas.openxmlformats.org/officeDocument/2006/relationships/hyperlink" Target="https://vapingprevention.org/gallery/309" TargetMode="External"/><Relationship Id="rId61" Type="http://schemas.openxmlformats.org/officeDocument/2006/relationships/hyperlink" Target="https://youtu.be/OmTPMO52maQ" TargetMode="External"/><Relationship Id="rId82" Type="http://schemas.openxmlformats.org/officeDocument/2006/relationships/hyperlink" Target="https://vimeo.com/showcase/9123377" TargetMode="External"/><Relationship Id="rId90" Type="http://schemas.openxmlformats.org/officeDocument/2006/relationships/hyperlink" Target="https://vimeo.com/showcase/9123377" TargetMode="External"/><Relationship Id="rId95" Type="http://schemas.openxmlformats.org/officeDocument/2006/relationships/hyperlink" Target="https://vapingprevention.org/gallery/138" TargetMode="External"/><Relationship Id="rId19" Type="http://schemas.openxmlformats.org/officeDocument/2006/relationships/hyperlink" Target="https://vapingprevention.org/gallery/277" TargetMode="External"/><Relationship Id="rId14" Type="http://schemas.openxmlformats.org/officeDocument/2006/relationships/hyperlink" Target="https://vapingprevention.org/gallery/65" TargetMode="External"/><Relationship Id="rId22" Type="http://schemas.openxmlformats.org/officeDocument/2006/relationships/hyperlink" Target="https://vapingprevention.org/gallery/255" TargetMode="External"/><Relationship Id="rId27" Type="http://schemas.openxmlformats.org/officeDocument/2006/relationships/hyperlink" Target="https://vimeo.com/270256632" TargetMode="External"/><Relationship Id="rId30" Type="http://schemas.openxmlformats.org/officeDocument/2006/relationships/hyperlink" Target="https://www.youtube.com/watch?v=x94tdvVodB8" TargetMode="External"/><Relationship Id="rId35" Type="http://schemas.openxmlformats.org/officeDocument/2006/relationships/hyperlink" Target="https://youtu.be/3pXs2sipKy4" TargetMode="External"/><Relationship Id="rId43" Type="http://schemas.openxmlformats.org/officeDocument/2006/relationships/hyperlink" Target="https://www.youtube.com/watch?v=VPcPvKE0P5o" TargetMode="External"/><Relationship Id="rId48" Type="http://schemas.openxmlformats.org/officeDocument/2006/relationships/hyperlink" Target="https://www.youtube.com/watch?v=OfHDNqsnv-4" TargetMode="External"/><Relationship Id="rId56" Type="http://schemas.openxmlformats.org/officeDocument/2006/relationships/hyperlink" Target="https://youtu.be/X2yibQ1vn9g" TargetMode="External"/><Relationship Id="rId64" Type="http://schemas.openxmlformats.org/officeDocument/2006/relationships/hyperlink" Target="https://youtu.be/C1Kvseb5d6E" TargetMode="External"/><Relationship Id="rId69" Type="http://schemas.openxmlformats.org/officeDocument/2006/relationships/hyperlink" Target="https://youtu.be/Wkl5GsA29Ig" TargetMode="External"/><Relationship Id="rId77" Type="http://schemas.openxmlformats.org/officeDocument/2006/relationships/hyperlink" Target="https://vimeo.com/showcase/8921246" TargetMode="External"/><Relationship Id="rId100" Type="http://schemas.openxmlformats.org/officeDocument/2006/relationships/hyperlink" Target="https://vapingprevention.org/gallery/125" TargetMode="External"/><Relationship Id="rId105" Type="http://schemas.openxmlformats.org/officeDocument/2006/relationships/hyperlink" Target="https://vapingprevention.org/gallery/176" TargetMode="External"/><Relationship Id="rId113" Type="http://schemas.openxmlformats.org/officeDocument/2006/relationships/hyperlink" Target="https://www.youtube.com/watch?v=Gwfog6NexU8" TargetMode="External"/><Relationship Id="rId8" Type="http://schemas.openxmlformats.org/officeDocument/2006/relationships/hyperlink" Target="https://vapingprevention.org/gallery/799" TargetMode="External"/><Relationship Id="rId51" Type="http://schemas.openxmlformats.org/officeDocument/2006/relationships/hyperlink" Target="https://www.youtube.com/watch?v=0fWPZKRRuqY&amp;t=2s" TargetMode="External"/><Relationship Id="rId72" Type="http://schemas.openxmlformats.org/officeDocument/2006/relationships/hyperlink" Target="https://nam04.safelinks.protection.outlook.com/?url=https%3A%2F%2Fvimeo.com%2Fmanage%2Fvideos%2F514315483&amp;data=04%7C01%7Clbaum%40rti.org%7C33385e57dec14693145f08d9f3bfb189%7C2ffc2ede4d4449948082487341fa43fb%7C0%7C0%7C637808826949960747%7CUnknown%7CTWFpbGZsb3d8eyJWIjoiMC4wLjAwMDAiLCJQIjoiV2luMzIiLCJBTiI6Ik1haWwiLCJXVCI6Mn0%3D%7C3000&amp;sdata=mIPTUmbSCucB5k9yXmtWymi%2BuOj5rUKAkFzt6bZRiwo%3D&amp;reserved=0" TargetMode="External"/><Relationship Id="rId80" Type="http://schemas.openxmlformats.org/officeDocument/2006/relationships/hyperlink" Target="https://vimeo.com/showcase/9123377" TargetMode="External"/><Relationship Id="rId85" Type="http://schemas.openxmlformats.org/officeDocument/2006/relationships/hyperlink" Target="https://vimeo.com/showcase/9123377" TargetMode="External"/><Relationship Id="rId93" Type="http://schemas.openxmlformats.org/officeDocument/2006/relationships/hyperlink" Target="https://www.youtube.com/watch?v=tsSIG6VKTAE" TargetMode="External"/><Relationship Id="rId98" Type="http://schemas.openxmlformats.org/officeDocument/2006/relationships/hyperlink" Target="https://vapingprevention.org/gallery/135" TargetMode="External"/><Relationship Id="rId3" Type="http://schemas.openxmlformats.org/officeDocument/2006/relationships/hyperlink" Target="https://vapingprevention.org/gallery/321" TargetMode="External"/><Relationship Id="rId12" Type="http://schemas.openxmlformats.org/officeDocument/2006/relationships/hyperlink" Target="https://vapingprevention.org/gallery/1002" TargetMode="External"/><Relationship Id="rId17" Type="http://schemas.openxmlformats.org/officeDocument/2006/relationships/hyperlink" Target="https://vapingprevention.org/gallery/1138" TargetMode="External"/><Relationship Id="rId25" Type="http://schemas.openxmlformats.org/officeDocument/2006/relationships/hyperlink" Target="https://vapingprevention.org/gallery/808" TargetMode="External"/><Relationship Id="rId33" Type="http://schemas.openxmlformats.org/officeDocument/2006/relationships/hyperlink" Target="https://youtu.be/q3r_Y9MWNDs" TargetMode="External"/><Relationship Id="rId38" Type="http://schemas.openxmlformats.org/officeDocument/2006/relationships/hyperlink" Target="https://youtu.be/RTQg0JoXCaM" TargetMode="External"/><Relationship Id="rId46" Type="http://schemas.openxmlformats.org/officeDocument/2006/relationships/hyperlink" Target="https://www.youtube.com/watch?v=m5_WoI1ZcDA&amp;t=15s" TargetMode="External"/><Relationship Id="rId59" Type="http://schemas.openxmlformats.org/officeDocument/2006/relationships/hyperlink" Target="https://www.youtube.com/watch?v=NZwoFQFEnRY" TargetMode="External"/><Relationship Id="rId67" Type="http://schemas.openxmlformats.org/officeDocument/2006/relationships/hyperlink" Target="https://www.youtube.com/watch?v=CSZbj5aqwvE" TargetMode="External"/><Relationship Id="rId103" Type="http://schemas.openxmlformats.org/officeDocument/2006/relationships/hyperlink" Target="https://vapingprevention.org/gallery/182" TargetMode="External"/><Relationship Id="rId108" Type="http://schemas.openxmlformats.org/officeDocument/2006/relationships/hyperlink" Target="https://vapingprevention.org/gallery/136" TargetMode="External"/><Relationship Id="rId116" Type="http://schemas.openxmlformats.org/officeDocument/2006/relationships/hyperlink" Target="https://vimeo.com/showcase/8920665%20PW:%20therealcost" TargetMode="External"/><Relationship Id="rId20" Type="http://schemas.openxmlformats.org/officeDocument/2006/relationships/hyperlink" Target="https://vapingprevention.org/gallery/250" TargetMode="External"/><Relationship Id="rId41" Type="http://schemas.openxmlformats.org/officeDocument/2006/relationships/hyperlink" Target="https://www.youtube.com/watch?v=haAcyUTx9_k" TargetMode="External"/><Relationship Id="rId54" Type="http://schemas.openxmlformats.org/officeDocument/2006/relationships/hyperlink" Target="https://www.youtube.com/watch?v=eoQbTJBY6VE" TargetMode="External"/><Relationship Id="rId62" Type="http://schemas.openxmlformats.org/officeDocument/2006/relationships/hyperlink" Target="https://youtu.be/6iTxYYhjQa4" TargetMode="External"/><Relationship Id="rId70" Type="http://schemas.openxmlformats.org/officeDocument/2006/relationships/hyperlink" Target="https://youtu.be/HGGHOIHKF8c" TargetMode="External"/><Relationship Id="rId75" Type="http://schemas.openxmlformats.org/officeDocument/2006/relationships/hyperlink" Target="https://vimeo.com/showcase/9123377" TargetMode="External"/><Relationship Id="rId83" Type="http://schemas.openxmlformats.org/officeDocument/2006/relationships/hyperlink" Target="https://vimeo.com/showcase/9123377" TargetMode="External"/><Relationship Id="rId88" Type="http://schemas.openxmlformats.org/officeDocument/2006/relationships/hyperlink" Target="https://www.facebook.com/pg/salmonberrypower/videos/" TargetMode="External"/><Relationship Id="rId91" Type="http://schemas.openxmlformats.org/officeDocument/2006/relationships/hyperlink" Target="https://vimeo.com/showcase/8921246" TargetMode="External"/><Relationship Id="rId96" Type="http://schemas.openxmlformats.org/officeDocument/2006/relationships/hyperlink" Target="https://vapingprevention.org/gallery/181" TargetMode="External"/><Relationship Id="rId111" Type="http://schemas.openxmlformats.org/officeDocument/2006/relationships/hyperlink" Target="https://www.youtube.com/watch?v=V615FN5WPCE" TargetMode="External"/><Relationship Id="rId1" Type="http://schemas.openxmlformats.org/officeDocument/2006/relationships/hyperlink" Target="https://vapingprevention.org/gallery/311" TargetMode="External"/><Relationship Id="rId6" Type="http://schemas.openxmlformats.org/officeDocument/2006/relationships/hyperlink" Target="https://vapingprevention.org/gallery/322" TargetMode="External"/><Relationship Id="rId15" Type="http://schemas.openxmlformats.org/officeDocument/2006/relationships/hyperlink" Target="https://vapingprevention.org/gallery/1148" TargetMode="External"/><Relationship Id="rId23" Type="http://schemas.openxmlformats.org/officeDocument/2006/relationships/hyperlink" Target="https://vapingprevention.org/gallery/929" TargetMode="External"/><Relationship Id="rId28" Type="http://schemas.openxmlformats.org/officeDocument/2006/relationships/hyperlink" Target="https://vimeo.com/288035705" TargetMode="External"/><Relationship Id="rId36" Type="http://schemas.openxmlformats.org/officeDocument/2006/relationships/hyperlink" Target="https://youtu.be/njkN8Evv4dM" TargetMode="External"/><Relationship Id="rId49" Type="http://schemas.openxmlformats.org/officeDocument/2006/relationships/hyperlink" Target="https://www.youtube.com/watch?v=CbgU3CGv0-Q" TargetMode="External"/><Relationship Id="rId57" Type="http://schemas.openxmlformats.org/officeDocument/2006/relationships/hyperlink" Target="https://youtu.be/G-csWyih8ZM" TargetMode="External"/><Relationship Id="rId106" Type="http://schemas.openxmlformats.org/officeDocument/2006/relationships/hyperlink" Target="https://vapingprevention.org/gallery/178" TargetMode="External"/><Relationship Id="rId114" Type="http://schemas.openxmlformats.org/officeDocument/2006/relationships/hyperlink" Target="https://www.youtube.com/watch?v=FhyoJNYvX7c" TargetMode="External"/><Relationship Id="rId10" Type="http://schemas.openxmlformats.org/officeDocument/2006/relationships/hyperlink" Target="https://vapingprevention.org/gallery/1151" TargetMode="External"/><Relationship Id="rId31" Type="http://schemas.openxmlformats.org/officeDocument/2006/relationships/hyperlink" Target="https://youtu.be/8BdK_6cUng8" TargetMode="External"/><Relationship Id="rId44" Type="http://schemas.openxmlformats.org/officeDocument/2006/relationships/hyperlink" Target="https://www.youtube.com/watch?v=qajotEiOKIA" TargetMode="External"/><Relationship Id="rId52" Type="http://schemas.openxmlformats.org/officeDocument/2006/relationships/hyperlink" Target="https://youtu.be/zYuyS1Oq8gY" TargetMode="External"/><Relationship Id="rId60" Type="http://schemas.openxmlformats.org/officeDocument/2006/relationships/hyperlink" Target="https://youtu.be/Kzak-UTQZBc" TargetMode="External"/><Relationship Id="rId65" Type="http://schemas.openxmlformats.org/officeDocument/2006/relationships/hyperlink" Target="https://www.youtube.com/watch?v=OyFt_cD3YZo" TargetMode="External"/><Relationship Id="rId73" Type="http://schemas.openxmlformats.org/officeDocument/2006/relationships/hyperlink" Target="https://vimeo.com/manage/videos/514315497" TargetMode="External"/><Relationship Id="rId78" Type="http://schemas.openxmlformats.org/officeDocument/2006/relationships/hyperlink" Target="https://vimeo.com/showcase/9123377" TargetMode="External"/><Relationship Id="rId81" Type="http://schemas.openxmlformats.org/officeDocument/2006/relationships/hyperlink" Target="https://vimeo.com/showcase/9123377" TargetMode="External"/><Relationship Id="rId86" Type="http://schemas.openxmlformats.org/officeDocument/2006/relationships/hyperlink" Target="https://vimeo.com/showcase/8920665" TargetMode="External"/><Relationship Id="rId94" Type="http://schemas.openxmlformats.org/officeDocument/2006/relationships/hyperlink" Target="https://www.facebook.com/watch/?v=447446716112929" TargetMode="External"/><Relationship Id="rId99" Type="http://schemas.openxmlformats.org/officeDocument/2006/relationships/hyperlink" Target="https://vapingprevention.org/gallery/126" TargetMode="External"/><Relationship Id="rId101" Type="http://schemas.openxmlformats.org/officeDocument/2006/relationships/hyperlink" Target="https://vapingprevention.org/gallery/177" TargetMode="External"/><Relationship Id="rId4" Type="http://schemas.openxmlformats.org/officeDocument/2006/relationships/hyperlink" Target="https://vapingprevention.org/gallery/320" TargetMode="External"/><Relationship Id="rId9" Type="http://schemas.openxmlformats.org/officeDocument/2006/relationships/hyperlink" Target="https://vapingprevention.org/gallery/800" TargetMode="External"/><Relationship Id="rId13" Type="http://schemas.openxmlformats.org/officeDocument/2006/relationships/hyperlink" Target="https://vapingprevention.org/gallery/253" TargetMode="External"/><Relationship Id="rId18" Type="http://schemas.openxmlformats.org/officeDocument/2006/relationships/hyperlink" Target="https://vapingprevention.org/gallery/274" TargetMode="External"/><Relationship Id="rId39" Type="http://schemas.openxmlformats.org/officeDocument/2006/relationships/hyperlink" Target="https://youtu.be/v2_4Qs5Vu40" TargetMode="External"/><Relationship Id="rId109" Type="http://schemas.openxmlformats.org/officeDocument/2006/relationships/hyperlink" Target="https://vapingprevention.org/gallery/137" TargetMode="External"/><Relationship Id="rId34" Type="http://schemas.openxmlformats.org/officeDocument/2006/relationships/hyperlink" Target="https://youtu.be/bWVS82hS070" TargetMode="External"/><Relationship Id="rId50" Type="http://schemas.openxmlformats.org/officeDocument/2006/relationships/hyperlink" Target="https://www.youtube.com/watch?v=sa3bHhibb0E&amp;t=4s" TargetMode="External"/><Relationship Id="rId55" Type="http://schemas.openxmlformats.org/officeDocument/2006/relationships/hyperlink" Target="https://youtu.be/jIHF0khyeEo" TargetMode="External"/><Relationship Id="rId76" Type="http://schemas.openxmlformats.org/officeDocument/2006/relationships/hyperlink" Target="https://vimeo.com/showcase/8921246" TargetMode="External"/><Relationship Id="rId97" Type="http://schemas.openxmlformats.org/officeDocument/2006/relationships/hyperlink" Target="https://vapingprevention.org/gallery/122" TargetMode="External"/><Relationship Id="rId104" Type="http://schemas.openxmlformats.org/officeDocument/2006/relationships/hyperlink" Target="https://vapingprevention.org/gallery/132" TargetMode="External"/><Relationship Id="rId7" Type="http://schemas.openxmlformats.org/officeDocument/2006/relationships/hyperlink" Target="https://vapingprevention.org/gallery/225" TargetMode="External"/><Relationship Id="rId71" Type="http://schemas.openxmlformats.org/officeDocument/2006/relationships/hyperlink" Target="https://nam04.safelinks.protection.outlook.com/?url=https%3A%2F%2Fvimeo.com%2Fmanage%2Fvideos%2F514315064&amp;data=04%7C01%7Clbaum%40rti.org%7C33385e57dec14693145f08d9f3bfb189%7C2ffc2ede4d4449948082487341fa43fb%7C0%7C0%7C637808826949960747%7CUnknown%7CTWFpbGZsb3d8eyJWIjoiMC4wLjAwMDAiLCJQIjoiV2luMzIiLCJBTiI6Ik1haWwiLCJXVCI6Mn0%3D%7C3000&amp;sdata=GFQkuoziZRumCJEF6Q%2FB6n9VYtDWa2XfP5S%2FI7nGYXA%3D&amp;reserved=0" TargetMode="External"/><Relationship Id="rId92" Type="http://schemas.openxmlformats.org/officeDocument/2006/relationships/hyperlink" Target="https://vimeo.com/showcase/8921246" TargetMode="External"/><Relationship Id="rId2" Type="http://schemas.openxmlformats.org/officeDocument/2006/relationships/hyperlink" Target="https://vapingprevention.org/gallery/313" TargetMode="External"/><Relationship Id="rId29" Type="http://schemas.openxmlformats.org/officeDocument/2006/relationships/hyperlink" Target="https://www.youtube.com/watch?v=jWY-As9PTW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62CB-0CBB-4C74-A1FB-E92DCEDB4177}">
  <dimension ref="A1:B12"/>
  <sheetViews>
    <sheetView workbookViewId="0">
      <selection activeCell="C6" sqref="C6"/>
    </sheetView>
  </sheetViews>
  <sheetFormatPr defaultRowHeight="14.4" x14ac:dyDescent="0.3"/>
  <sheetData>
    <row r="1" spans="1:2" ht="21" x14ac:dyDescent="0.4">
      <c r="A1" s="16" t="s">
        <v>6</v>
      </c>
    </row>
    <row r="3" spans="1:2" x14ac:dyDescent="0.3">
      <c r="A3" s="15" t="s">
        <v>289</v>
      </c>
    </row>
    <row r="4" spans="1:2" x14ac:dyDescent="0.3">
      <c r="A4" s="15"/>
    </row>
    <row r="5" spans="1:2" x14ac:dyDescent="0.3">
      <c r="A5" s="18" t="s">
        <v>215</v>
      </c>
      <c r="B5" s="18" t="s">
        <v>216</v>
      </c>
    </row>
    <row r="6" spans="1:2" x14ac:dyDescent="0.3">
      <c r="A6" s="17">
        <v>55</v>
      </c>
      <c r="B6" s="17">
        <v>34</v>
      </c>
    </row>
    <row r="10" spans="1:2" x14ac:dyDescent="0.3">
      <c r="A10" s="15" t="s">
        <v>217</v>
      </c>
    </row>
    <row r="11" spans="1:2" x14ac:dyDescent="0.3">
      <c r="B11" t="s">
        <v>219</v>
      </c>
    </row>
    <row r="12" spans="1:2" x14ac:dyDescent="0.3">
      <c r="B12" t="s">
        <v>218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B21D-4DEA-43DC-B41A-09A011FA6B0B}">
  <dimension ref="A1:L90"/>
  <sheetViews>
    <sheetView tabSelected="1" workbookViewId="0">
      <pane ySplit="1" topLeftCell="A2" activePane="bottomLeft" state="frozen"/>
      <selection pane="bottomLeft" activeCell="M1" sqref="M1:M1048576"/>
    </sheetView>
  </sheetViews>
  <sheetFormatPr defaultRowHeight="14.4" x14ac:dyDescent="0.3"/>
  <cols>
    <col min="1" max="1" width="6.77734375" customWidth="1"/>
    <col min="2" max="2" width="14.77734375" bestFit="1" customWidth="1"/>
    <col min="3" max="3" width="19.77734375" customWidth="1"/>
    <col min="4" max="4" width="21.21875" customWidth="1"/>
    <col min="5" max="5" width="16.44140625" customWidth="1"/>
    <col min="6" max="6" width="24.5546875" bestFit="1" customWidth="1"/>
    <col min="7" max="7" width="18.77734375" bestFit="1" customWidth="1"/>
    <col min="8" max="9" width="8.21875" style="11" bestFit="1" customWidth="1"/>
    <col min="10" max="10" width="14.5546875" bestFit="1" customWidth="1"/>
    <col min="11" max="11" width="22.5546875" customWidth="1"/>
    <col min="12" max="12" width="21.21875" customWidth="1"/>
  </cols>
  <sheetData>
    <row r="1" spans="1:12" s="2" customFormat="1" ht="43.2" x14ac:dyDescent="0.3">
      <c r="A1" s="1" t="s">
        <v>211</v>
      </c>
      <c r="B1" s="1" t="s">
        <v>210</v>
      </c>
      <c r="C1" s="1" t="s">
        <v>0</v>
      </c>
      <c r="D1" s="1" t="s">
        <v>1</v>
      </c>
      <c r="E1" s="1" t="s">
        <v>2</v>
      </c>
      <c r="F1" s="1" t="s">
        <v>212</v>
      </c>
      <c r="G1" s="1" t="s">
        <v>3</v>
      </c>
      <c r="H1" s="1" t="s">
        <v>4</v>
      </c>
      <c r="I1" s="1" t="s">
        <v>5</v>
      </c>
      <c r="J1" s="2" t="s">
        <v>283</v>
      </c>
      <c r="K1" s="1" t="s">
        <v>205</v>
      </c>
      <c r="L1" s="1" t="s">
        <v>204</v>
      </c>
    </row>
    <row r="2" spans="1:12" s="4" customFormat="1" ht="28.8" x14ac:dyDescent="0.3">
      <c r="A2" s="3">
        <v>41</v>
      </c>
      <c r="B2" s="3">
        <v>1</v>
      </c>
      <c r="C2" s="3" t="s">
        <v>7</v>
      </c>
      <c r="D2" s="3" t="s">
        <v>8</v>
      </c>
      <c r="E2" s="3" t="s">
        <v>8</v>
      </c>
      <c r="F2" s="3" t="s">
        <v>213</v>
      </c>
      <c r="G2" s="3" t="s">
        <v>9</v>
      </c>
      <c r="H2" s="26">
        <v>1</v>
      </c>
      <c r="I2" s="26"/>
      <c r="J2" s="4" t="s">
        <v>11</v>
      </c>
      <c r="K2" s="3" t="s">
        <v>10</v>
      </c>
      <c r="L2" s="5" t="s">
        <v>12</v>
      </c>
    </row>
    <row r="3" spans="1:12" s="4" customFormat="1" ht="28.8" x14ac:dyDescent="0.3">
      <c r="A3" s="3">
        <v>42</v>
      </c>
      <c r="B3" s="3">
        <v>2</v>
      </c>
      <c r="C3" s="3" t="s">
        <v>7</v>
      </c>
      <c r="D3" s="3" t="s">
        <v>8</v>
      </c>
      <c r="E3" s="3" t="s">
        <v>8</v>
      </c>
      <c r="F3" s="3" t="s">
        <v>213</v>
      </c>
      <c r="G3" s="3" t="s">
        <v>13</v>
      </c>
      <c r="H3" s="26">
        <v>1</v>
      </c>
      <c r="I3" s="26"/>
      <c r="J3" s="4" t="s">
        <v>11</v>
      </c>
      <c r="K3" s="5" t="s">
        <v>14</v>
      </c>
      <c r="L3" s="5" t="s">
        <v>15</v>
      </c>
    </row>
    <row r="4" spans="1:12" s="4" customFormat="1" ht="28.8" x14ac:dyDescent="0.3">
      <c r="A4" s="3">
        <v>43</v>
      </c>
      <c r="B4" s="3">
        <v>3</v>
      </c>
      <c r="C4" s="3" t="s">
        <v>7</v>
      </c>
      <c r="D4" s="3" t="s">
        <v>8</v>
      </c>
      <c r="E4" s="3" t="s">
        <v>8</v>
      </c>
      <c r="F4" s="3" t="s">
        <v>213</v>
      </c>
      <c r="G4" s="3" t="s">
        <v>16</v>
      </c>
      <c r="H4" s="26">
        <v>1</v>
      </c>
      <c r="I4" s="26"/>
      <c r="J4" s="4" t="s">
        <v>11</v>
      </c>
      <c r="K4" s="5" t="s">
        <v>17</v>
      </c>
      <c r="L4" s="5" t="s">
        <v>18</v>
      </c>
    </row>
    <row r="5" spans="1:12" s="4" customFormat="1" ht="28.8" x14ac:dyDescent="0.3">
      <c r="A5" s="3">
        <v>44</v>
      </c>
      <c r="B5" s="3">
        <v>4</v>
      </c>
      <c r="C5" s="3" t="s">
        <v>7</v>
      </c>
      <c r="D5" s="3" t="s">
        <v>8</v>
      </c>
      <c r="E5" s="3" t="s">
        <v>8</v>
      </c>
      <c r="F5" s="3" t="s">
        <v>213</v>
      </c>
      <c r="G5" s="3" t="s">
        <v>19</v>
      </c>
      <c r="H5" s="26">
        <v>1</v>
      </c>
      <c r="I5" s="26"/>
      <c r="J5" s="4" t="s">
        <v>11</v>
      </c>
      <c r="K5" s="3" t="s">
        <v>20</v>
      </c>
      <c r="L5" s="5" t="s">
        <v>21</v>
      </c>
    </row>
    <row r="6" spans="1:12" s="4" customFormat="1" ht="28.8" x14ac:dyDescent="0.3">
      <c r="A6" s="3">
        <v>45</v>
      </c>
      <c r="B6" s="3">
        <v>5</v>
      </c>
      <c r="C6" s="3" t="s">
        <v>7</v>
      </c>
      <c r="D6" s="3" t="s">
        <v>8</v>
      </c>
      <c r="E6" s="3" t="s">
        <v>8</v>
      </c>
      <c r="F6" s="3" t="s">
        <v>213</v>
      </c>
      <c r="G6" s="3" t="s">
        <v>22</v>
      </c>
      <c r="H6" s="26">
        <v>1</v>
      </c>
      <c r="I6" s="26"/>
      <c r="J6" s="4" t="s">
        <v>11</v>
      </c>
      <c r="K6" s="3" t="s">
        <v>23</v>
      </c>
      <c r="L6" s="5" t="s">
        <v>24</v>
      </c>
    </row>
    <row r="7" spans="1:12" s="4" customFormat="1" ht="28.8" x14ac:dyDescent="0.3">
      <c r="A7" s="3">
        <v>46</v>
      </c>
      <c r="B7" s="3">
        <v>6</v>
      </c>
      <c r="C7" s="3" t="s">
        <v>7</v>
      </c>
      <c r="D7" s="3" t="s">
        <v>8</v>
      </c>
      <c r="E7" s="3" t="s">
        <v>8</v>
      </c>
      <c r="F7" s="3" t="s">
        <v>213</v>
      </c>
      <c r="G7" s="3" t="s">
        <v>25</v>
      </c>
      <c r="H7" s="26">
        <v>1</v>
      </c>
      <c r="I7" s="26"/>
      <c r="J7" s="4" t="s">
        <v>11</v>
      </c>
      <c r="K7" s="5" t="s">
        <v>26</v>
      </c>
      <c r="L7" s="5" t="s">
        <v>27</v>
      </c>
    </row>
    <row r="8" spans="1:12" s="4" customFormat="1" ht="28.8" x14ac:dyDescent="0.3">
      <c r="A8" s="3">
        <v>5</v>
      </c>
      <c r="B8" s="3">
        <v>7</v>
      </c>
      <c r="C8" s="3" t="s">
        <v>28</v>
      </c>
      <c r="D8" s="3" t="s">
        <v>29</v>
      </c>
      <c r="E8" s="3" t="s">
        <v>30</v>
      </c>
      <c r="F8" s="3" t="s">
        <v>213</v>
      </c>
      <c r="G8" s="3" t="s">
        <v>31</v>
      </c>
      <c r="H8" s="26"/>
      <c r="I8" s="26">
        <v>1</v>
      </c>
      <c r="J8" s="4" t="s">
        <v>11</v>
      </c>
      <c r="K8" s="5" t="s">
        <v>32</v>
      </c>
      <c r="L8" s="5" t="s">
        <v>33</v>
      </c>
    </row>
    <row r="9" spans="1:12" s="4" customFormat="1" ht="28.8" x14ac:dyDescent="0.3">
      <c r="A9" s="3">
        <v>6</v>
      </c>
      <c r="B9" s="3">
        <v>8</v>
      </c>
      <c r="C9" s="3" t="s">
        <v>28</v>
      </c>
      <c r="D9" s="3" t="s">
        <v>29</v>
      </c>
      <c r="E9" s="3" t="s">
        <v>30</v>
      </c>
      <c r="F9" s="3" t="s">
        <v>213</v>
      </c>
      <c r="G9" s="3" t="s">
        <v>34</v>
      </c>
      <c r="H9" s="26">
        <v>1</v>
      </c>
      <c r="I9" s="26"/>
      <c r="J9" s="4" t="s">
        <v>11</v>
      </c>
      <c r="K9" s="5" t="s">
        <v>35</v>
      </c>
      <c r="L9" s="3"/>
    </row>
    <row r="10" spans="1:12" s="4" customFormat="1" ht="43.2" x14ac:dyDescent="0.3">
      <c r="A10" s="3">
        <v>7</v>
      </c>
      <c r="B10" s="3">
        <v>9</v>
      </c>
      <c r="C10" s="3" t="s">
        <v>28</v>
      </c>
      <c r="D10" s="3" t="s">
        <v>29</v>
      </c>
      <c r="E10" s="3" t="s">
        <v>30</v>
      </c>
      <c r="F10" s="3" t="s">
        <v>213</v>
      </c>
      <c r="G10" s="3" t="s">
        <v>36</v>
      </c>
      <c r="H10" s="26">
        <v>1</v>
      </c>
      <c r="I10" s="26"/>
      <c r="J10" s="4" t="s">
        <v>11</v>
      </c>
      <c r="K10" s="5" t="s">
        <v>37</v>
      </c>
      <c r="L10" s="5" t="s">
        <v>38</v>
      </c>
    </row>
    <row r="11" spans="1:12" s="6" customFormat="1" x14ac:dyDescent="0.3">
      <c r="A11" s="6">
        <v>109</v>
      </c>
      <c r="B11" s="6">
        <v>10</v>
      </c>
      <c r="C11" s="6" t="s">
        <v>39</v>
      </c>
      <c r="D11" s="6" t="s">
        <v>40</v>
      </c>
      <c r="E11" s="6" t="s">
        <v>41</v>
      </c>
      <c r="F11" s="3" t="s">
        <v>213</v>
      </c>
      <c r="G11" s="6" t="s">
        <v>42</v>
      </c>
      <c r="H11" s="27"/>
      <c r="I11" s="26">
        <v>1</v>
      </c>
      <c r="J11" s="6" t="s">
        <v>11</v>
      </c>
      <c r="K11" s="20" t="s">
        <v>229</v>
      </c>
    </row>
    <row r="12" spans="1:12" s="6" customFormat="1" x14ac:dyDescent="0.3">
      <c r="A12" s="6">
        <v>107</v>
      </c>
      <c r="B12" s="6">
        <v>11</v>
      </c>
      <c r="C12" s="6" t="s">
        <v>39</v>
      </c>
      <c r="D12" s="6" t="s">
        <v>40</v>
      </c>
      <c r="E12" s="6" t="s">
        <v>41</v>
      </c>
      <c r="F12" s="3" t="s">
        <v>213</v>
      </c>
      <c r="G12" s="6" t="s">
        <v>43</v>
      </c>
      <c r="H12" s="27"/>
      <c r="I12" s="26">
        <v>1</v>
      </c>
      <c r="J12" s="6" t="s">
        <v>11</v>
      </c>
      <c r="K12" s="20" t="s">
        <v>229</v>
      </c>
    </row>
    <row r="13" spans="1:12" s="4" customFormat="1" ht="43.2" x14ac:dyDescent="0.3">
      <c r="A13" s="3">
        <v>56</v>
      </c>
      <c r="B13" s="3">
        <v>12</v>
      </c>
      <c r="C13" s="3" t="s">
        <v>44</v>
      </c>
      <c r="D13" s="3" t="s">
        <v>45</v>
      </c>
      <c r="E13" s="3" t="s">
        <v>46</v>
      </c>
      <c r="F13" s="3" t="s">
        <v>213</v>
      </c>
      <c r="G13" s="3" t="s">
        <v>47</v>
      </c>
      <c r="H13" s="27"/>
      <c r="I13" s="26">
        <v>1</v>
      </c>
      <c r="J13" s="4" t="s">
        <v>11</v>
      </c>
      <c r="K13" s="5" t="s">
        <v>48</v>
      </c>
      <c r="L13" s="5" t="s">
        <v>49</v>
      </c>
    </row>
    <row r="14" spans="1:12" s="6" customFormat="1" ht="43.2" x14ac:dyDescent="0.3">
      <c r="A14" s="3">
        <v>9</v>
      </c>
      <c r="B14" s="3">
        <v>13</v>
      </c>
      <c r="C14" s="3" t="s">
        <v>50</v>
      </c>
      <c r="D14" s="3" t="s">
        <v>51</v>
      </c>
      <c r="E14" s="3" t="s">
        <v>52</v>
      </c>
      <c r="F14" s="3" t="s">
        <v>213</v>
      </c>
      <c r="G14" s="3" t="s">
        <v>53</v>
      </c>
      <c r="H14" s="26">
        <v>1</v>
      </c>
      <c r="I14" s="26"/>
      <c r="J14" s="4" t="s">
        <v>11</v>
      </c>
      <c r="K14" s="5" t="s">
        <v>54</v>
      </c>
      <c r="L14" s="5" t="s">
        <v>55</v>
      </c>
    </row>
    <row r="15" spans="1:12" s="4" customFormat="1" ht="43.2" x14ac:dyDescent="0.3">
      <c r="A15" s="3">
        <v>48</v>
      </c>
      <c r="B15" s="3">
        <v>14</v>
      </c>
      <c r="C15" s="3" t="s">
        <v>56</v>
      </c>
      <c r="D15" s="3" t="s">
        <v>57</v>
      </c>
      <c r="E15" s="3" t="s">
        <v>58</v>
      </c>
      <c r="F15" s="3" t="s">
        <v>213</v>
      </c>
      <c r="G15" s="3" t="s">
        <v>59</v>
      </c>
      <c r="H15" s="26"/>
      <c r="I15" s="26">
        <v>1</v>
      </c>
      <c r="J15" s="4" t="s">
        <v>11</v>
      </c>
      <c r="K15" s="5" t="s">
        <v>60</v>
      </c>
      <c r="L15" s="5" t="s">
        <v>61</v>
      </c>
    </row>
    <row r="16" spans="1:12" s="4" customFormat="1" ht="43.2" x14ac:dyDescent="0.3">
      <c r="A16" s="3">
        <v>49</v>
      </c>
      <c r="B16" s="3">
        <v>15</v>
      </c>
      <c r="C16" s="3" t="s">
        <v>56</v>
      </c>
      <c r="D16" s="3" t="s">
        <v>57</v>
      </c>
      <c r="E16" s="3" t="s">
        <v>58</v>
      </c>
      <c r="F16" s="3" t="s">
        <v>213</v>
      </c>
      <c r="G16" s="3" t="s">
        <v>62</v>
      </c>
      <c r="H16" s="26"/>
      <c r="I16" s="26">
        <v>1</v>
      </c>
      <c r="J16" s="4" t="s">
        <v>11</v>
      </c>
      <c r="K16" s="5" t="s">
        <v>63</v>
      </c>
      <c r="L16" s="5" t="s">
        <v>64</v>
      </c>
    </row>
    <row r="17" spans="1:12" s="4" customFormat="1" ht="43.2" x14ac:dyDescent="0.3">
      <c r="A17" s="3">
        <v>47</v>
      </c>
      <c r="B17" s="3">
        <v>16</v>
      </c>
      <c r="C17" s="3" t="s">
        <v>56</v>
      </c>
      <c r="D17" s="3" t="s">
        <v>57</v>
      </c>
      <c r="E17" s="3" t="s">
        <v>58</v>
      </c>
      <c r="F17" s="3" t="s">
        <v>213</v>
      </c>
      <c r="G17" s="3" t="s">
        <v>65</v>
      </c>
      <c r="H17" s="26"/>
      <c r="I17" s="26">
        <v>1</v>
      </c>
      <c r="J17" s="4" t="s">
        <v>11</v>
      </c>
      <c r="K17" s="5" t="s">
        <v>66</v>
      </c>
      <c r="L17" s="5" t="s">
        <v>67</v>
      </c>
    </row>
    <row r="18" spans="1:12" s="4" customFormat="1" ht="43.2" x14ac:dyDescent="0.3">
      <c r="A18" s="3">
        <v>53</v>
      </c>
      <c r="B18" s="3">
        <v>17</v>
      </c>
      <c r="C18" s="3" t="s">
        <v>56</v>
      </c>
      <c r="D18" s="3" t="s">
        <v>68</v>
      </c>
      <c r="E18" s="3" t="s">
        <v>58</v>
      </c>
      <c r="F18" s="3" t="s">
        <v>213</v>
      </c>
      <c r="G18" s="3" t="s">
        <v>69</v>
      </c>
      <c r="H18" s="26">
        <v>1</v>
      </c>
      <c r="I18" s="27"/>
      <c r="J18" s="4" t="s">
        <v>11</v>
      </c>
      <c r="K18" s="5" t="s">
        <v>70</v>
      </c>
      <c r="L18" s="5" t="s">
        <v>71</v>
      </c>
    </row>
    <row r="19" spans="1:12" s="6" customFormat="1" ht="43.2" x14ac:dyDescent="0.3">
      <c r="A19" s="3">
        <v>54</v>
      </c>
      <c r="B19" s="3">
        <v>18</v>
      </c>
      <c r="C19" s="3" t="s">
        <v>56</v>
      </c>
      <c r="D19" s="3" t="s">
        <v>57</v>
      </c>
      <c r="E19" s="3" t="s">
        <v>58</v>
      </c>
      <c r="F19" s="3" t="s">
        <v>213</v>
      </c>
      <c r="G19" s="3" t="s">
        <v>72</v>
      </c>
      <c r="H19" s="26"/>
      <c r="I19" s="26">
        <v>1</v>
      </c>
      <c r="J19" s="4" t="s">
        <v>11</v>
      </c>
      <c r="K19" s="5" t="s">
        <v>73</v>
      </c>
      <c r="L19" s="5" t="s">
        <v>74</v>
      </c>
    </row>
    <row r="20" spans="1:12" s="6" customFormat="1" ht="43.2" x14ac:dyDescent="0.3">
      <c r="A20" s="3">
        <v>55</v>
      </c>
      <c r="B20" s="3">
        <v>19</v>
      </c>
      <c r="C20" s="3" t="s">
        <v>56</v>
      </c>
      <c r="D20" s="3" t="s">
        <v>57</v>
      </c>
      <c r="E20" s="3" t="s">
        <v>58</v>
      </c>
      <c r="F20" s="3" t="s">
        <v>213</v>
      </c>
      <c r="G20" s="3" t="s">
        <v>75</v>
      </c>
      <c r="H20" s="26">
        <v>1</v>
      </c>
      <c r="I20" s="27"/>
      <c r="J20" s="4" t="s">
        <v>11</v>
      </c>
      <c r="K20" s="5" t="s">
        <v>76</v>
      </c>
      <c r="L20" s="3" t="s">
        <v>77</v>
      </c>
    </row>
    <row r="21" spans="1:12" s="6" customFormat="1" ht="43.2" x14ac:dyDescent="0.3">
      <c r="A21" s="3">
        <v>11</v>
      </c>
      <c r="B21" s="3">
        <v>20</v>
      </c>
      <c r="C21" s="3" t="s">
        <v>39</v>
      </c>
      <c r="D21" s="3" t="s">
        <v>78</v>
      </c>
      <c r="E21" s="3" t="s">
        <v>79</v>
      </c>
      <c r="F21" s="3" t="s">
        <v>213</v>
      </c>
      <c r="G21" s="3" t="s">
        <v>80</v>
      </c>
      <c r="H21" s="27"/>
      <c r="I21" s="26">
        <v>1</v>
      </c>
      <c r="J21" s="4" t="s">
        <v>11</v>
      </c>
      <c r="K21" s="5" t="s">
        <v>81</v>
      </c>
      <c r="L21" s="5" t="s">
        <v>82</v>
      </c>
    </row>
    <row r="22" spans="1:12" s="6" customFormat="1" ht="43.2" x14ac:dyDescent="0.3">
      <c r="A22" s="3">
        <v>12</v>
      </c>
      <c r="B22" s="3">
        <v>21</v>
      </c>
      <c r="C22" s="3" t="s">
        <v>39</v>
      </c>
      <c r="D22" s="3" t="s">
        <v>78</v>
      </c>
      <c r="E22" s="3" t="s">
        <v>79</v>
      </c>
      <c r="F22" s="3" t="s">
        <v>213</v>
      </c>
      <c r="G22" s="3" t="s">
        <v>83</v>
      </c>
      <c r="H22" s="27"/>
      <c r="I22" s="26">
        <v>1</v>
      </c>
      <c r="J22" s="4" t="s">
        <v>11</v>
      </c>
      <c r="K22" s="5" t="s">
        <v>84</v>
      </c>
      <c r="L22" s="3" t="s">
        <v>85</v>
      </c>
    </row>
    <row r="23" spans="1:12" s="6" customFormat="1" ht="43.2" x14ac:dyDescent="0.3">
      <c r="A23" s="3">
        <v>15</v>
      </c>
      <c r="B23" s="3">
        <v>22</v>
      </c>
      <c r="C23" s="3" t="s">
        <v>39</v>
      </c>
      <c r="D23" s="3" t="s">
        <v>78</v>
      </c>
      <c r="E23" s="3" t="s">
        <v>79</v>
      </c>
      <c r="F23" s="3" t="s">
        <v>213</v>
      </c>
      <c r="G23" s="3" t="s">
        <v>86</v>
      </c>
      <c r="H23" s="27"/>
      <c r="I23" s="26">
        <v>1</v>
      </c>
      <c r="J23" s="4" t="s">
        <v>11</v>
      </c>
      <c r="K23" s="5" t="s">
        <v>87</v>
      </c>
      <c r="L23" s="3" t="s">
        <v>88</v>
      </c>
    </row>
    <row r="24" spans="1:12" s="4" customFormat="1" ht="43.2" x14ac:dyDescent="0.3">
      <c r="A24" s="3">
        <v>16</v>
      </c>
      <c r="B24" s="3">
        <v>23</v>
      </c>
      <c r="C24" s="3" t="s">
        <v>39</v>
      </c>
      <c r="D24" s="3" t="s">
        <v>78</v>
      </c>
      <c r="E24" s="3" t="s">
        <v>79</v>
      </c>
      <c r="F24" s="3" t="s">
        <v>213</v>
      </c>
      <c r="G24" s="3" t="s">
        <v>89</v>
      </c>
      <c r="H24" s="27"/>
      <c r="I24" s="26">
        <v>1</v>
      </c>
      <c r="J24" s="4" t="s">
        <v>11</v>
      </c>
      <c r="K24" s="5" t="s">
        <v>90</v>
      </c>
      <c r="L24" s="3" t="s">
        <v>91</v>
      </c>
    </row>
    <row r="25" spans="1:12" s="4" customFormat="1" ht="43.2" x14ac:dyDescent="0.3">
      <c r="A25" s="3">
        <v>18</v>
      </c>
      <c r="B25" s="3">
        <v>24</v>
      </c>
      <c r="C25" s="3" t="s">
        <v>39</v>
      </c>
      <c r="D25" s="3" t="s">
        <v>78</v>
      </c>
      <c r="E25" s="3" t="s">
        <v>79</v>
      </c>
      <c r="F25" s="3" t="s">
        <v>213</v>
      </c>
      <c r="G25" s="3" t="s">
        <v>92</v>
      </c>
      <c r="H25" s="27"/>
      <c r="I25" s="26">
        <v>1</v>
      </c>
      <c r="J25" s="4" t="s">
        <v>11</v>
      </c>
      <c r="K25" s="5" t="s">
        <v>93</v>
      </c>
      <c r="L25" s="5" t="s">
        <v>94</v>
      </c>
    </row>
    <row r="26" spans="1:12" s="4" customFormat="1" ht="28.8" x14ac:dyDescent="0.3">
      <c r="A26" s="3">
        <v>38</v>
      </c>
      <c r="B26" s="3">
        <v>25</v>
      </c>
      <c r="C26" s="3" t="s">
        <v>39</v>
      </c>
      <c r="D26" s="3" t="s">
        <v>78</v>
      </c>
      <c r="E26" s="3" t="s">
        <v>79</v>
      </c>
      <c r="F26" s="3" t="s">
        <v>213</v>
      </c>
      <c r="G26" s="3" t="s">
        <v>95</v>
      </c>
      <c r="H26" s="26">
        <v>1</v>
      </c>
      <c r="I26" s="26"/>
      <c r="J26" s="4" t="s">
        <v>11</v>
      </c>
      <c r="K26" s="5" t="s">
        <v>96</v>
      </c>
      <c r="L26" s="7" t="s">
        <v>97</v>
      </c>
    </row>
    <row r="27" spans="1:12" s="4" customFormat="1" ht="57.6" x14ac:dyDescent="0.3">
      <c r="A27" s="3">
        <v>39</v>
      </c>
      <c r="B27" s="3">
        <v>26</v>
      </c>
      <c r="C27" s="3" t="s">
        <v>39</v>
      </c>
      <c r="D27" s="3" t="s">
        <v>78</v>
      </c>
      <c r="E27" s="3" t="s">
        <v>79</v>
      </c>
      <c r="F27" s="3" t="s">
        <v>213</v>
      </c>
      <c r="G27" s="3" t="s">
        <v>98</v>
      </c>
      <c r="H27" s="27"/>
      <c r="I27" s="26">
        <v>1</v>
      </c>
      <c r="J27" s="4" t="s">
        <v>11</v>
      </c>
      <c r="K27" s="5" t="s">
        <v>99</v>
      </c>
      <c r="L27" s="5" t="s">
        <v>100</v>
      </c>
    </row>
    <row r="28" spans="1:12" s="4" customFormat="1" ht="28.8" x14ac:dyDescent="0.3">
      <c r="A28" s="3">
        <v>40</v>
      </c>
      <c r="B28" s="3">
        <v>27</v>
      </c>
      <c r="C28" s="3" t="s">
        <v>39</v>
      </c>
      <c r="D28" s="3" t="s">
        <v>78</v>
      </c>
      <c r="E28" s="3" t="s">
        <v>79</v>
      </c>
      <c r="F28" s="3" t="s">
        <v>213</v>
      </c>
      <c r="G28" s="3" t="s">
        <v>101</v>
      </c>
      <c r="H28" s="27"/>
      <c r="I28" s="26">
        <v>1</v>
      </c>
      <c r="J28" s="4" t="s">
        <v>11</v>
      </c>
      <c r="K28" s="5" t="s">
        <v>102</v>
      </c>
      <c r="L28" s="5" t="s">
        <v>103</v>
      </c>
    </row>
    <row r="29" spans="1:12" s="4" customFormat="1" ht="43.2" x14ac:dyDescent="0.3">
      <c r="A29" s="6">
        <v>106</v>
      </c>
      <c r="B29" s="6">
        <v>28</v>
      </c>
      <c r="C29" s="6" t="s">
        <v>39</v>
      </c>
      <c r="D29" s="3" t="s">
        <v>104</v>
      </c>
      <c r="E29" s="6" t="s">
        <v>105</v>
      </c>
      <c r="F29" s="3" t="s">
        <v>213</v>
      </c>
      <c r="G29" s="6" t="s">
        <v>106</v>
      </c>
      <c r="H29" s="26">
        <v>1</v>
      </c>
      <c r="I29" s="28"/>
      <c r="J29" s="6" t="s">
        <v>11</v>
      </c>
      <c r="K29" s="21" t="s">
        <v>230</v>
      </c>
      <c r="L29" s="6"/>
    </row>
    <row r="30" spans="1:12" s="4" customFormat="1" x14ac:dyDescent="0.3">
      <c r="A30" s="6">
        <v>86</v>
      </c>
      <c r="B30" s="6">
        <v>29</v>
      </c>
      <c r="C30" s="6" t="s">
        <v>39</v>
      </c>
      <c r="D30" s="6" t="s">
        <v>78</v>
      </c>
      <c r="E30" s="6" t="s">
        <v>107</v>
      </c>
      <c r="F30" s="3" t="s">
        <v>213</v>
      </c>
      <c r="G30" s="6" t="s">
        <v>108</v>
      </c>
      <c r="H30" s="26">
        <v>1</v>
      </c>
      <c r="I30" s="28"/>
      <c r="J30" s="6" t="s">
        <v>11</v>
      </c>
      <c r="K30" s="20" t="s">
        <v>229</v>
      </c>
      <c r="L30" s="6"/>
    </row>
    <row r="31" spans="1:12" s="4" customFormat="1" ht="43.2" x14ac:dyDescent="0.3">
      <c r="A31" s="6">
        <v>103</v>
      </c>
      <c r="B31" s="6">
        <v>30</v>
      </c>
      <c r="C31" s="6" t="s">
        <v>39</v>
      </c>
      <c r="D31" s="6" t="s">
        <v>104</v>
      </c>
      <c r="E31" s="6" t="s">
        <v>109</v>
      </c>
      <c r="F31" s="3" t="s">
        <v>213</v>
      </c>
      <c r="G31" s="6" t="s">
        <v>110</v>
      </c>
      <c r="H31" s="26">
        <v>1</v>
      </c>
      <c r="I31" s="28"/>
      <c r="J31" s="6" t="s">
        <v>11</v>
      </c>
      <c r="K31" s="21" t="s">
        <v>230</v>
      </c>
      <c r="L31" s="6"/>
    </row>
    <row r="32" spans="1:12" s="4" customFormat="1" ht="28.8" x14ac:dyDescent="0.3">
      <c r="A32" s="3">
        <v>14</v>
      </c>
      <c r="B32" s="3">
        <v>31</v>
      </c>
      <c r="C32" s="3" t="s">
        <v>39</v>
      </c>
      <c r="D32" s="3" t="s">
        <v>118</v>
      </c>
      <c r="E32" s="6" t="s">
        <v>119</v>
      </c>
      <c r="F32" s="3" t="s">
        <v>213</v>
      </c>
      <c r="G32" s="3" t="s">
        <v>120</v>
      </c>
      <c r="H32" s="26">
        <v>1</v>
      </c>
      <c r="I32" s="26"/>
      <c r="J32" s="4" t="s">
        <v>11</v>
      </c>
      <c r="K32" s="5" t="s">
        <v>121</v>
      </c>
      <c r="L32" s="6"/>
    </row>
    <row r="33" spans="1:12" s="6" customFormat="1" x14ac:dyDescent="0.3">
      <c r="A33" s="6">
        <v>90</v>
      </c>
      <c r="B33" s="6">
        <v>32</v>
      </c>
      <c r="C33" s="6" t="s">
        <v>39</v>
      </c>
      <c r="D33" s="3" t="s">
        <v>78</v>
      </c>
      <c r="E33" s="3" t="s">
        <v>111</v>
      </c>
      <c r="F33" s="3" t="s">
        <v>213</v>
      </c>
      <c r="G33" s="6">
        <v>1950</v>
      </c>
      <c r="H33" s="26">
        <v>1</v>
      </c>
      <c r="I33" s="28"/>
      <c r="J33" s="6" t="s">
        <v>11</v>
      </c>
      <c r="K33" s="20" t="s">
        <v>229</v>
      </c>
    </row>
    <row r="34" spans="1:12" s="4" customFormat="1" x14ac:dyDescent="0.3">
      <c r="A34" s="6">
        <v>92</v>
      </c>
      <c r="B34" s="6">
        <v>33</v>
      </c>
      <c r="C34" s="6" t="s">
        <v>39</v>
      </c>
      <c r="D34" s="3" t="s">
        <v>78</v>
      </c>
      <c r="E34" s="3" t="s">
        <v>111</v>
      </c>
      <c r="F34" s="3" t="s">
        <v>213</v>
      </c>
      <c r="G34" s="6" t="s">
        <v>112</v>
      </c>
      <c r="H34" s="26">
        <v>1</v>
      </c>
      <c r="I34" s="28"/>
      <c r="J34" s="6" t="s">
        <v>11</v>
      </c>
      <c r="K34" s="20" t="s">
        <v>229</v>
      </c>
      <c r="L34" s="6"/>
    </row>
    <row r="35" spans="1:12" s="6" customFormat="1" x14ac:dyDescent="0.3">
      <c r="A35" s="6">
        <v>96</v>
      </c>
      <c r="B35" s="6">
        <v>34</v>
      </c>
      <c r="C35" s="6" t="s">
        <v>39</v>
      </c>
      <c r="D35" s="3" t="s">
        <v>78</v>
      </c>
      <c r="E35" s="3" t="s">
        <v>111</v>
      </c>
      <c r="F35" s="3" t="s">
        <v>213</v>
      </c>
      <c r="G35" s="6" t="s">
        <v>113</v>
      </c>
      <c r="H35" s="28"/>
      <c r="I35" s="26">
        <v>1</v>
      </c>
      <c r="J35" s="6" t="s">
        <v>11</v>
      </c>
      <c r="K35" s="20" t="s">
        <v>229</v>
      </c>
    </row>
    <row r="36" spans="1:12" s="6" customFormat="1" x14ac:dyDescent="0.3">
      <c r="A36" s="6">
        <v>97</v>
      </c>
      <c r="B36" s="6">
        <v>35</v>
      </c>
      <c r="C36" s="6" t="s">
        <v>39</v>
      </c>
      <c r="D36" s="3" t="s">
        <v>78</v>
      </c>
      <c r="E36" s="3" t="s">
        <v>111</v>
      </c>
      <c r="F36" s="3" t="s">
        <v>213</v>
      </c>
      <c r="G36" s="6" t="s">
        <v>114</v>
      </c>
      <c r="H36" s="28"/>
      <c r="I36" s="26">
        <v>1</v>
      </c>
      <c r="J36" s="6" t="s">
        <v>11</v>
      </c>
      <c r="K36" s="20" t="s">
        <v>229</v>
      </c>
    </row>
    <row r="37" spans="1:12" s="6" customFormat="1" x14ac:dyDescent="0.3">
      <c r="A37" s="6">
        <v>98</v>
      </c>
      <c r="B37" s="6">
        <v>36</v>
      </c>
      <c r="C37" s="6" t="s">
        <v>39</v>
      </c>
      <c r="D37" s="3" t="s">
        <v>78</v>
      </c>
      <c r="E37" s="3" t="s">
        <v>111</v>
      </c>
      <c r="F37" s="3" t="s">
        <v>213</v>
      </c>
      <c r="G37" s="6" t="s">
        <v>115</v>
      </c>
      <c r="H37" s="28"/>
      <c r="I37" s="26">
        <v>1</v>
      </c>
      <c r="J37" s="6" t="s">
        <v>11</v>
      </c>
      <c r="K37" s="20" t="s">
        <v>229</v>
      </c>
    </row>
    <row r="38" spans="1:12" s="4" customFormat="1" x14ac:dyDescent="0.3">
      <c r="A38" s="6">
        <v>94</v>
      </c>
      <c r="B38" s="6">
        <v>37</v>
      </c>
      <c r="C38" s="6" t="s">
        <v>39</v>
      </c>
      <c r="D38" s="3" t="s">
        <v>78</v>
      </c>
      <c r="E38" s="3" t="s">
        <v>111</v>
      </c>
      <c r="F38" s="3" t="s">
        <v>213</v>
      </c>
      <c r="G38" s="6" t="s">
        <v>116</v>
      </c>
      <c r="H38" s="26">
        <v>1</v>
      </c>
      <c r="I38" s="28"/>
      <c r="J38" s="6" t="s">
        <v>11</v>
      </c>
      <c r="K38" s="20" t="s">
        <v>229</v>
      </c>
      <c r="L38" s="6"/>
    </row>
    <row r="39" spans="1:12" s="6" customFormat="1" x14ac:dyDescent="0.3">
      <c r="A39" s="6">
        <v>88</v>
      </c>
      <c r="B39" s="6">
        <v>38</v>
      </c>
      <c r="C39" s="6" t="s">
        <v>39</v>
      </c>
      <c r="D39" s="3" t="s">
        <v>78</v>
      </c>
      <c r="E39" s="3" t="s">
        <v>111</v>
      </c>
      <c r="F39" s="3" t="s">
        <v>213</v>
      </c>
      <c r="G39" s="6" t="s">
        <v>117</v>
      </c>
      <c r="H39" s="26">
        <v>1</v>
      </c>
      <c r="I39" s="28"/>
      <c r="J39" s="6" t="s">
        <v>11</v>
      </c>
      <c r="K39" s="20" t="s">
        <v>229</v>
      </c>
    </row>
    <row r="40" spans="1:12" s="4" customFormat="1" ht="28.8" x14ac:dyDescent="0.3">
      <c r="A40" s="3">
        <v>59</v>
      </c>
      <c r="B40" s="3">
        <v>39</v>
      </c>
      <c r="C40" s="3" t="s">
        <v>122</v>
      </c>
      <c r="D40" s="3" t="s">
        <v>123</v>
      </c>
      <c r="E40" s="3" t="s">
        <v>124</v>
      </c>
      <c r="F40" s="3" t="s">
        <v>213</v>
      </c>
      <c r="G40" s="3" t="s">
        <v>125</v>
      </c>
      <c r="H40" s="26">
        <v>1</v>
      </c>
      <c r="I40" s="26"/>
      <c r="J40" s="4" t="s">
        <v>11</v>
      </c>
      <c r="K40" s="5" t="s">
        <v>126</v>
      </c>
      <c r="L40" s="5" t="s">
        <v>127</v>
      </c>
    </row>
    <row r="41" spans="1:12" s="8" customFormat="1" ht="43.2" x14ac:dyDescent="0.3">
      <c r="A41" s="13">
        <v>22</v>
      </c>
      <c r="B41" s="13">
        <v>40</v>
      </c>
      <c r="C41" s="13" t="s">
        <v>39</v>
      </c>
      <c r="D41" s="13" t="s">
        <v>128</v>
      </c>
      <c r="E41" s="13" t="s">
        <v>129</v>
      </c>
      <c r="F41" s="13" t="s">
        <v>214</v>
      </c>
      <c r="G41" s="13" t="s">
        <v>130</v>
      </c>
      <c r="H41" s="29">
        <v>1</v>
      </c>
      <c r="I41" s="29"/>
      <c r="J41" s="8" t="s">
        <v>11</v>
      </c>
      <c r="K41" s="5" t="s">
        <v>131</v>
      </c>
      <c r="L41" s="13" t="s">
        <v>132</v>
      </c>
    </row>
    <row r="42" spans="1:12" s="8" customFormat="1" ht="43.2" x14ac:dyDescent="0.3">
      <c r="A42" s="13">
        <v>24</v>
      </c>
      <c r="B42" s="13">
        <v>41</v>
      </c>
      <c r="C42" s="13" t="s">
        <v>39</v>
      </c>
      <c r="D42" s="13" t="s">
        <v>128</v>
      </c>
      <c r="E42" s="13" t="s">
        <v>129</v>
      </c>
      <c r="F42" s="13" t="s">
        <v>214</v>
      </c>
      <c r="G42" s="13" t="s">
        <v>133</v>
      </c>
      <c r="H42" s="29">
        <v>1</v>
      </c>
      <c r="I42" s="29"/>
      <c r="J42" s="8" t="s">
        <v>11</v>
      </c>
      <c r="K42" s="5" t="s">
        <v>134</v>
      </c>
      <c r="L42" s="13" t="s">
        <v>135</v>
      </c>
    </row>
    <row r="43" spans="1:12" s="8" customFormat="1" ht="28.8" x14ac:dyDescent="0.3">
      <c r="A43" s="13">
        <v>25</v>
      </c>
      <c r="B43" s="13">
        <v>42</v>
      </c>
      <c r="C43" s="13" t="s">
        <v>39</v>
      </c>
      <c r="D43" s="13" t="s">
        <v>128</v>
      </c>
      <c r="E43" s="13" t="s">
        <v>129</v>
      </c>
      <c r="F43" s="13" t="s">
        <v>214</v>
      </c>
      <c r="G43" s="13" t="s">
        <v>136</v>
      </c>
      <c r="H43" s="29">
        <v>1</v>
      </c>
      <c r="I43" s="29"/>
      <c r="J43" s="8" t="s">
        <v>11</v>
      </c>
      <c r="K43" s="20" t="s">
        <v>231</v>
      </c>
      <c r="L43" s="13" t="s">
        <v>137</v>
      </c>
    </row>
    <row r="44" spans="1:12" s="14" customFormat="1" ht="28.8" x14ac:dyDescent="0.3">
      <c r="B44" s="14">
        <v>43</v>
      </c>
      <c r="C44" s="14" t="s">
        <v>39</v>
      </c>
      <c r="D44" s="14" t="s">
        <v>128</v>
      </c>
      <c r="E44" s="8" t="s">
        <v>129</v>
      </c>
      <c r="F44" s="13" t="s">
        <v>214</v>
      </c>
      <c r="G44" s="14" t="s">
        <v>192</v>
      </c>
      <c r="H44" s="29">
        <v>1</v>
      </c>
      <c r="I44" s="30"/>
      <c r="J44" s="14" t="s">
        <v>11</v>
      </c>
      <c r="K44" s="5" t="s">
        <v>193</v>
      </c>
    </row>
    <row r="45" spans="1:12" s="14" customFormat="1" ht="28.8" x14ac:dyDescent="0.3">
      <c r="B45" s="14">
        <v>44</v>
      </c>
      <c r="C45" s="14" t="s">
        <v>39</v>
      </c>
      <c r="D45" s="14" t="s">
        <v>128</v>
      </c>
      <c r="E45" s="8" t="s">
        <v>129</v>
      </c>
      <c r="F45" s="13" t="s">
        <v>214</v>
      </c>
      <c r="G45" s="14" t="s">
        <v>194</v>
      </c>
      <c r="H45" s="29">
        <v>1</v>
      </c>
      <c r="I45" s="30"/>
      <c r="J45" s="14" t="s">
        <v>11</v>
      </c>
      <c r="K45" s="5" t="s">
        <v>195</v>
      </c>
    </row>
    <row r="46" spans="1:12" s="14" customFormat="1" ht="28.8" x14ac:dyDescent="0.3">
      <c r="B46" s="14">
        <v>45</v>
      </c>
      <c r="C46" s="14" t="s">
        <v>39</v>
      </c>
      <c r="D46" s="14" t="s">
        <v>128</v>
      </c>
      <c r="E46" s="8" t="s">
        <v>129</v>
      </c>
      <c r="F46" s="13" t="s">
        <v>214</v>
      </c>
      <c r="G46" s="14" t="s">
        <v>196</v>
      </c>
      <c r="H46" s="29">
        <v>1</v>
      </c>
      <c r="I46" s="30"/>
      <c r="J46" s="14" t="s">
        <v>11</v>
      </c>
      <c r="K46" s="5" t="s">
        <v>197</v>
      </c>
    </row>
    <row r="47" spans="1:12" s="14" customFormat="1" ht="28.8" x14ac:dyDescent="0.3">
      <c r="B47" s="14">
        <v>46</v>
      </c>
      <c r="C47" s="14" t="s">
        <v>39</v>
      </c>
      <c r="D47" s="14" t="s">
        <v>128</v>
      </c>
      <c r="E47" s="8" t="s">
        <v>129</v>
      </c>
      <c r="F47" s="13" t="s">
        <v>214</v>
      </c>
      <c r="G47" s="14" t="s">
        <v>198</v>
      </c>
      <c r="H47" s="29">
        <v>1</v>
      </c>
      <c r="I47" s="30"/>
      <c r="J47" s="14" t="s">
        <v>11</v>
      </c>
      <c r="K47" s="5" t="s">
        <v>199</v>
      </c>
    </row>
    <row r="48" spans="1:12" s="14" customFormat="1" ht="28.8" x14ac:dyDescent="0.3">
      <c r="B48" s="14">
        <v>47</v>
      </c>
      <c r="C48" s="14" t="s">
        <v>39</v>
      </c>
      <c r="D48" s="14" t="s">
        <v>128</v>
      </c>
      <c r="E48" s="8" t="s">
        <v>129</v>
      </c>
      <c r="F48" s="13" t="s">
        <v>214</v>
      </c>
      <c r="G48" s="14" t="s">
        <v>200</v>
      </c>
      <c r="H48" s="29">
        <v>1</v>
      </c>
      <c r="I48" s="30"/>
      <c r="J48" s="14" t="s">
        <v>11</v>
      </c>
      <c r="K48" s="5" t="s">
        <v>201</v>
      </c>
    </row>
    <row r="49" spans="1:12" s="6" customFormat="1" ht="28.8" x14ac:dyDescent="0.3">
      <c r="A49" s="3">
        <v>62</v>
      </c>
      <c r="B49" s="3">
        <v>48</v>
      </c>
      <c r="C49" s="3" t="s">
        <v>138</v>
      </c>
      <c r="D49" s="3" t="s">
        <v>139</v>
      </c>
      <c r="E49" s="3" t="s">
        <v>139</v>
      </c>
      <c r="F49" s="3" t="s">
        <v>213</v>
      </c>
      <c r="G49" s="3" t="s">
        <v>140</v>
      </c>
      <c r="H49" s="26">
        <v>1</v>
      </c>
      <c r="I49" s="26"/>
      <c r="J49" s="4" t="s">
        <v>11</v>
      </c>
      <c r="K49" s="5" t="s">
        <v>141</v>
      </c>
      <c r="L49" s="6" t="s">
        <v>142</v>
      </c>
    </row>
    <row r="50" spans="1:12" s="4" customFormat="1" ht="28.8" x14ac:dyDescent="0.3">
      <c r="A50" s="3">
        <v>63</v>
      </c>
      <c r="B50" s="3">
        <v>49</v>
      </c>
      <c r="C50" s="3" t="s">
        <v>138</v>
      </c>
      <c r="D50" s="3" t="s">
        <v>139</v>
      </c>
      <c r="E50" s="3" t="s">
        <v>139</v>
      </c>
      <c r="F50" s="3" t="s">
        <v>213</v>
      </c>
      <c r="G50" s="3" t="s">
        <v>143</v>
      </c>
      <c r="H50" s="26">
        <v>1</v>
      </c>
      <c r="I50" s="26"/>
      <c r="J50" s="4" t="s">
        <v>11</v>
      </c>
      <c r="K50" s="5" t="s">
        <v>144</v>
      </c>
      <c r="L50" s="6" t="s">
        <v>142</v>
      </c>
    </row>
    <row r="51" spans="1:12" s="4" customFormat="1" ht="43.2" x14ac:dyDescent="0.3">
      <c r="A51" s="3">
        <v>83</v>
      </c>
      <c r="B51" s="3">
        <v>50</v>
      </c>
      <c r="C51" s="3" t="s">
        <v>232</v>
      </c>
      <c r="D51" s="3" t="s">
        <v>29</v>
      </c>
      <c r="E51" s="3" t="s">
        <v>271</v>
      </c>
      <c r="F51" s="3" t="s">
        <v>213</v>
      </c>
      <c r="G51" s="3" t="s">
        <v>271</v>
      </c>
      <c r="H51" s="3">
        <v>1</v>
      </c>
      <c r="I51" s="3"/>
      <c r="J51" s="3" t="s">
        <v>11</v>
      </c>
      <c r="K51" s="21" t="s">
        <v>272</v>
      </c>
      <c r="L51" s="21" t="s">
        <v>273</v>
      </c>
    </row>
    <row r="52" spans="1:12" s="4" customFormat="1" ht="28.8" x14ac:dyDescent="0.3">
      <c r="A52" s="3">
        <v>65</v>
      </c>
      <c r="B52" s="3">
        <v>51</v>
      </c>
      <c r="C52" s="3" t="s">
        <v>138</v>
      </c>
      <c r="D52" s="3" t="s">
        <v>139</v>
      </c>
      <c r="E52" s="3" t="s">
        <v>139</v>
      </c>
      <c r="F52" s="3" t="s">
        <v>213</v>
      </c>
      <c r="G52" s="3" t="s">
        <v>145</v>
      </c>
      <c r="H52" s="26">
        <v>1</v>
      </c>
      <c r="I52" s="26"/>
      <c r="J52" s="4" t="s">
        <v>11</v>
      </c>
      <c r="K52" s="5" t="s">
        <v>146</v>
      </c>
      <c r="L52" s="6" t="s">
        <v>142</v>
      </c>
    </row>
    <row r="53" spans="1:12" s="4" customFormat="1" ht="28.8" x14ac:dyDescent="0.3">
      <c r="A53" s="3">
        <v>66</v>
      </c>
      <c r="B53" s="3">
        <v>52</v>
      </c>
      <c r="C53" s="3" t="s">
        <v>138</v>
      </c>
      <c r="D53" s="3" t="s">
        <v>139</v>
      </c>
      <c r="E53" s="3" t="s">
        <v>139</v>
      </c>
      <c r="F53" s="3" t="s">
        <v>213</v>
      </c>
      <c r="G53" s="3" t="s">
        <v>147</v>
      </c>
      <c r="H53" s="26">
        <v>1</v>
      </c>
      <c r="I53" s="26"/>
      <c r="J53" s="4" t="s">
        <v>11</v>
      </c>
      <c r="K53" s="5" t="s">
        <v>148</v>
      </c>
      <c r="L53" s="6" t="s">
        <v>142</v>
      </c>
    </row>
    <row r="54" spans="1:12" s="4" customFormat="1" ht="28.8" x14ac:dyDescent="0.3">
      <c r="A54" s="3">
        <v>67</v>
      </c>
      <c r="B54" s="3">
        <v>53</v>
      </c>
      <c r="C54" s="3" t="s">
        <v>138</v>
      </c>
      <c r="D54" s="3" t="s">
        <v>139</v>
      </c>
      <c r="E54" s="3" t="s">
        <v>139</v>
      </c>
      <c r="F54" s="3" t="s">
        <v>213</v>
      </c>
      <c r="G54" s="3" t="s">
        <v>149</v>
      </c>
      <c r="H54" s="26">
        <v>1</v>
      </c>
      <c r="I54" s="26"/>
      <c r="J54" s="4" t="s">
        <v>11</v>
      </c>
      <c r="K54" s="5" t="s">
        <v>150</v>
      </c>
      <c r="L54" s="6" t="s">
        <v>142</v>
      </c>
    </row>
    <row r="55" spans="1:12" s="6" customFormat="1" ht="28.8" x14ac:dyDescent="0.3">
      <c r="A55" s="3">
        <v>68</v>
      </c>
      <c r="B55" s="3">
        <v>54</v>
      </c>
      <c r="C55" s="3" t="s">
        <v>138</v>
      </c>
      <c r="D55" s="3" t="s">
        <v>139</v>
      </c>
      <c r="E55" s="3" t="s">
        <v>139</v>
      </c>
      <c r="F55" s="3" t="s">
        <v>213</v>
      </c>
      <c r="G55" s="3" t="s">
        <v>151</v>
      </c>
      <c r="H55" s="26">
        <v>1</v>
      </c>
      <c r="I55" s="26"/>
      <c r="J55" s="4" t="s">
        <v>11</v>
      </c>
      <c r="K55" s="5" t="s">
        <v>152</v>
      </c>
      <c r="L55" s="6" t="s">
        <v>142</v>
      </c>
    </row>
    <row r="56" spans="1:12" s="4" customFormat="1" ht="28.8" x14ac:dyDescent="0.3">
      <c r="A56" s="3">
        <v>26</v>
      </c>
      <c r="B56" s="3">
        <v>55</v>
      </c>
      <c r="C56" s="3" t="s">
        <v>39</v>
      </c>
      <c r="D56" s="3" t="s">
        <v>128</v>
      </c>
      <c r="E56" s="3" t="s">
        <v>153</v>
      </c>
      <c r="F56" s="3" t="s">
        <v>213</v>
      </c>
      <c r="G56" s="3" t="s">
        <v>154</v>
      </c>
      <c r="H56" s="26">
        <v>1</v>
      </c>
      <c r="I56" s="26"/>
      <c r="J56" s="4" t="s">
        <v>11</v>
      </c>
      <c r="K56" s="5" t="s">
        <v>155</v>
      </c>
      <c r="L56" s="6"/>
    </row>
    <row r="57" spans="1:12" s="4" customFormat="1" ht="28.8" x14ac:dyDescent="0.3">
      <c r="A57" s="3">
        <v>28</v>
      </c>
      <c r="B57" s="3">
        <v>56</v>
      </c>
      <c r="C57" s="3" t="s">
        <v>39</v>
      </c>
      <c r="D57" s="3" t="s">
        <v>128</v>
      </c>
      <c r="E57" s="3" t="s">
        <v>153</v>
      </c>
      <c r="F57" s="3" t="s">
        <v>213</v>
      </c>
      <c r="G57" s="3" t="s">
        <v>156</v>
      </c>
      <c r="H57" s="26">
        <v>1</v>
      </c>
      <c r="I57" s="26"/>
      <c r="J57" s="4" t="s">
        <v>11</v>
      </c>
      <c r="K57" s="5" t="s">
        <v>157</v>
      </c>
      <c r="L57" s="5" t="s">
        <v>158</v>
      </c>
    </row>
    <row r="58" spans="1:12" s="6" customFormat="1" ht="28.8" x14ac:dyDescent="0.3">
      <c r="A58" s="3">
        <v>29</v>
      </c>
      <c r="B58" s="3">
        <v>57</v>
      </c>
      <c r="C58" s="3" t="s">
        <v>39</v>
      </c>
      <c r="D58" s="3" t="s">
        <v>128</v>
      </c>
      <c r="E58" s="3" t="s">
        <v>153</v>
      </c>
      <c r="F58" s="3" t="s">
        <v>213</v>
      </c>
      <c r="G58" s="3" t="s">
        <v>159</v>
      </c>
      <c r="H58" s="26">
        <v>1</v>
      </c>
      <c r="I58" s="26"/>
      <c r="J58" s="4" t="s">
        <v>11</v>
      </c>
      <c r="K58" s="5" t="s">
        <v>160</v>
      </c>
    </row>
    <row r="59" spans="1:12" s="4" customFormat="1" x14ac:dyDescent="0.3">
      <c r="A59" s="6">
        <v>101</v>
      </c>
      <c r="B59" s="6">
        <v>58</v>
      </c>
      <c r="C59" s="6" t="s">
        <v>39</v>
      </c>
      <c r="D59" s="3" t="s">
        <v>128</v>
      </c>
      <c r="E59" s="6" t="s">
        <v>161</v>
      </c>
      <c r="F59" s="3" t="s">
        <v>213</v>
      </c>
      <c r="G59" s="6" t="s">
        <v>161</v>
      </c>
      <c r="H59" s="26">
        <v>1</v>
      </c>
      <c r="I59" s="28"/>
      <c r="J59" s="6" t="s">
        <v>11</v>
      </c>
      <c r="K59" s="20" t="s">
        <v>231</v>
      </c>
      <c r="L59" s="6"/>
    </row>
    <row r="60" spans="1:12" s="4" customFormat="1" ht="28.8" x14ac:dyDescent="0.3">
      <c r="A60" s="3">
        <v>60</v>
      </c>
      <c r="B60" s="3">
        <v>59</v>
      </c>
      <c r="C60" s="3" t="s">
        <v>162</v>
      </c>
      <c r="D60" s="3" t="s">
        <v>163</v>
      </c>
      <c r="E60" s="3" t="s">
        <v>163</v>
      </c>
      <c r="F60" s="3" t="s">
        <v>213</v>
      </c>
      <c r="G60" s="3" t="s">
        <v>164</v>
      </c>
      <c r="H60" s="27"/>
      <c r="I60" s="26">
        <v>1</v>
      </c>
      <c r="J60" s="4" t="s">
        <v>11</v>
      </c>
      <c r="K60" s="5" t="s">
        <v>165</v>
      </c>
      <c r="L60" s="5" t="s">
        <v>166</v>
      </c>
    </row>
    <row r="61" spans="1:12" s="4" customFormat="1" ht="57.6" x14ac:dyDescent="0.3">
      <c r="A61" s="6"/>
      <c r="B61" s="6">
        <v>60</v>
      </c>
      <c r="C61" s="6" t="s">
        <v>39</v>
      </c>
      <c r="D61" s="6" t="s">
        <v>104</v>
      </c>
      <c r="E61" s="6" t="s">
        <v>202</v>
      </c>
      <c r="F61" s="3" t="s">
        <v>213</v>
      </c>
      <c r="G61" s="4" t="s">
        <v>282</v>
      </c>
      <c r="H61" s="26">
        <v>1</v>
      </c>
      <c r="I61" s="28"/>
      <c r="J61" s="6" t="s">
        <v>11</v>
      </c>
      <c r="K61" s="9" t="s">
        <v>203</v>
      </c>
      <c r="L61" s="6"/>
    </row>
    <row r="62" spans="1:12" s="4" customFormat="1" ht="43.2" x14ac:dyDescent="0.3">
      <c r="A62" s="3">
        <v>57</v>
      </c>
      <c r="B62" s="3">
        <v>61</v>
      </c>
      <c r="C62" s="3" t="s">
        <v>167</v>
      </c>
      <c r="D62" s="3" t="s">
        <v>168</v>
      </c>
      <c r="E62" s="3" t="s">
        <v>168</v>
      </c>
      <c r="F62" s="3" t="s">
        <v>213</v>
      </c>
      <c r="G62" s="3" t="s">
        <v>169</v>
      </c>
      <c r="H62" s="27"/>
      <c r="I62" s="26">
        <v>1</v>
      </c>
      <c r="J62" s="4" t="s">
        <v>11</v>
      </c>
      <c r="K62" s="5" t="s">
        <v>170</v>
      </c>
      <c r="L62" s="5" t="s">
        <v>171</v>
      </c>
    </row>
    <row r="63" spans="1:12" s="8" customFormat="1" ht="43.2" x14ac:dyDescent="0.3">
      <c r="A63" s="13">
        <v>58</v>
      </c>
      <c r="B63" s="13">
        <v>62</v>
      </c>
      <c r="C63" s="13" t="s">
        <v>167</v>
      </c>
      <c r="D63" s="13" t="s">
        <v>168</v>
      </c>
      <c r="E63" s="13" t="s">
        <v>168</v>
      </c>
      <c r="F63" s="13" t="s">
        <v>213</v>
      </c>
      <c r="G63" s="13" t="s">
        <v>172</v>
      </c>
      <c r="H63" s="31"/>
      <c r="I63" s="29">
        <v>1</v>
      </c>
      <c r="J63" s="8" t="s">
        <v>11</v>
      </c>
      <c r="K63" s="5" t="s">
        <v>173</v>
      </c>
      <c r="L63" s="13" t="s">
        <v>174</v>
      </c>
    </row>
    <row r="64" spans="1:12" s="8" customFormat="1" ht="43.2" x14ac:dyDescent="0.3">
      <c r="A64" s="13">
        <v>32</v>
      </c>
      <c r="B64" s="13">
        <v>63</v>
      </c>
      <c r="C64" s="13" t="s">
        <v>39</v>
      </c>
      <c r="D64" s="13" t="s">
        <v>128</v>
      </c>
      <c r="E64" s="8" t="s">
        <v>175</v>
      </c>
      <c r="F64" s="13" t="s">
        <v>213</v>
      </c>
      <c r="G64" s="13" t="s">
        <v>176</v>
      </c>
      <c r="H64" s="29">
        <v>1</v>
      </c>
      <c r="I64" s="32"/>
      <c r="J64" s="8" t="s">
        <v>11</v>
      </c>
      <c r="K64" s="5" t="s">
        <v>177</v>
      </c>
      <c r="L64" s="14"/>
    </row>
    <row r="65" spans="1:12" s="4" customFormat="1" x14ac:dyDescent="0.3">
      <c r="A65" s="6">
        <v>99</v>
      </c>
      <c r="B65" s="6">
        <v>64</v>
      </c>
      <c r="C65" s="6" t="s">
        <v>39</v>
      </c>
      <c r="D65" s="3" t="s">
        <v>128</v>
      </c>
      <c r="E65" s="6" t="s">
        <v>178</v>
      </c>
      <c r="F65" s="3" t="s">
        <v>213</v>
      </c>
      <c r="G65" s="6" t="s">
        <v>178</v>
      </c>
      <c r="H65" s="26">
        <v>1</v>
      </c>
      <c r="I65" s="28"/>
      <c r="J65" s="6" t="s">
        <v>11</v>
      </c>
      <c r="K65" s="20" t="s">
        <v>229</v>
      </c>
      <c r="L65" s="6"/>
    </row>
    <row r="66" spans="1:12" s="4" customFormat="1" ht="43.2" x14ac:dyDescent="0.3">
      <c r="A66" s="3">
        <v>1</v>
      </c>
      <c r="B66" s="3">
        <v>65</v>
      </c>
      <c r="C66" s="3" t="s">
        <v>179</v>
      </c>
      <c r="D66" s="3" t="s">
        <v>180</v>
      </c>
      <c r="E66" s="3" t="s">
        <v>180</v>
      </c>
      <c r="F66" s="3" t="s">
        <v>213</v>
      </c>
      <c r="G66" s="3" t="s">
        <v>181</v>
      </c>
      <c r="H66" s="28"/>
      <c r="I66" s="26">
        <v>1</v>
      </c>
      <c r="J66" s="4" t="s">
        <v>11</v>
      </c>
      <c r="K66" s="5" t="s">
        <v>182</v>
      </c>
      <c r="L66" s="5" t="s">
        <v>183</v>
      </c>
    </row>
    <row r="67" spans="1:12" s="6" customFormat="1" ht="43.2" x14ac:dyDescent="0.3">
      <c r="A67" s="3">
        <v>2</v>
      </c>
      <c r="B67" s="3">
        <v>66</v>
      </c>
      <c r="C67" s="3" t="s">
        <v>179</v>
      </c>
      <c r="D67" s="3" t="s">
        <v>180</v>
      </c>
      <c r="E67" s="3" t="s">
        <v>180</v>
      </c>
      <c r="F67" s="3" t="s">
        <v>213</v>
      </c>
      <c r="G67" s="3" t="s">
        <v>184</v>
      </c>
      <c r="H67" s="28"/>
      <c r="I67" s="26">
        <v>1</v>
      </c>
      <c r="J67" s="4" t="s">
        <v>11</v>
      </c>
      <c r="K67" s="5" t="s">
        <v>182</v>
      </c>
      <c r="L67" s="5" t="s">
        <v>185</v>
      </c>
    </row>
    <row r="68" spans="1:12" s="4" customFormat="1" ht="43.2" x14ac:dyDescent="0.3">
      <c r="A68" s="3">
        <v>3</v>
      </c>
      <c r="B68" s="3">
        <v>67</v>
      </c>
      <c r="C68" s="3" t="s">
        <v>179</v>
      </c>
      <c r="D68" s="3" t="s">
        <v>29</v>
      </c>
      <c r="E68" s="3" t="s">
        <v>186</v>
      </c>
      <c r="F68" s="3" t="s">
        <v>213</v>
      </c>
      <c r="G68" s="3" t="s">
        <v>186</v>
      </c>
      <c r="H68" s="26">
        <v>1</v>
      </c>
      <c r="I68" s="26"/>
      <c r="J68" s="4" t="s">
        <v>11</v>
      </c>
      <c r="K68" s="5" t="s">
        <v>187</v>
      </c>
      <c r="L68" s="5" t="s">
        <v>188</v>
      </c>
    </row>
    <row r="69" spans="1:12" s="8" customFormat="1" ht="43.2" x14ac:dyDescent="0.3">
      <c r="A69" s="14">
        <v>104</v>
      </c>
      <c r="B69" s="14">
        <v>68</v>
      </c>
      <c r="C69" s="14" t="s">
        <v>39</v>
      </c>
      <c r="D69" s="14" t="s">
        <v>104</v>
      </c>
      <c r="E69" s="14" t="s">
        <v>189</v>
      </c>
      <c r="F69" s="14" t="s">
        <v>214</v>
      </c>
      <c r="G69" s="14" t="s">
        <v>190</v>
      </c>
      <c r="H69" s="29">
        <v>1</v>
      </c>
      <c r="I69" s="30"/>
      <c r="J69" s="14" t="s">
        <v>11</v>
      </c>
      <c r="K69" s="21" t="s">
        <v>230</v>
      </c>
      <c r="L69" s="14"/>
    </row>
    <row r="70" spans="1:12" s="14" customFormat="1" ht="43.2" x14ac:dyDescent="0.3">
      <c r="A70" s="14">
        <v>105</v>
      </c>
      <c r="B70" s="14">
        <v>69</v>
      </c>
      <c r="C70" s="14" t="s">
        <v>39</v>
      </c>
      <c r="D70" s="14" t="s">
        <v>104</v>
      </c>
      <c r="E70" s="14" t="s">
        <v>189</v>
      </c>
      <c r="F70" s="14" t="s">
        <v>214</v>
      </c>
      <c r="G70" s="14" t="s">
        <v>191</v>
      </c>
      <c r="H70" s="29">
        <v>1</v>
      </c>
      <c r="I70" s="30"/>
      <c r="J70" s="14" t="s">
        <v>11</v>
      </c>
      <c r="K70" s="21" t="s">
        <v>230</v>
      </c>
    </row>
    <row r="71" spans="1:12" x14ac:dyDescent="0.3">
      <c r="A71" t="s">
        <v>280</v>
      </c>
      <c r="B71" s="3">
        <v>70</v>
      </c>
      <c r="C71" s="3" t="s">
        <v>220</v>
      </c>
      <c r="D71" s="3" t="s">
        <v>222</v>
      </c>
      <c r="E71" s="3" t="s">
        <v>221</v>
      </c>
      <c r="F71" s="3" t="s">
        <v>213</v>
      </c>
      <c r="G71" s="3" t="s">
        <v>226</v>
      </c>
      <c r="H71" s="29">
        <v>1</v>
      </c>
      <c r="I71" s="28"/>
      <c r="J71" s="4" t="s">
        <v>11</v>
      </c>
      <c r="K71" s="19" t="s">
        <v>223</v>
      </c>
      <c r="L71" t="s">
        <v>142</v>
      </c>
    </row>
    <row r="72" spans="1:12" x14ac:dyDescent="0.3">
      <c r="A72" t="s">
        <v>280</v>
      </c>
      <c r="B72" s="3">
        <v>71</v>
      </c>
      <c r="C72" s="3" t="s">
        <v>220</v>
      </c>
      <c r="D72" s="3" t="s">
        <v>222</v>
      </c>
      <c r="E72" s="3" t="s">
        <v>221</v>
      </c>
      <c r="F72" s="3" t="s">
        <v>213</v>
      </c>
      <c r="G72" s="3" t="s">
        <v>227</v>
      </c>
      <c r="H72" s="29">
        <v>1</v>
      </c>
      <c r="I72" s="28"/>
      <c r="J72" s="4" t="s">
        <v>11</v>
      </c>
      <c r="K72" s="19" t="s">
        <v>224</v>
      </c>
      <c r="L72" t="s">
        <v>142</v>
      </c>
    </row>
    <row r="73" spans="1:12" x14ac:dyDescent="0.3">
      <c r="A73" t="s">
        <v>280</v>
      </c>
      <c r="B73" s="3">
        <v>72</v>
      </c>
      <c r="C73" s="3" t="s">
        <v>220</v>
      </c>
      <c r="D73" s="3" t="s">
        <v>222</v>
      </c>
      <c r="E73" s="3" t="s">
        <v>221</v>
      </c>
      <c r="F73" s="3" t="s">
        <v>213</v>
      </c>
      <c r="G73" s="3" t="s">
        <v>228</v>
      </c>
      <c r="H73" s="29">
        <v>1</v>
      </c>
      <c r="I73" s="28"/>
      <c r="J73" s="4" t="s">
        <v>11</v>
      </c>
      <c r="K73" s="19" t="s">
        <v>225</v>
      </c>
      <c r="L73" t="s">
        <v>142</v>
      </c>
    </row>
    <row r="74" spans="1:12" ht="43.2" x14ac:dyDescent="0.3">
      <c r="A74">
        <v>74</v>
      </c>
      <c r="B74" s="3">
        <v>73</v>
      </c>
      <c r="C74" t="s">
        <v>232</v>
      </c>
      <c r="D74" t="s">
        <v>248</v>
      </c>
      <c r="E74" s="3" t="s">
        <v>248</v>
      </c>
      <c r="F74" s="24" t="s">
        <v>213</v>
      </c>
      <c r="G74" s="22" t="s">
        <v>249</v>
      </c>
      <c r="H74" s="28">
        <v>1</v>
      </c>
      <c r="I74" s="28"/>
      <c r="J74" t="s">
        <v>11</v>
      </c>
      <c r="K74" s="21" t="s">
        <v>250</v>
      </c>
      <c r="L74" s="21" t="s">
        <v>251</v>
      </c>
    </row>
    <row r="75" spans="1:12" ht="43.2" x14ac:dyDescent="0.3">
      <c r="A75">
        <v>77</v>
      </c>
      <c r="B75" s="3">
        <v>74</v>
      </c>
      <c r="C75" t="s">
        <v>232</v>
      </c>
      <c r="D75" t="s">
        <v>248</v>
      </c>
      <c r="E75" s="3" t="s">
        <v>248</v>
      </c>
      <c r="F75" s="24" t="s">
        <v>213</v>
      </c>
      <c r="G75" s="22" t="s">
        <v>258</v>
      </c>
      <c r="H75" s="28"/>
      <c r="I75" s="28">
        <v>1</v>
      </c>
      <c r="J75" t="s">
        <v>11</v>
      </c>
      <c r="K75" s="23" t="s">
        <v>259</v>
      </c>
      <c r="L75" s="21" t="s">
        <v>260</v>
      </c>
    </row>
    <row r="76" spans="1:12" ht="43.2" x14ac:dyDescent="0.3">
      <c r="A76">
        <v>79</v>
      </c>
      <c r="B76" s="3">
        <v>75</v>
      </c>
      <c r="C76" t="s">
        <v>232</v>
      </c>
      <c r="D76" t="s">
        <v>248</v>
      </c>
      <c r="E76" s="3" t="s">
        <v>248</v>
      </c>
      <c r="F76" s="24" t="s">
        <v>213</v>
      </c>
      <c r="G76" s="22" t="s">
        <v>261</v>
      </c>
      <c r="H76" s="28"/>
      <c r="I76" s="28">
        <v>1</v>
      </c>
      <c r="J76" t="s">
        <v>11</v>
      </c>
      <c r="K76" s="23" t="s">
        <v>262</v>
      </c>
      <c r="L76" s="21" t="s">
        <v>263</v>
      </c>
    </row>
    <row r="77" spans="1:12" ht="28.8" x14ac:dyDescent="0.3">
      <c r="A77">
        <v>82</v>
      </c>
      <c r="B77" s="3">
        <v>76</v>
      </c>
      <c r="C77" t="s">
        <v>232</v>
      </c>
      <c r="D77" t="s">
        <v>248</v>
      </c>
      <c r="E77" s="3" t="s">
        <v>248</v>
      </c>
      <c r="F77" s="24" t="s">
        <v>213</v>
      </c>
      <c r="G77" s="22" t="s">
        <v>268</v>
      </c>
      <c r="H77" s="28"/>
      <c r="I77" s="28">
        <v>1</v>
      </c>
      <c r="J77" t="s">
        <v>11</v>
      </c>
      <c r="K77" s="23" t="s">
        <v>269</v>
      </c>
      <c r="L77" s="21" t="s">
        <v>270</v>
      </c>
    </row>
    <row r="78" spans="1:12" ht="28.8" x14ac:dyDescent="0.3">
      <c r="A78">
        <v>69</v>
      </c>
      <c r="B78" s="3">
        <v>77</v>
      </c>
      <c r="C78" t="s">
        <v>232</v>
      </c>
      <c r="D78" t="s">
        <v>233</v>
      </c>
      <c r="E78" s="3" t="s">
        <v>233</v>
      </c>
      <c r="F78" s="24" t="s">
        <v>213</v>
      </c>
      <c r="G78" s="22" t="s">
        <v>234</v>
      </c>
      <c r="H78" s="26">
        <v>1</v>
      </c>
      <c r="I78" s="28"/>
      <c r="J78" t="s">
        <v>11</v>
      </c>
      <c r="K78" s="21" t="s">
        <v>235</v>
      </c>
      <c r="L78" s="21" t="s">
        <v>236</v>
      </c>
    </row>
    <row r="79" spans="1:12" ht="43.2" x14ac:dyDescent="0.3">
      <c r="A79">
        <v>70</v>
      </c>
      <c r="B79" s="3">
        <v>78</v>
      </c>
      <c r="C79" t="s">
        <v>232</v>
      </c>
      <c r="D79" t="s">
        <v>233</v>
      </c>
      <c r="E79" s="3" t="s">
        <v>233</v>
      </c>
      <c r="F79" s="24" t="s">
        <v>213</v>
      </c>
      <c r="G79" s="22" t="s">
        <v>237</v>
      </c>
      <c r="H79" s="26">
        <v>1</v>
      </c>
      <c r="I79" s="28"/>
      <c r="J79" t="s">
        <v>11</v>
      </c>
      <c r="K79" s="23" t="s">
        <v>238</v>
      </c>
      <c r="L79" s="21" t="s">
        <v>239</v>
      </c>
    </row>
    <row r="80" spans="1:12" ht="28.8" x14ac:dyDescent="0.3">
      <c r="A80">
        <v>71</v>
      </c>
      <c r="B80" s="3">
        <v>79</v>
      </c>
      <c r="C80" t="s">
        <v>232</v>
      </c>
      <c r="D80" t="s">
        <v>233</v>
      </c>
      <c r="E80" s="3" t="s">
        <v>233</v>
      </c>
      <c r="F80" s="24" t="s">
        <v>213</v>
      </c>
      <c r="G80" s="22" t="s">
        <v>240</v>
      </c>
      <c r="H80" s="28"/>
      <c r="I80" s="28">
        <v>1</v>
      </c>
      <c r="J80" t="s">
        <v>11</v>
      </c>
      <c r="K80" s="23" t="s">
        <v>241</v>
      </c>
      <c r="L80" s="21" t="s">
        <v>242</v>
      </c>
    </row>
    <row r="81" spans="1:12" ht="43.2" x14ac:dyDescent="0.3">
      <c r="A81">
        <v>76</v>
      </c>
      <c r="B81" s="3">
        <v>80</v>
      </c>
      <c r="C81" t="s">
        <v>232</v>
      </c>
      <c r="D81" t="s">
        <v>233</v>
      </c>
      <c r="E81" s="3" t="s">
        <v>233</v>
      </c>
      <c r="F81" s="24" t="s">
        <v>213</v>
      </c>
      <c r="G81" s="22" t="s">
        <v>255</v>
      </c>
      <c r="H81" s="28"/>
      <c r="I81" s="28">
        <v>1</v>
      </c>
      <c r="J81" t="s">
        <v>11</v>
      </c>
      <c r="K81" s="23" t="s">
        <v>256</v>
      </c>
      <c r="L81" s="21" t="s">
        <v>257</v>
      </c>
    </row>
    <row r="82" spans="1:12" ht="28.8" x14ac:dyDescent="0.3">
      <c r="B82" s="3">
        <v>81</v>
      </c>
      <c r="C82" t="s">
        <v>232</v>
      </c>
      <c r="D82" t="s">
        <v>233</v>
      </c>
      <c r="E82" s="3" t="s">
        <v>233</v>
      </c>
      <c r="F82" s="24" t="s">
        <v>213</v>
      </c>
      <c r="G82" s="22" t="s">
        <v>264</v>
      </c>
      <c r="H82" s="28"/>
      <c r="I82" s="28">
        <v>1</v>
      </c>
      <c r="J82" t="s">
        <v>11</v>
      </c>
      <c r="K82" s="20" t="s">
        <v>281</v>
      </c>
      <c r="L82" s="21" t="s">
        <v>265</v>
      </c>
    </row>
    <row r="83" spans="1:12" ht="85.05" customHeight="1" x14ac:dyDescent="0.3">
      <c r="B83" s="3">
        <v>82</v>
      </c>
      <c r="C83" t="s">
        <v>232</v>
      </c>
      <c r="D83" t="s">
        <v>243</v>
      </c>
      <c r="E83" s="3" t="s">
        <v>243</v>
      </c>
      <c r="F83" s="24" t="s">
        <v>213</v>
      </c>
      <c r="G83" s="22" t="s">
        <v>244</v>
      </c>
      <c r="H83" s="28"/>
      <c r="I83" s="28">
        <v>1</v>
      </c>
      <c r="J83" t="s">
        <v>11</v>
      </c>
      <c r="K83" s="25" t="s">
        <v>281</v>
      </c>
      <c r="L83" s="21" t="s">
        <v>245</v>
      </c>
    </row>
    <row r="84" spans="1:12" ht="85.05" customHeight="1" x14ac:dyDescent="0.3">
      <c r="B84" s="3">
        <v>83</v>
      </c>
      <c r="C84" t="s">
        <v>232</v>
      </c>
      <c r="D84" t="s">
        <v>243</v>
      </c>
      <c r="E84" s="3" t="s">
        <v>243</v>
      </c>
      <c r="F84" s="24" t="s">
        <v>213</v>
      </c>
      <c r="G84" s="22" t="s">
        <v>246</v>
      </c>
      <c r="H84" s="28"/>
      <c r="I84" s="28">
        <v>1</v>
      </c>
      <c r="J84" t="s">
        <v>11</v>
      </c>
      <c r="K84" s="25" t="s">
        <v>281</v>
      </c>
      <c r="L84" s="21" t="s">
        <v>247</v>
      </c>
    </row>
    <row r="85" spans="1:12" ht="57.6" x14ac:dyDescent="0.3">
      <c r="A85">
        <v>75</v>
      </c>
      <c r="B85" s="3">
        <v>84</v>
      </c>
      <c r="C85" t="s">
        <v>232</v>
      </c>
      <c r="D85" t="s">
        <v>243</v>
      </c>
      <c r="E85" s="3" t="s">
        <v>243</v>
      </c>
      <c r="F85" s="24" t="s">
        <v>213</v>
      </c>
      <c r="G85" s="22" t="s">
        <v>252</v>
      </c>
      <c r="H85" s="28"/>
      <c r="I85" s="28">
        <v>1</v>
      </c>
      <c r="J85" t="s">
        <v>11</v>
      </c>
      <c r="K85" s="23" t="s">
        <v>253</v>
      </c>
      <c r="L85" s="21" t="s">
        <v>254</v>
      </c>
    </row>
    <row r="86" spans="1:12" ht="85.05" customHeight="1" x14ac:dyDescent="0.3">
      <c r="B86" s="3">
        <v>85</v>
      </c>
      <c r="C86" t="s">
        <v>232</v>
      </c>
      <c r="D86" t="s">
        <v>243</v>
      </c>
      <c r="E86" s="3" t="s">
        <v>243</v>
      </c>
      <c r="F86" s="24" t="s">
        <v>213</v>
      </c>
      <c r="G86" s="22" t="s">
        <v>266</v>
      </c>
      <c r="H86" s="28"/>
      <c r="I86" s="28">
        <v>1</v>
      </c>
      <c r="J86" t="s">
        <v>11</v>
      </c>
      <c r="K86" s="25" t="s">
        <v>281</v>
      </c>
      <c r="L86" s="21" t="s">
        <v>267</v>
      </c>
    </row>
    <row r="87" spans="1:12" ht="43.2" x14ac:dyDescent="0.3">
      <c r="A87">
        <v>84</v>
      </c>
      <c r="B87" s="3">
        <v>86</v>
      </c>
      <c r="C87" t="s">
        <v>232</v>
      </c>
      <c r="D87" t="s">
        <v>243</v>
      </c>
      <c r="E87" s="3" t="s">
        <v>243</v>
      </c>
      <c r="F87" s="24" t="s">
        <v>213</v>
      </c>
      <c r="G87" s="22" t="s">
        <v>274</v>
      </c>
      <c r="H87" s="28">
        <v>1</v>
      </c>
      <c r="I87" s="28"/>
      <c r="J87" t="s">
        <v>11</v>
      </c>
      <c r="K87" s="21" t="s">
        <v>275</v>
      </c>
      <c r="L87" s="21" t="s">
        <v>276</v>
      </c>
    </row>
    <row r="88" spans="1:12" ht="43.2" x14ac:dyDescent="0.3">
      <c r="A88">
        <v>85</v>
      </c>
      <c r="B88" s="3">
        <v>87</v>
      </c>
      <c r="C88" t="s">
        <v>232</v>
      </c>
      <c r="D88" t="s">
        <v>29</v>
      </c>
      <c r="E88" s="13" t="s">
        <v>277</v>
      </c>
      <c r="F88" s="24" t="s">
        <v>213</v>
      </c>
      <c r="G88" s="22" t="s">
        <v>290</v>
      </c>
      <c r="H88" s="28">
        <v>1</v>
      </c>
      <c r="I88" s="28"/>
      <c r="J88" t="s">
        <v>11</v>
      </c>
      <c r="K88" s="21" t="s">
        <v>278</v>
      </c>
      <c r="L88" s="21" t="s">
        <v>279</v>
      </c>
    </row>
    <row r="89" spans="1:12" ht="28.8" x14ac:dyDescent="0.3">
      <c r="B89" s="3">
        <v>88</v>
      </c>
      <c r="C89" t="s">
        <v>232</v>
      </c>
      <c r="D89" t="s">
        <v>29</v>
      </c>
      <c r="E89" s="13" t="s">
        <v>277</v>
      </c>
      <c r="F89" s="24" t="s">
        <v>213</v>
      </c>
      <c r="G89" s="22" t="s">
        <v>291</v>
      </c>
      <c r="I89" s="11">
        <v>1</v>
      </c>
      <c r="J89" t="s">
        <v>11</v>
      </c>
      <c r="K89" s="21" t="s">
        <v>292</v>
      </c>
      <c r="L89" s="21" t="s">
        <v>293</v>
      </c>
    </row>
    <row r="90" spans="1:12" ht="43.2" x14ac:dyDescent="0.3">
      <c r="B90" s="33">
        <v>89</v>
      </c>
      <c r="C90" s="33" t="s">
        <v>39</v>
      </c>
      <c r="D90" s="3" t="s">
        <v>128</v>
      </c>
      <c r="E90" s="3" t="s">
        <v>153</v>
      </c>
      <c r="F90" s="3" t="s">
        <v>213</v>
      </c>
      <c r="G90" s="33" t="s">
        <v>294</v>
      </c>
      <c r="H90" s="11">
        <v>1</v>
      </c>
      <c r="J90" s="34" t="s">
        <v>295</v>
      </c>
      <c r="K90" s="21" t="s">
        <v>296</v>
      </c>
    </row>
  </sheetData>
  <autoFilter ref="A1:L90" xr:uid="{F723B21D-4DEA-43DC-B41A-09A011FA6B0B}">
    <sortState xmlns:xlrd2="http://schemas.microsoft.com/office/spreadsheetml/2017/richdata2" ref="A74:L87">
      <sortCondition ref="D1:D87"/>
    </sortState>
  </autoFilter>
  <hyperlinks>
    <hyperlink ref="L7" r:id="rId1" xr:uid="{B969663E-42D6-4552-9982-9AA18A1C0ECF}"/>
    <hyperlink ref="L2" r:id="rId2" xr:uid="{73DB15F7-2E0C-4BFF-A63B-A522440B6211}"/>
    <hyperlink ref="L3" r:id="rId3" xr:uid="{33DDA3A6-F14D-46C3-9E64-AE17F944703F}"/>
    <hyperlink ref="L4" r:id="rId4" xr:uid="{5D402434-E62A-46A9-A5BF-3B8C432CB159}"/>
    <hyperlink ref="L5" r:id="rId5" xr:uid="{0B744F50-CD3B-4F93-8B8F-FF7866F33798}"/>
    <hyperlink ref="L6" r:id="rId6" xr:uid="{658C5AE9-CFA7-4B34-9650-AAC61CC6075F}"/>
    <hyperlink ref="L13" r:id="rId7" xr:uid="{7069073D-2ED1-44F1-805B-27282D5C86AE}"/>
    <hyperlink ref="L8" r:id="rId8" xr:uid="{9DE2AB9E-BADF-4A47-B525-0CBB81ABA74A}"/>
    <hyperlink ref="L10" r:id="rId9" xr:uid="{986A294E-F646-4499-A2C7-BFA52182B181}"/>
    <hyperlink ref="L19" r:id="rId10" xr:uid="{02B87CAC-364A-4A0F-8E5B-6239245739AA}"/>
    <hyperlink ref="L16" r:id="rId11" xr:uid="{904F5BF9-C225-4D46-A102-58630E6ED1D7}"/>
    <hyperlink ref="L57" r:id="rId12" xr:uid="{FFB8921E-FF45-48F6-BBF1-0A0D6873D9E0}"/>
    <hyperlink ref="L27" r:id="rId13" xr:uid="{3AFD9EF0-9195-4662-89FD-486896DC5CD3}"/>
    <hyperlink ref="L28" r:id="rId14" xr:uid="{0BB6304E-1956-47A2-BA2E-371228DCDB69}"/>
    <hyperlink ref="L17" r:id="rId15" xr:uid="{4DD2F67D-5228-41D2-AC23-2DC883EB5D0F}"/>
    <hyperlink ref="L15" r:id="rId16" xr:uid="{AE57B7BD-B19E-4448-A4EC-4311A7721031}"/>
    <hyperlink ref="L18" r:id="rId17" xr:uid="{2B226CAA-E785-48B6-8745-301C84EFD1E9}"/>
    <hyperlink ref="L40" r:id="rId18" xr:uid="{D6646142-1198-414F-BE5F-4C31DF00299F}"/>
    <hyperlink ref="L60" r:id="rId19" xr:uid="{BC9E03D7-AF28-476E-95AD-7B5764A9A2B2}"/>
    <hyperlink ref="L25" r:id="rId20" xr:uid="{6880DF2F-7ABE-4BD4-A052-AAD1E0FBF95A}"/>
    <hyperlink ref="L14" r:id="rId21" xr:uid="{95D80688-3A20-428F-B93C-9DAC601C7770}"/>
    <hyperlink ref="L21" r:id="rId22" xr:uid="{3EC351BB-86AF-4367-B136-90AC8B576208}"/>
    <hyperlink ref="L62" r:id="rId23" xr:uid="{2DE433FE-BD79-42AF-9060-DBF87A4A61DD}"/>
    <hyperlink ref="L67" r:id="rId24" xr:uid="{C6A280D8-446F-492E-8C5B-DF2059618040}"/>
    <hyperlink ref="L66" r:id="rId25" xr:uid="{D89ED0C5-CF29-497E-AAD8-FA6BE170EF14}"/>
    <hyperlink ref="L68" r:id="rId26" xr:uid="{837656F8-3D70-48E9-B980-042A17B48944}"/>
    <hyperlink ref="K3" r:id="rId27" xr:uid="{DB8E3E15-41A1-4AF5-BF53-4BB7A9508CF3}"/>
    <hyperlink ref="K4" r:id="rId28" xr:uid="{E4528A1E-C3D7-4F09-BB63-EC2BE47E93FF}"/>
    <hyperlink ref="K10" r:id="rId29" xr:uid="{50DC09C2-C3C3-4504-ADD8-C3AB39D339FF}"/>
    <hyperlink ref="K9" r:id="rId30" xr:uid="{F3FECEA1-2735-46B7-B761-B710321096E6}"/>
    <hyperlink ref="K58" r:id="rId31" xr:uid="{7B0E4B94-A9EF-4B85-AEBE-0EBA434D9C5A}"/>
    <hyperlink ref="K56" r:id="rId32" xr:uid="{2776CF9D-A4C1-4ECB-8CB1-7DF7797C542C}"/>
    <hyperlink ref="K32" r:id="rId33" xr:uid="{19749AC7-1EAA-47EC-A91B-CDE37F559367}"/>
    <hyperlink ref="K57" r:id="rId34" xr:uid="{1505BB04-1858-4802-B91D-2200C13C8746}"/>
    <hyperlink ref="K28" r:id="rId35" xr:uid="{275684F6-E8E5-4CEF-9078-2F8B381553CA}"/>
    <hyperlink ref="K40" r:id="rId36" xr:uid="{369EC401-EF27-4D0E-8E89-9E0112943C50}"/>
    <hyperlink ref="K18" r:id="rId37" xr:uid="{273D4EF2-52CF-4762-A2EC-1365F3AAD679}"/>
    <hyperlink ref="K49" r:id="rId38" xr:uid="{32897256-284C-4BDE-B757-93B77EFAC552}"/>
    <hyperlink ref="K54" r:id="rId39" xr:uid="{DA26A293-096F-4400-8A13-A8CFFE448637}"/>
    <hyperlink ref="K55" r:id="rId40" xr:uid="{CBDCED36-3D54-4C32-A33E-584F843170C8}"/>
    <hyperlink ref="K53" r:id="rId41" xr:uid="{319731A6-4CCA-4DCD-979C-93E686DDE50D}"/>
    <hyperlink ref="K52" r:id="rId42" xr:uid="{26AEB67C-0875-4EB6-B494-E30BE61EED6C}"/>
    <hyperlink ref="K50" r:id="rId43" xr:uid="{8E2B1640-7088-4A7E-A967-A2843D9671B1}"/>
    <hyperlink ref="K60" r:id="rId44" xr:uid="{30D97173-0CFC-4EF5-A4AD-199A3691A46D}"/>
    <hyperlink ref="K14" r:id="rId45" xr:uid="{32418569-4C77-4C56-9B33-A713E4008BAE}"/>
    <hyperlink ref="K21" r:id="rId46" xr:uid="{D3CC98A9-AA2F-4AC9-B132-6A2C4D715FE0}"/>
    <hyperlink ref="K22" r:id="rId47" xr:uid="{D4D6584E-3489-45EA-A84B-13421DAF9948}"/>
    <hyperlink ref="K23" r:id="rId48" xr:uid="{DC55DF21-79D6-4F2A-867F-2A29FFA2BCDA}"/>
    <hyperlink ref="K24" r:id="rId49" xr:uid="{86E00B74-B380-443D-88B1-4E9189740F02}"/>
    <hyperlink ref="K41" r:id="rId50" xr:uid="{05628062-8A35-4375-A5CD-16653BCEB27F}"/>
    <hyperlink ref="K42" r:id="rId51" xr:uid="{F5A11A9A-401F-42B5-915A-8045BB879E7B}"/>
    <hyperlink ref="K26" r:id="rId52" xr:uid="{DDED75BE-6815-4E65-A2C7-35B99D5CC445}"/>
    <hyperlink ref="K27" r:id="rId53" xr:uid="{96D740FF-31BF-437E-980B-3BC08F5CA63F}"/>
    <hyperlink ref="K20" r:id="rId54" xr:uid="{DC29AA9C-C601-471E-A63F-5ABDC6A5B561}"/>
    <hyperlink ref="K64" r:id="rId55" xr:uid="{706C3FC4-A4F9-42B4-B828-ED03F6AD1C66}"/>
    <hyperlink ref="K62" r:id="rId56" xr:uid="{C5A35802-5B7A-4C58-9DB0-B4C7B44DF68A}"/>
    <hyperlink ref="K63" r:id="rId57" xr:uid="{6986B5A3-E480-489B-8714-5A2A8C5F09D0}"/>
    <hyperlink ref="K68" r:id="rId58" xr:uid="{44860AC3-DA98-4EBF-88A7-BECF3F55A206}"/>
    <hyperlink ref="K61" r:id="rId59" display="https://www.youtube.com/watch?v=NZwoFQFEnRY" xr:uid="{3917475D-6C24-406E-8603-C9769FD8C8F5}"/>
    <hyperlink ref="K44" r:id="rId60" xr:uid="{F9A1DBD7-2C59-4431-BB91-6EE1162A286A}"/>
    <hyperlink ref="K45" r:id="rId61" xr:uid="{C2240CE9-3DD6-42D1-BD93-C046199806E3}"/>
    <hyperlink ref="K46" r:id="rId62" xr:uid="{8B212D1F-CFD4-4D64-AFAD-96B1D77A7CF8}"/>
    <hyperlink ref="K47" r:id="rId63" xr:uid="{293426A8-37F0-4175-AF42-4F196F183B93}"/>
    <hyperlink ref="K48" r:id="rId64" xr:uid="{869F3E2A-C6E4-46C4-B116-5258A876B860}"/>
    <hyperlink ref="K8" r:id="rId65" xr:uid="{A042B70F-26B9-4AAE-B330-994F10F7A1EB}"/>
    <hyperlink ref="K13" r:id="rId66" xr:uid="{03C33BFA-F863-4D09-9C68-EE04BF6C2E30}"/>
    <hyperlink ref="K15" r:id="rId67" xr:uid="{4D80AF29-22B4-479C-92D6-606932E394E7}"/>
    <hyperlink ref="K16" r:id="rId68" xr:uid="{0E2A0351-3BC9-4635-BAC2-C1FE5335D712}"/>
    <hyperlink ref="K17" r:id="rId69" xr:uid="{E0463696-2F86-4426-B5DE-C0D6B1C1418B}"/>
    <hyperlink ref="K19" r:id="rId70" xr:uid="{22B9E3BD-604F-4489-B14B-8C5B572EFA56}"/>
    <hyperlink ref="K71" r:id="rId71" display="https://nam04.safelinks.protection.outlook.com/?url=https%3A%2F%2Fvimeo.com%2Fmanage%2Fvideos%2F514315064&amp;data=04%7C01%7Clbaum%40rti.org%7C33385e57dec14693145f08d9f3bfb189%7C2ffc2ede4d4449948082487341fa43fb%7C0%7C0%7C637808826949960747%7CUnknown%7CTWFpbGZsb3d8eyJWIjoiMC4wLjAwMDAiLCJQIjoiV2luMzIiLCJBTiI6Ik1haWwiLCJXVCI6Mn0%3D%7C3000&amp;sdata=GFQkuoziZRumCJEF6Q%2FB6n9VYtDWa2XfP5S%2FI7nGYXA%3D&amp;reserved=0" xr:uid="{424CCB42-987A-45AE-977E-02F630670F81}"/>
    <hyperlink ref="K72" r:id="rId72" display="https://nam04.safelinks.protection.outlook.com/?url=https%3A%2F%2Fvimeo.com%2Fmanage%2Fvideos%2F514315483&amp;data=04%7C01%7Clbaum%40rti.org%7C33385e57dec14693145f08d9f3bfb189%7C2ffc2ede4d4449948082487341fa43fb%7C0%7C0%7C637808826949960747%7CUnknown%7CTWFpbGZsb3d8eyJWIjoiMC4wLjAwMDAiLCJQIjoiV2luMzIiLCJBTiI6Ik1haWwiLCJXVCI6Mn0%3D%7C3000&amp;sdata=mIPTUmbSCucB5k9yXmtWymi%2BuOj5rUKAkFzt6bZRiwo%3D&amp;reserved=0" xr:uid="{EA184477-B85F-4D53-893D-C87FBB950904}"/>
    <hyperlink ref="K73" r:id="rId73" xr:uid="{97F99FDD-1B54-4E8A-9B99-5348D9757B1E}"/>
    <hyperlink ref="K11" r:id="rId74" display="https://vimeo.com/showcase/9123377" xr:uid="{CE9D2978-1B78-45F2-87B6-BBC265731D1B}"/>
    <hyperlink ref="K12" r:id="rId75" display="https://vimeo.com/showcase/9123377" xr:uid="{B3EE6EEB-8054-4FA5-979A-797957B7B902}"/>
    <hyperlink ref="K29" r:id="rId76" display="https://vimeo.com/showcase/8921246" xr:uid="{E71DCDF0-7496-4CA5-B945-19A2AAA37570}"/>
    <hyperlink ref="K31" r:id="rId77" display="https://vimeo.com/showcase/8921246" xr:uid="{81403F82-3ECA-4C89-AB98-398BB8F6DF58}"/>
    <hyperlink ref="K30" r:id="rId78" display="https://vimeo.com/showcase/9123377" xr:uid="{511A5605-17F3-4F35-8616-D57CEFD7F10D}"/>
    <hyperlink ref="K33" r:id="rId79" display="https://vimeo.com/showcase/9123377" xr:uid="{5862089B-6684-4DD7-85C3-7C6907D0E06A}"/>
    <hyperlink ref="K34" r:id="rId80" display="https://vimeo.com/showcase/9123377" xr:uid="{4F9D79D5-58D2-4183-98BF-52A6DD1E0FCC}"/>
    <hyperlink ref="K35" r:id="rId81" display="https://vimeo.com/showcase/9123377" xr:uid="{D6AC7FB8-5976-409A-8DD8-109281C5486F}"/>
    <hyperlink ref="K36" r:id="rId82" display="https://vimeo.com/showcase/9123377" xr:uid="{E2D9ADBA-EE1A-40A0-9ED3-079CAC4C5BA7}"/>
    <hyperlink ref="K37" r:id="rId83" display="https://vimeo.com/showcase/9123377" xr:uid="{56943910-858E-49CE-9001-A6FBCC6421D7}"/>
    <hyperlink ref="K38" r:id="rId84" display="https://vimeo.com/showcase/9123377" xr:uid="{D2528131-1E13-4502-B93E-1BBF796CCDFA}"/>
    <hyperlink ref="K39" r:id="rId85" display="https://vimeo.com/showcase/9123377" xr:uid="{778BCF8A-05DD-4399-AA6A-68B8B5CD39B1}"/>
    <hyperlink ref="K43" r:id="rId86" display="https://vimeo.com/showcase/8920665" xr:uid="{2A803DF0-97B7-460C-B65D-FEE6B801395C}"/>
    <hyperlink ref="K59" r:id="rId87" display="https://vimeo.com/showcase/8920665" xr:uid="{EAD6A729-A47E-4894-8DCE-9BA8668A86FC}"/>
    <hyperlink ref="K67" r:id="rId88" xr:uid="{C04FCA1D-9735-46C8-B0EE-7C98BADE2213}"/>
    <hyperlink ref="K66" r:id="rId89" xr:uid="{2A4EF7E3-50A8-4086-BAC4-E5CAF405454F}"/>
    <hyperlink ref="K65" r:id="rId90" display="https://vimeo.com/showcase/9123377" xr:uid="{38432CE3-A927-41E2-8ABE-74D7914A882D}"/>
    <hyperlink ref="K69" r:id="rId91" display="https://vimeo.com/showcase/8921246" xr:uid="{62D9359C-BAAF-491B-ACDA-6BA77DE89BE4}"/>
    <hyperlink ref="K70" r:id="rId92" display="https://vimeo.com/showcase/8921246" xr:uid="{CE0627BE-F919-48CB-85FE-E2EBC42EBD0C}"/>
    <hyperlink ref="K78" r:id="rId93" xr:uid="{A869CA59-25ED-454F-840D-1B690941FB31}"/>
    <hyperlink ref="K87" r:id="rId94" xr:uid="{11C4DD70-2D2A-425F-B21E-13D205274ED5}"/>
    <hyperlink ref="L78" r:id="rId95" xr:uid="{A1AEC20A-1F5C-4F7E-A02E-6D08F70FE038}"/>
    <hyperlink ref="L83" r:id="rId96" xr:uid="{1D3FBEA5-E18D-4C20-945A-FE38B165C97C}"/>
    <hyperlink ref="L74" r:id="rId97" xr:uid="{2CF55D4E-ED60-44E1-A716-027F1013E0DD}"/>
    <hyperlink ref="L81" r:id="rId98" xr:uid="{00F75930-0458-4FE3-B23B-AE7771F8BBCE}"/>
    <hyperlink ref="L75" r:id="rId99" xr:uid="{31B0BB8B-456E-4B58-9BE6-74EF92B1359D}"/>
    <hyperlink ref="L76" r:id="rId100" xr:uid="{76A662F4-1E56-4F26-A395-D757C7F3D88A}"/>
    <hyperlink ref="L86" r:id="rId101" xr:uid="{32A5BC57-CAD8-43F8-9DA3-B0715D178CBD}"/>
    <hyperlink ref="L77" r:id="rId102" xr:uid="{48906CBF-C330-46CA-81CF-1BD21A5AF814}"/>
    <hyperlink ref="L51" r:id="rId103" xr:uid="{2CE17240-DAA3-45F2-98D3-0CC140959058}"/>
    <hyperlink ref="L87" r:id="rId104" xr:uid="{6558129C-0D3C-4FBB-A40F-A629AFB69D42}"/>
    <hyperlink ref="L88" r:id="rId105" xr:uid="{BF469AD7-AAEE-4A22-A1C5-FFCAD0F3FDAB}"/>
    <hyperlink ref="L85" r:id="rId106" xr:uid="{7346D488-FA53-4535-8010-7E828B4D94F0}"/>
    <hyperlink ref="L84" r:id="rId107" xr:uid="{8055B3AC-5884-45FB-9BDE-3F5DAB85F3CC}"/>
    <hyperlink ref="L80" r:id="rId108" xr:uid="{0AD19E14-2EBB-4337-AC73-9DA0D4E12326}"/>
    <hyperlink ref="L79" r:id="rId109" xr:uid="{EDA5F4FB-07AD-4A56-83D6-B75037E682A7}"/>
    <hyperlink ref="L82" r:id="rId110" xr:uid="{B83C3C42-56D6-4D00-921B-92B0E9A7261B}"/>
    <hyperlink ref="K88" r:id="rId111" xr:uid="{F26CB79A-6A0E-4A6F-B1CB-B1890E6BE2E1}"/>
    <hyperlink ref="K51" r:id="rId112" xr:uid="{7F2B9044-0707-4F7D-A4E0-94BFE40C6896}"/>
    <hyperlink ref="K74" r:id="rId113" xr:uid="{7E6C8877-E02E-4595-930F-AFA10FE477A6}"/>
    <hyperlink ref="K89" r:id="rId114" xr:uid="{EE3FC37F-BB6D-4034-8617-DCAE988A139D}"/>
    <hyperlink ref="L89" r:id="rId115" xr:uid="{EED0BF2E-91A8-4081-AF96-3D82E70B2B36}"/>
    <hyperlink ref="K90" r:id="rId116" xr:uid="{5D0AA35E-C949-46C6-8130-EC2D2DEDA780}"/>
  </hyperlinks>
  <pageMargins left="0.7" right="0.7" top="0.75" bottom="0.75" header="0.3" footer="0.3"/>
  <pageSetup orientation="portrait" r:id="rId1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078B-8E79-456A-BF9E-DEA7F8E0F643}">
  <dimension ref="A3:E10"/>
  <sheetViews>
    <sheetView workbookViewId="0">
      <selection activeCell="A4" sqref="A4"/>
    </sheetView>
  </sheetViews>
  <sheetFormatPr defaultRowHeight="14.4" x14ac:dyDescent="0.3"/>
  <cols>
    <col min="1" max="2" width="12.5546875" bestFit="1" customWidth="1"/>
    <col min="3" max="3" width="7.21875" bestFit="1" customWidth="1"/>
    <col min="4" max="5" width="11.21875" bestFit="1" customWidth="1"/>
    <col min="6" max="6" width="6.77734375" bestFit="1" customWidth="1"/>
    <col min="7" max="7" width="9.21875" bestFit="1" customWidth="1"/>
    <col min="8" max="8" width="12.21875" bestFit="1" customWidth="1"/>
    <col min="9" max="10" width="17.77734375" bestFit="1" customWidth="1"/>
  </cols>
  <sheetData>
    <row r="3" spans="1:5" x14ac:dyDescent="0.3">
      <c r="A3" t="s">
        <v>209</v>
      </c>
      <c r="B3" t="s">
        <v>208</v>
      </c>
      <c r="E3" t="s">
        <v>288</v>
      </c>
    </row>
    <row r="4" spans="1:5" x14ac:dyDescent="0.3">
      <c r="A4" s="12">
        <v>34</v>
      </c>
      <c r="B4" s="12">
        <v>55</v>
      </c>
      <c r="C4" t="s">
        <v>285</v>
      </c>
      <c r="E4">
        <f>GETPIVOTDATA("Sum of 15Sec",$A$3)+GETPIVOTDATA("Sum of 30Sec",$A$3)</f>
        <v>89</v>
      </c>
    </row>
    <row r="6" spans="1:5" x14ac:dyDescent="0.3">
      <c r="A6">
        <v>15</v>
      </c>
      <c r="B6">
        <v>30</v>
      </c>
      <c r="C6" t="s">
        <v>284</v>
      </c>
    </row>
    <row r="8" spans="1:5" x14ac:dyDescent="0.3">
      <c r="A8">
        <f>GETPIVOTDATA("Sum of 15Sec",$A$3)*A6</f>
        <v>510</v>
      </c>
      <c r="B8">
        <f>GETPIVOTDATA("Sum of 30Sec",$A$3)*B6</f>
        <v>1650</v>
      </c>
      <c r="C8" t="s">
        <v>287</v>
      </c>
    </row>
    <row r="10" spans="1:5" x14ac:dyDescent="0.3">
      <c r="A10">
        <f>A8/60</f>
        <v>8.5</v>
      </c>
      <c r="B10">
        <f>B8/60</f>
        <v>27.5</v>
      </c>
      <c r="C10" t="s">
        <v>286</v>
      </c>
      <c r="E10">
        <f>A10+B10</f>
        <v>36</v>
      </c>
    </row>
  </sheetData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4AA9-48D0-48CA-A441-D2766BFABFA9}">
  <dimension ref="A3:C17"/>
  <sheetViews>
    <sheetView workbookViewId="0">
      <selection activeCell="A3" sqref="A3"/>
    </sheetView>
  </sheetViews>
  <sheetFormatPr defaultRowHeight="14.4" x14ac:dyDescent="0.3"/>
  <cols>
    <col min="1" max="1" width="54.5546875" bestFit="1" customWidth="1"/>
    <col min="2" max="3" width="12.5546875" bestFit="1" customWidth="1"/>
  </cols>
  <sheetData>
    <row r="3" spans="1:3" x14ac:dyDescent="0.3">
      <c r="A3" s="10" t="s">
        <v>206</v>
      </c>
      <c r="B3" t="s">
        <v>209</v>
      </c>
      <c r="C3" t="s">
        <v>208</v>
      </c>
    </row>
    <row r="4" spans="1:3" x14ac:dyDescent="0.3">
      <c r="A4" s="11" t="s">
        <v>179</v>
      </c>
      <c r="B4" s="12">
        <v>2</v>
      </c>
      <c r="C4" s="12">
        <v>1</v>
      </c>
    </row>
    <row r="5" spans="1:3" x14ac:dyDescent="0.3">
      <c r="A5" s="11" t="s">
        <v>28</v>
      </c>
      <c r="B5" s="12">
        <v>1</v>
      </c>
      <c r="C5" s="12">
        <v>2</v>
      </c>
    </row>
    <row r="6" spans="1:3" x14ac:dyDescent="0.3">
      <c r="A6" s="11" t="s">
        <v>50</v>
      </c>
      <c r="B6" s="12"/>
      <c r="C6" s="12">
        <v>1</v>
      </c>
    </row>
    <row r="7" spans="1:3" x14ac:dyDescent="0.3">
      <c r="A7" s="11" t="s">
        <v>39</v>
      </c>
      <c r="B7" s="12">
        <v>12</v>
      </c>
      <c r="C7" s="12">
        <v>27</v>
      </c>
    </row>
    <row r="8" spans="1:3" x14ac:dyDescent="0.3">
      <c r="A8" s="11" t="s">
        <v>7</v>
      </c>
      <c r="B8" s="12"/>
      <c r="C8" s="12">
        <v>6</v>
      </c>
    </row>
    <row r="9" spans="1:3" x14ac:dyDescent="0.3">
      <c r="A9" s="11" t="s">
        <v>56</v>
      </c>
      <c r="B9" s="12">
        <v>4</v>
      </c>
      <c r="C9" s="12">
        <v>2</v>
      </c>
    </row>
    <row r="10" spans="1:3" x14ac:dyDescent="0.3">
      <c r="A10" s="11" t="s">
        <v>44</v>
      </c>
      <c r="B10" s="12">
        <v>1</v>
      </c>
      <c r="C10" s="12"/>
    </row>
    <row r="11" spans="1:3" x14ac:dyDescent="0.3">
      <c r="A11" s="11" t="s">
        <v>167</v>
      </c>
      <c r="B11" s="12">
        <v>2</v>
      </c>
      <c r="C11" s="12"/>
    </row>
    <row r="12" spans="1:3" x14ac:dyDescent="0.3">
      <c r="A12" s="11" t="s">
        <v>122</v>
      </c>
      <c r="B12" s="12"/>
      <c r="C12" s="12">
        <v>1</v>
      </c>
    </row>
    <row r="13" spans="1:3" x14ac:dyDescent="0.3">
      <c r="A13" s="11" t="s">
        <v>162</v>
      </c>
      <c r="B13" s="12">
        <v>1</v>
      </c>
      <c r="C13" s="12"/>
    </row>
    <row r="14" spans="1:3" x14ac:dyDescent="0.3">
      <c r="A14" s="11" t="s">
        <v>138</v>
      </c>
      <c r="B14" s="12"/>
      <c r="C14" s="12">
        <v>6</v>
      </c>
    </row>
    <row r="15" spans="1:3" x14ac:dyDescent="0.3">
      <c r="A15" s="11" t="s">
        <v>232</v>
      </c>
      <c r="B15" s="12">
        <v>11</v>
      </c>
      <c r="C15" s="12">
        <v>6</v>
      </c>
    </row>
    <row r="16" spans="1:3" x14ac:dyDescent="0.3">
      <c r="A16" s="11" t="s">
        <v>220</v>
      </c>
      <c r="B16" s="12"/>
      <c r="C16" s="12">
        <v>3</v>
      </c>
    </row>
    <row r="17" spans="1:3" x14ac:dyDescent="0.3">
      <c r="A17" s="11" t="s">
        <v>207</v>
      </c>
      <c r="B17" s="12">
        <v>34</v>
      </c>
      <c r="C17" s="12">
        <v>55</v>
      </c>
    </row>
  </sheetData>
  <pageMargins left="0.7" right="0.7" top="0.75" bottom="0.75" header="0.3" footer="0.3"/>
  <pageSetup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494A-8902-4AB2-B3C1-80C23750A89F}">
  <dimension ref="A3:C35"/>
  <sheetViews>
    <sheetView workbookViewId="0">
      <selection activeCell="A3" sqref="A3"/>
    </sheetView>
  </sheetViews>
  <sheetFormatPr defaultRowHeight="14.4" x14ac:dyDescent="0.3"/>
  <cols>
    <col min="1" max="1" width="31.77734375" bestFit="1" customWidth="1"/>
    <col min="2" max="3" width="12.5546875" bestFit="1" customWidth="1"/>
  </cols>
  <sheetData>
    <row r="3" spans="1:3" x14ac:dyDescent="0.3">
      <c r="A3" s="10" t="s">
        <v>206</v>
      </c>
      <c r="B3" t="s">
        <v>209</v>
      </c>
      <c r="C3" t="s">
        <v>208</v>
      </c>
    </row>
    <row r="4" spans="1:3" x14ac:dyDescent="0.3">
      <c r="A4" s="11" t="s">
        <v>8</v>
      </c>
      <c r="B4" s="12"/>
      <c r="C4" s="12">
        <v>6</v>
      </c>
    </row>
    <row r="5" spans="1:3" x14ac:dyDescent="0.3">
      <c r="A5" s="11" t="s">
        <v>30</v>
      </c>
      <c r="B5" s="12">
        <v>1</v>
      </c>
      <c r="C5" s="12">
        <v>2</v>
      </c>
    </row>
    <row r="6" spans="1:3" x14ac:dyDescent="0.3">
      <c r="A6" s="11" t="s">
        <v>41</v>
      </c>
      <c r="B6" s="12">
        <v>2</v>
      </c>
      <c r="C6" s="12"/>
    </row>
    <row r="7" spans="1:3" x14ac:dyDescent="0.3">
      <c r="A7" s="11" t="s">
        <v>46</v>
      </c>
      <c r="B7" s="12">
        <v>1</v>
      </c>
      <c r="C7" s="12"/>
    </row>
    <row r="8" spans="1:3" x14ac:dyDescent="0.3">
      <c r="A8" s="11" t="s">
        <v>248</v>
      </c>
      <c r="B8" s="12">
        <v>3</v>
      </c>
      <c r="C8" s="12">
        <v>1</v>
      </c>
    </row>
    <row r="9" spans="1:3" x14ac:dyDescent="0.3">
      <c r="A9" s="11" t="s">
        <v>52</v>
      </c>
      <c r="B9" s="12"/>
      <c r="C9" s="12">
        <v>1</v>
      </c>
    </row>
    <row r="10" spans="1:3" x14ac:dyDescent="0.3">
      <c r="A10" s="11" t="s">
        <v>58</v>
      </c>
      <c r="B10" s="12">
        <v>4</v>
      </c>
      <c r="C10" s="12">
        <v>2</v>
      </c>
    </row>
    <row r="11" spans="1:3" x14ac:dyDescent="0.3">
      <c r="A11" s="11" t="s">
        <v>79</v>
      </c>
      <c r="B11" s="12">
        <v>7</v>
      </c>
      <c r="C11" s="12">
        <v>1</v>
      </c>
    </row>
    <row r="12" spans="1:3" x14ac:dyDescent="0.3">
      <c r="A12" s="11" t="s">
        <v>105</v>
      </c>
      <c r="B12" s="12"/>
      <c r="C12" s="12">
        <v>1</v>
      </c>
    </row>
    <row r="13" spans="1:3" x14ac:dyDescent="0.3">
      <c r="A13" s="11" t="s">
        <v>107</v>
      </c>
      <c r="B13" s="12"/>
      <c r="C13" s="12">
        <v>1</v>
      </c>
    </row>
    <row r="14" spans="1:3" x14ac:dyDescent="0.3">
      <c r="A14" s="11" t="s">
        <v>109</v>
      </c>
      <c r="B14" s="12"/>
      <c r="C14" s="12">
        <v>1</v>
      </c>
    </row>
    <row r="15" spans="1:3" x14ac:dyDescent="0.3">
      <c r="A15" s="11" t="s">
        <v>119</v>
      </c>
      <c r="B15" s="12"/>
      <c r="C15" s="12">
        <v>1</v>
      </c>
    </row>
    <row r="16" spans="1:3" x14ac:dyDescent="0.3">
      <c r="A16" s="11" t="s">
        <v>111</v>
      </c>
      <c r="B16" s="12">
        <v>3</v>
      </c>
      <c r="C16" s="12">
        <v>4</v>
      </c>
    </row>
    <row r="17" spans="1:3" x14ac:dyDescent="0.3">
      <c r="A17" s="11" t="s">
        <v>124</v>
      </c>
      <c r="B17" s="12"/>
      <c r="C17" s="12">
        <v>1</v>
      </c>
    </row>
    <row r="18" spans="1:3" x14ac:dyDescent="0.3">
      <c r="A18" s="11" t="s">
        <v>129</v>
      </c>
      <c r="B18" s="12"/>
      <c r="C18" s="12">
        <v>8</v>
      </c>
    </row>
    <row r="19" spans="1:3" x14ac:dyDescent="0.3">
      <c r="A19" s="11" t="s">
        <v>139</v>
      </c>
      <c r="B19" s="12"/>
      <c r="C19" s="12">
        <v>6</v>
      </c>
    </row>
    <row r="20" spans="1:3" x14ac:dyDescent="0.3">
      <c r="A20" s="11" t="s">
        <v>153</v>
      </c>
      <c r="B20" s="12"/>
      <c r="C20" s="12">
        <v>4</v>
      </c>
    </row>
    <row r="21" spans="1:3" x14ac:dyDescent="0.3">
      <c r="A21" s="11" t="s">
        <v>161</v>
      </c>
      <c r="B21" s="12"/>
      <c r="C21" s="12">
        <v>1</v>
      </c>
    </row>
    <row r="22" spans="1:3" x14ac:dyDescent="0.3">
      <c r="A22" s="11" t="s">
        <v>163</v>
      </c>
      <c r="B22" s="12">
        <v>1</v>
      </c>
      <c r="C22" s="12"/>
    </row>
    <row r="23" spans="1:3" x14ac:dyDescent="0.3">
      <c r="A23" s="11" t="s">
        <v>202</v>
      </c>
      <c r="B23" s="12"/>
      <c r="C23" s="12">
        <v>1</v>
      </c>
    </row>
    <row r="24" spans="1:3" x14ac:dyDescent="0.3">
      <c r="A24" s="11" t="s">
        <v>233</v>
      </c>
      <c r="B24" s="12">
        <v>3</v>
      </c>
      <c r="C24" s="12">
        <v>2</v>
      </c>
    </row>
    <row r="25" spans="1:3" x14ac:dyDescent="0.3">
      <c r="A25" s="11" t="s">
        <v>168</v>
      </c>
      <c r="B25" s="12">
        <v>2</v>
      </c>
      <c r="C25" s="12"/>
    </row>
    <row r="26" spans="1:3" x14ac:dyDescent="0.3">
      <c r="A26" s="11" t="s">
        <v>175</v>
      </c>
      <c r="B26" s="12"/>
      <c r="C26" s="12">
        <v>1</v>
      </c>
    </row>
    <row r="27" spans="1:3" x14ac:dyDescent="0.3">
      <c r="A27" s="11" t="s">
        <v>178</v>
      </c>
      <c r="B27" s="12"/>
      <c r="C27" s="12">
        <v>1</v>
      </c>
    </row>
    <row r="28" spans="1:3" x14ac:dyDescent="0.3">
      <c r="A28" s="11" t="s">
        <v>180</v>
      </c>
      <c r="B28" s="12">
        <v>2</v>
      </c>
      <c r="C28" s="12"/>
    </row>
    <row r="29" spans="1:3" x14ac:dyDescent="0.3">
      <c r="A29" s="11" t="s">
        <v>271</v>
      </c>
      <c r="B29" s="12"/>
      <c r="C29" s="12">
        <v>1</v>
      </c>
    </row>
    <row r="30" spans="1:3" x14ac:dyDescent="0.3">
      <c r="A30" s="11" t="s">
        <v>243</v>
      </c>
      <c r="B30" s="12">
        <v>4</v>
      </c>
      <c r="C30" s="12">
        <v>1</v>
      </c>
    </row>
    <row r="31" spans="1:3" x14ac:dyDescent="0.3">
      <c r="A31" s="11" t="s">
        <v>186</v>
      </c>
      <c r="B31" s="12"/>
      <c r="C31" s="12">
        <v>1</v>
      </c>
    </row>
    <row r="32" spans="1:3" x14ac:dyDescent="0.3">
      <c r="A32" s="11" t="s">
        <v>277</v>
      </c>
      <c r="B32" s="12">
        <v>1</v>
      </c>
      <c r="C32" s="12">
        <v>1</v>
      </c>
    </row>
    <row r="33" spans="1:3" x14ac:dyDescent="0.3">
      <c r="A33" s="11" t="s">
        <v>221</v>
      </c>
      <c r="B33" s="12"/>
      <c r="C33" s="12">
        <v>3</v>
      </c>
    </row>
    <row r="34" spans="1:3" x14ac:dyDescent="0.3">
      <c r="A34" s="11" t="s">
        <v>189</v>
      </c>
      <c r="B34" s="12"/>
      <c r="C34" s="12">
        <v>2</v>
      </c>
    </row>
    <row r="35" spans="1:3" x14ac:dyDescent="0.3">
      <c r="A35" s="11" t="s">
        <v>207</v>
      </c>
      <c r="B35" s="12">
        <v>34</v>
      </c>
      <c r="C35" s="12">
        <v>55</v>
      </c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Full list of ads</vt:lpstr>
      <vt:lpstr>Ads x Length</vt:lpstr>
      <vt:lpstr>Ads x Source</vt:lpstr>
      <vt:lpstr>Ads x Concept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2022-04-28T12:39:59Z</dcterms:created>
  <dcterms:modified xsi:type="dcterms:W3CDTF">2022-06-07T17:40:26Z</dcterms:modified>
</cp:coreProperties>
</file>