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5.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drawings/drawing6.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drawings/drawing7.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drawings/drawing8.xml" ContentType="application/vnd.openxmlformats-officedocument.drawing+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drawings/drawing9.xml" ContentType="application/vnd.openxmlformats-officedocument.drawing+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drawings/drawing10.xml" ContentType="application/vnd.openxmlformats-officedocument.drawing+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drawings/drawing11.xml" ContentType="application/vnd.openxmlformats-officedocument.drawing+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drawings/drawing12.xml" ContentType="application/vnd.openxmlformats-officedocument.drawing+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drawings/drawing13.xml" ContentType="application/vnd.openxmlformats-officedocument.drawing+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drawings/drawing14.xml" ContentType="application/vnd.openxmlformats-officedocument.drawing+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drawings/drawing15.xml" ContentType="application/vnd.openxmlformats-officedocument.drawing+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drawings/drawing16.xml" ContentType="application/vnd.openxmlformats-officedocument.drawing+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queryTables/queryTable1.xml" ContentType="application/vnd.openxmlformats-officedocument.spreadsheetml.queryTable+xml"/>
  <Override PartName="/xl/drawings/drawing17.xml" ContentType="application/vnd.openxmlformats-officedocument.drawing+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2E0A3830-A6F2-4CD3-9B58-77ABF3BBDB53}" xr6:coauthVersionLast="47" xr6:coauthVersionMax="47" xr10:uidLastSave="{00000000-0000-0000-0000-000000000000}"/>
  <workbookProtection lockStructure="1"/>
  <bookViews>
    <workbookView xWindow="-120" yWindow="-120" windowWidth="38640" windowHeight="23070" tabRatio="746" xr2:uid="{3D93EBF8-1F0B-4CD6-BF1A-0AF4684AA24B}"/>
  </bookViews>
  <sheets>
    <sheet name="Coversheet" sheetId="1" r:id="rId1"/>
    <sheet name="Sheet1" sheetId="42" state="hidden" r:id="rId2"/>
    <sheet name="All_Tracks" sheetId="16" r:id="rId3"/>
    <sheet name="M-HF" sheetId="25" r:id="rId4"/>
    <sheet name="M-AF" sheetId="26" r:id="rId5"/>
    <sheet name="M-FD" sheetId="13" r:id="rId6"/>
    <sheet name="M-WGS" sheetId="27" r:id="rId7"/>
    <sheet name="M-CC" sheetId="28" r:id="rId8"/>
    <sheet name="C-HF" sheetId="29" r:id="rId9"/>
    <sheet name="C-FD" sheetId="31" r:id="rId10"/>
    <sheet name="C-CC" sheetId="38" state="hidden" r:id="rId11"/>
    <sheet name="C-AF" sheetId="30" r:id="rId12"/>
    <sheet name="R-FD" sheetId="33" r:id="rId13"/>
    <sheet name="R-CC" sheetId="39" state="hidden" r:id="rId14"/>
    <sheet name="SP-SC" sheetId="37" r:id="rId15"/>
    <sheet name="SP-IT" sheetId="35" r:id="rId16"/>
    <sheet name="SP-MDV" sheetId="36" r:id="rId17"/>
    <sheet name="AllData" sheetId="47" state="hidden" r:id="rId18"/>
    <sheet name="SP-CoV2" sheetId="41" r:id="rId19"/>
    <sheet name="Mechanics" sheetId="3" state="hidden" r:id="rId20"/>
    <sheet name="Budget" sheetId="40" r:id="rId21"/>
  </sheets>
  <definedNames>
    <definedName name="_Hlk77757077" localSheetId="2">All_Tracks!#REF!</definedName>
    <definedName name="ExternalData_1" localSheetId="17" hidden="1">AllData!$A$1:$DR$1576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 r="D16" i="1"/>
  <c r="F219" i="29"/>
  <c r="F220" i="29"/>
  <c r="F221" i="29"/>
  <c r="F222" i="29"/>
  <c r="F218" i="29"/>
  <c r="F219" i="30"/>
  <c r="F220" i="30"/>
  <c r="F221" i="30"/>
  <c r="F222" i="30"/>
  <c r="F218" i="30"/>
  <c r="I184" i="30"/>
  <c r="I197" i="30"/>
  <c r="I198" i="30"/>
  <c r="I199" i="30"/>
  <c r="I200" i="30"/>
  <c r="I201" i="30"/>
  <c r="I202" i="30"/>
  <c r="I203" i="30"/>
  <c r="I204" i="30"/>
  <c r="I205" i="30"/>
  <c r="I206" i="30"/>
  <c r="I207" i="30"/>
  <c r="I208" i="30"/>
  <c r="I209" i="30"/>
  <c r="I196" i="30"/>
  <c r="G175" i="30"/>
  <c r="G176" i="30"/>
  <c r="G177" i="30"/>
  <c r="G178" i="30"/>
  <c r="G179" i="30"/>
  <c r="G180" i="30"/>
  <c r="G181" i="30"/>
  <c r="G182" i="30"/>
  <c r="G183" i="30"/>
  <c r="G184" i="30"/>
  <c r="G174" i="30"/>
  <c r="F123" i="30"/>
  <c r="F124" i="30"/>
  <c r="F125" i="30"/>
  <c r="F126" i="30"/>
  <c r="F93" i="30"/>
  <c r="F94" i="30"/>
  <c r="F95" i="30"/>
  <c r="F96" i="30"/>
  <c r="F97" i="30"/>
  <c r="F98" i="30"/>
  <c r="F99" i="30"/>
  <c r="F100" i="30"/>
  <c r="F101" i="30"/>
  <c r="F102" i="30"/>
  <c r="F103" i="30"/>
  <c r="F104" i="30"/>
  <c r="F105" i="30"/>
  <c r="F106" i="30"/>
  <c r="F107" i="30"/>
  <c r="F108" i="30"/>
  <c r="F109" i="30"/>
  <c r="F110" i="30"/>
  <c r="F111" i="30"/>
  <c r="F112" i="30"/>
  <c r="F113" i="30"/>
  <c r="F114" i="30"/>
  <c r="F115" i="30"/>
  <c r="F116" i="30"/>
  <c r="F117" i="30"/>
  <c r="F118" i="30"/>
  <c r="F119" i="30"/>
  <c r="F120" i="30"/>
  <c r="F121" i="30"/>
  <c r="F122" i="30"/>
  <c r="F75" i="30"/>
  <c r="F76" i="30"/>
  <c r="F77" i="30"/>
  <c r="F78" i="30"/>
  <c r="F79" i="30"/>
  <c r="F80" i="30"/>
  <c r="F81" i="30"/>
  <c r="F82" i="30"/>
  <c r="F83" i="30"/>
  <c r="F84" i="30"/>
  <c r="F85" i="30"/>
  <c r="F86" i="30"/>
  <c r="F87" i="30"/>
  <c r="F88" i="30"/>
  <c r="F89" i="30"/>
  <c r="F90" i="30"/>
  <c r="F91" i="30"/>
  <c r="F92" i="30"/>
  <c r="F74" i="30"/>
  <c r="I62" i="30"/>
  <c r="I63" i="30"/>
  <c r="I64" i="30"/>
  <c r="I65" i="30"/>
  <c r="I66" i="30"/>
  <c r="I67" i="30"/>
  <c r="I49" i="30"/>
  <c r="I50" i="30"/>
  <c r="I51" i="30"/>
  <c r="I52" i="30"/>
  <c r="I53" i="30"/>
  <c r="I54" i="30"/>
  <c r="I55" i="30"/>
  <c r="I56" i="30"/>
  <c r="I57" i="30"/>
  <c r="I58" i="30"/>
  <c r="I59" i="30"/>
  <c r="I60" i="30"/>
  <c r="I61" i="30"/>
  <c r="I48" i="30"/>
  <c r="G29" i="30"/>
  <c r="G30" i="30"/>
  <c r="G31" i="30"/>
  <c r="G32" i="30"/>
  <c r="G33" i="30"/>
  <c r="G34" i="30"/>
  <c r="G35" i="30"/>
  <c r="G36" i="30"/>
  <c r="G37" i="30"/>
  <c r="G38" i="30"/>
  <c r="G39" i="30"/>
  <c r="G40" i="30"/>
  <c r="G41" i="30"/>
  <c r="G28" i="30"/>
  <c r="I174" i="27"/>
  <c r="H64" i="1"/>
  <c r="H63" i="1"/>
  <c r="H62" i="1"/>
  <c r="H61" i="1"/>
  <c r="H60" i="1"/>
  <c r="H59" i="1"/>
  <c r="H58" i="1"/>
  <c r="H57" i="1"/>
  <c r="H56" i="1"/>
  <c r="B64" i="1"/>
  <c r="F64" i="1"/>
  <c r="B63" i="1"/>
  <c r="B62" i="1"/>
  <c r="B61" i="1"/>
  <c r="B60" i="1"/>
  <c r="B59" i="1"/>
  <c r="B58" i="1"/>
  <c r="B57" i="1"/>
  <c r="B56" i="1"/>
  <c r="F56" i="1"/>
  <c r="F57" i="1"/>
  <c r="F58" i="1"/>
  <c r="F59" i="1"/>
  <c r="F60" i="1"/>
  <c r="F61" i="1"/>
  <c r="F62" i="1"/>
  <c r="F63" i="1"/>
  <c r="I173" i="41"/>
  <c r="G164" i="41"/>
  <c r="G165" i="41"/>
  <c r="G166" i="41"/>
  <c r="G167" i="41"/>
  <c r="G168" i="41"/>
  <c r="G169" i="41"/>
  <c r="G170" i="41"/>
  <c r="G171" i="41"/>
  <c r="G172" i="41"/>
  <c r="G173" i="41"/>
  <c r="G174" i="41"/>
  <c r="G163" i="41"/>
  <c r="F76" i="41"/>
  <c r="F77" i="41"/>
  <c r="F78" i="41"/>
  <c r="F79" i="41"/>
  <c r="F80" i="41"/>
  <c r="F81" i="41"/>
  <c r="F82" i="41"/>
  <c r="F83" i="41"/>
  <c r="F84" i="41"/>
  <c r="F85" i="41"/>
  <c r="F86" i="41"/>
  <c r="F87" i="41"/>
  <c r="F88" i="41"/>
  <c r="F89" i="41"/>
  <c r="F90" i="41"/>
  <c r="F91" i="41"/>
  <c r="F92" i="41"/>
  <c r="F93" i="41"/>
  <c r="F94" i="41"/>
  <c r="F95" i="41"/>
  <c r="F96" i="41"/>
  <c r="F97" i="41"/>
  <c r="F98" i="41"/>
  <c r="F99" i="41"/>
  <c r="F100" i="41"/>
  <c r="F101" i="41"/>
  <c r="F102" i="41"/>
  <c r="F103" i="41"/>
  <c r="F104" i="41"/>
  <c r="F105" i="41"/>
  <c r="F106" i="41"/>
  <c r="F107" i="41"/>
  <c r="F108" i="41"/>
  <c r="F109" i="41"/>
  <c r="F110" i="41"/>
  <c r="F111" i="41"/>
  <c r="F112" i="41"/>
  <c r="F113" i="41"/>
  <c r="F114" i="41"/>
  <c r="F115" i="41"/>
  <c r="F116" i="41"/>
  <c r="F117" i="41"/>
  <c r="F118" i="41"/>
  <c r="F119" i="41"/>
  <c r="F120" i="41"/>
  <c r="F121" i="41"/>
  <c r="F122" i="41"/>
  <c r="F123" i="41"/>
  <c r="F124" i="41"/>
  <c r="F125" i="41"/>
  <c r="F126" i="41"/>
  <c r="F127" i="41"/>
  <c r="F75" i="41"/>
  <c r="I64" i="41"/>
  <c r="I65" i="41"/>
  <c r="I66" i="41"/>
  <c r="I67" i="41"/>
  <c r="I49" i="41"/>
  <c r="I50" i="41"/>
  <c r="I51" i="41"/>
  <c r="I52" i="41"/>
  <c r="I53" i="41"/>
  <c r="I54" i="41"/>
  <c r="I55" i="41"/>
  <c r="I56" i="41"/>
  <c r="I57" i="41"/>
  <c r="I58" i="41"/>
  <c r="I59" i="41"/>
  <c r="I60" i="41"/>
  <c r="I61" i="41"/>
  <c r="I62" i="41"/>
  <c r="I63" i="41"/>
  <c r="I48" i="41"/>
  <c r="G39" i="41"/>
  <c r="G40" i="41"/>
  <c r="G41" i="41"/>
  <c r="G33" i="41"/>
  <c r="G34" i="41"/>
  <c r="G35" i="41"/>
  <c r="G36" i="41"/>
  <c r="G37" i="41"/>
  <c r="G38" i="41"/>
  <c r="G29" i="41"/>
  <c r="G30" i="41"/>
  <c r="G31" i="41"/>
  <c r="G32" i="41"/>
  <c r="G28" i="41"/>
  <c r="L77" i="36"/>
  <c r="L78" i="36"/>
  <c r="L79" i="36"/>
  <c r="L80" i="36"/>
  <c r="L81" i="36"/>
  <c r="L82" i="36"/>
  <c r="L83" i="36"/>
  <c r="L84" i="36"/>
  <c r="L85" i="36"/>
  <c r="L86" i="36"/>
  <c r="L87" i="36"/>
  <c r="L88" i="36"/>
  <c r="L89" i="36"/>
  <c r="L90" i="36"/>
  <c r="L91" i="36"/>
  <c r="L92" i="36"/>
  <c r="L93" i="36"/>
  <c r="L94" i="36"/>
  <c r="L95" i="36"/>
  <c r="L96" i="36"/>
  <c r="L97" i="36"/>
  <c r="L98" i="36"/>
  <c r="L99" i="36"/>
  <c r="L76" i="36"/>
  <c r="I65" i="36"/>
  <c r="I66" i="36"/>
  <c r="I67" i="36"/>
  <c r="I68" i="36"/>
  <c r="I69" i="36"/>
  <c r="I51" i="36"/>
  <c r="I52" i="36"/>
  <c r="I53" i="36"/>
  <c r="I54" i="36"/>
  <c r="I55" i="36"/>
  <c r="I56" i="36"/>
  <c r="I57" i="36"/>
  <c r="I58" i="36"/>
  <c r="I59" i="36"/>
  <c r="I60" i="36"/>
  <c r="I61" i="36"/>
  <c r="I62" i="36"/>
  <c r="I63" i="36"/>
  <c r="I64" i="36"/>
  <c r="I50" i="36"/>
  <c r="G31" i="36"/>
  <c r="G32" i="36"/>
  <c r="G33" i="36"/>
  <c r="G34" i="36"/>
  <c r="G35" i="36"/>
  <c r="G36" i="36"/>
  <c r="G37" i="36"/>
  <c r="G38" i="36"/>
  <c r="G39" i="36"/>
  <c r="G40" i="36"/>
  <c r="G41" i="36"/>
  <c r="G42" i="36"/>
  <c r="G43" i="36"/>
  <c r="G30" i="36"/>
  <c r="D206" i="35"/>
  <c r="D207" i="35"/>
  <c r="D208" i="35"/>
  <c r="D209" i="35"/>
  <c r="D210" i="35"/>
  <c r="D211" i="35"/>
  <c r="D212" i="35"/>
  <c r="D213" i="35"/>
  <c r="D214" i="35"/>
  <c r="D215" i="35"/>
  <c r="D216" i="35"/>
  <c r="D217" i="35"/>
  <c r="D218" i="35"/>
  <c r="D219" i="35"/>
  <c r="D220" i="35"/>
  <c r="D221" i="35"/>
  <c r="D222" i="35"/>
  <c r="D223" i="35"/>
  <c r="D224" i="35"/>
  <c r="D225" i="35"/>
  <c r="D226" i="35"/>
  <c r="D227" i="35"/>
  <c r="D228" i="35"/>
  <c r="D229" i="35"/>
  <c r="D230" i="35"/>
  <c r="D231" i="35"/>
  <c r="D232" i="35"/>
  <c r="D233" i="35"/>
  <c r="D205" i="35"/>
  <c r="E233" i="35"/>
  <c r="F77" i="35"/>
  <c r="F78" i="35"/>
  <c r="F79" i="35"/>
  <c r="F80" i="35"/>
  <c r="F81" i="35"/>
  <c r="F82" i="35"/>
  <c r="F83" i="35"/>
  <c r="F84" i="35"/>
  <c r="F85" i="35"/>
  <c r="F86" i="35"/>
  <c r="F87" i="35"/>
  <c r="F88" i="35"/>
  <c r="F89" i="35"/>
  <c r="F90" i="35"/>
  <c r="F91" i="35"/>
  <c r="F92" i="35"/>
  <c r="F93" i="35"/>
  <c r="F94" i="35"/>
  <c r="F95" i="35"/>
  <c r="F96" i="35"/>
  <c r="F97" i="35"/>
  <c r="F98" i="35"/>
  <c r="F99" i="35"/>
  <c r="F100" i="35"/>
  <c r="F101" i="35"/>
  <c r="F102" i="35"/>
  <c r="F103" i="35"/>
  <c r="F104" i="35"/>
  <c r="F105" i="35"/>
  <c r="F106" i="35"/>
  <c r="F107" i="35"/>
  <c r="F108" i="35"/>
  <c r="F109" i="35"/>
  <c r="F110" i="35"/>
  <c r="F111" i="35"/>
  <c r="F112" i="35"/>
  <c r="F113" i="35"/>
  <c r="F114" i="35"/>
  <c r="F115" i="35"/>
  <c r="F116" i="35"/>
  <c r="F117" i="35"/>
  <c r="F118" i="35"/>
  <c r="F119" i="35"/>
  <c r="F120" i="35"/>
  <c r="F121" i="35"/>
  <c r="F122" i="35"/>
  <c r="F123" i="35"/>
  <c r="F124" i="35"/>
  <c r="F125" i="35"/>
  <c r="F126" i="35"/>
  <c r="F127" i="35"/>
  <c r="F128" i="35"/>
  <c r="F76" i="35"/>
  <c r="I51" i="35"/>
  <c r="I52" i="35"/>
  <c r="I53" i="35"/>
  <c r="I54" i="35"/>
  <c r="I55" i="35"/>
  <c r="I56" i="35"/>
  <c r="I57" i="35"/>
  <c r="I58" i="35"/>
  <c r="I59" i="35"/>
  <c r="I60" i="35"/>
  <c r="I61" i="35"/>
  <c r="I62" i="35"/>
  <c r="I63" i="35"/>
  <c r="I64" i="35"/>
  <c r="I65" i="35"/>
  <c r="I66" i="35"/>
  <c r="I67" i="35"/>
  <c r="I68" i="35"/>
  <c r="I69" i="35"/>
  <c r="I50" i="35"/>
  <c r="G31" i="35"/>
  <c r="G32" i="35"/>
  <c r="G33" i="35"/>
  <c r="G34" i="35"/>
  <c r="G35" i="35"/>
  <c r="G36" i="35"/>
  <c r="G37" i="35"/>
  <c r="G38" i="35"/>
  <c r="G39" i="35"/>
  <c r="G40" i="35"/>
  <c r="G41" i="35"/>
  <c r="G42" i="35"/>
  <c r="G43" i="35"/>
  <c r="G30" i="35"/>
  <c r="I173" i="37"/>
  <c r="G164" i="37"/>
  <c r="G165" i="37"/>
  <c r="G166" i="37"/>
  <c r="G167" i="37"/>
  <c r="G168" i="37"/>
  <c r="G169" i="37"/>
  <c r="G170" i="37"/>
  <c r="G171" i="37"/>
  <c r="G172" i="37"/>
  <c r="G173" i="37"/>
  <c r="G174" i="37"/>
  <c r="G163" i="37"/>
  <c r="F75" i="37"/>
  <c r="F76" i="37"/>
  <c r="F77" i="37"/>
  <c r="F78" i="37"/>
  <c r="F79" i="37"/>
  <c r="F80" i="37"/>
  <c r="F81" i="37"/>
  <c r="F82" i="37"/>
  <c r="F83"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3" i="37"/>
  <c r="F114" i="37"/>
  <c r="F115" i="37"/>
  <c r="F116" i="37"/>
  <c r="F117" i="37"/>
  <c r="F118" i="37"/>
  <c r="F119" i="37"/>
  <c r="F120" i="37"/>
  <c r="F121" i="37"/>
  <c r="F122" i="37"/>
  <c r="F123" i="37"/>
  <c r="F124" i="37"/>
  <c r="F125" i="37"/>
  <c r="F126" i="37"/>
  <c r="F74" i="37"/>
  <c r="I49" i="37"/>
  <c r="I50" i="37"/>
  <c r="I51" i="37"/>
  <c r="I52" i="37"/>
  <c r="I53" i="37"/>
  <c r="I54" i="37"/>
  <c r="I55" i="37"/>
  <c r="I56" i="37"/>
  <c r="I57" i="37"/>
  <c r="I58" i="37"/>
  <c r="I59" i="37"/>
  <c r="I60" i="37"/>
  <c r="I61" i="37"/>
  <c r="I62" i="37"/>
  <c r="I63" i="37"/>
  <c r="I64" i="37"/>
  <c r="I65" i="37"/>
  <c r="I66" i="37"/>
  <c r="I67" i="37"/>
  <c r="I48" i="37"/>
  <c r="G29" i="37"/>
  <c r="G30" i="37"/>
  <c r="G31" i="37"/>
  <c r="G32" i="37"/>
  <c r="G33" i="37"/>
  <c r="G34" i="37"/>
  <c r="G35" i="37"/>
  <c r="G36" i="37"/>
  <c r="G37" i="37"/>
  <c r="G38" i="37"/>
  <c r="G39" i="37"/>
  <c r="G40" i="37"/>
  <c r="G41" i="37"/>
  <c r="G28" i="37"/>
  <c r="P184" i="33"/>
  <c r="P185" i="33"/>
  <c r="P186" i="33"/>
  <c r="P187" i="33"/>
  <c r="P188" i="33"/>
  <c r="P189" i="33"/>
  <c r="P190" i="33"/>
  <c r="P191" i="33"/>
  <c r="P192" i="33"/>
  <c r="P193" i="33"/>
  <c r="P194" i="33"/>
  <c r="P195" i="33"/>
  <c r="P196" i="33"/>
  <c r="P197" i="33"/>
  <c r="P198" i="33"/>
  <c r="P199" i="33"/>
  <c r="P200" i="33"/>
  <c r="P201" i="33"/>
  <c r="P202" i="33"/>
  <c r="P203" i="33"/>
  <c r="P204" i="33"/>
  <c r="P205" i="33"/>
  <c r="P206" i="33"/>
  <c r="P207" i="33"/>
  <c r="P208" i="33"/>
  <c r="P209" i="33"/>
  <c r="P210" i="33"/>
  <c r="P211" i="33"/>
  <c r="P212" i="33"/>
  <c r="P213" i="33"/>
  <c r="P214" i="33"/>
  <c r="P183" i="33"/>
  <c r="K166" i="33"/>
  <c r="K167" i="33"/>
  <c r="K168" i="33"/>
  <c r="K169" i="33"/>
  <c r="K170" i="33"/>
  <c r="K171" i="33"/>
  <c r="K172" i="33"/>
  <c r="K173" i="33"/>
  <c r="K174" i="33"/>
  <c r="K175" i="33"/>
  <c r="K165" i="33"/>
  <c r="F86" i="33"/>
  <c r="F87" i="33"/>
  <c r="F88" i="33"/>
  <c r="F89" i="33"/>
  <c r="F90" i="33"/>
  <c r="F91" i="33"/>
  <c r="F92" i="33"/>
  <c r="F93" i="33"/>
  <c r="F94" i="33"/>
  <c r="F95" i="33"/>
  <c r="F96" i="33"/>
  <c r="F97" i="33"/>
  <c r="F98" i="33"/>
  <c r="F99" i="33"/>
  <c r="F100" i="33"/>
  <c r="F101" i="33"/>
  <c r="F102" i="33"/>
  <c r="F103" i="33"/>
  <c r="F104" i="33"/>
  <c r="F105" i="33"/>
  <c r="F106" i="33"/>
  <c r="F107" i="33"/>
  <c r="F108" i="33"/>
  <c r="F109" i="33"/>
  <c r="F110" i="33"/>
  <c r="F111" i="33"/>
  <c r="F112" i="33"/>
  <c r="F113" i="33"/>
  <c r="F114" i="33"/>
  <c r="F115" i="33"/>
  <c r="F116" i="33"/>
  <c r="F117" i="33"/>
  <c r="F118" i="33"/>
  <c r="F119" i="33"/>
  <c r="F120" i="33"/>
  <c r="F121" i="33"/>
  <c r="F122" i="33"/>
  <c r="F123" i="33"/>
  <c r="F124" i="33"/>
  <c r="F125" i="33"/>
  <c r="F126" i="33"/>
  <c r="F75" i="33"/>
  <c r="F76" i="33"/>
  <c r="F77" i="33"/>
  <c r="F78" i="33"/>
  <c r="F79" i="33"/>
  <c r="F80" i="33"/>
  <c r="F81" i="33"/>
  <c r="F82" i="33"/>
  <c r="F83" i="33"/>
  <c r="F84" i="33"/>
  <c r="F85" i="33"/>
  <c r="F74" i="33"/>
  <c r="I66" i="33"/>
  <c r="I67" i="33"/>
  <c r="I49" i="33"/>
  <c r="I50" i="33"/>
  <c r="I51" i="33"/>
  <c r="I52" i="33"/>
  <c r="I53" i="33"/>
  <c r="I54" i="33"/>
  <c r="I55" i="33"/>
  <c r="I56" i="33"/>
  <c r="I57" i="33"/>
  <c r="I58" i="33"/>
  <c r="I59" i="33"/>
  <c r="I60" i="33"/>
  <c r="I61" i="33"/>
  <c r="I62" i="33"/>
  <c r="I63" i="33"/>
  <c r="I64" i="33"/>
  <c r="I65" i="33"/>
  <c r="I48" i="33"/>
  <c r="G29" i="33"/>
  <c r="G30" i="33"/>
  <c r="G31" i="33"/>
  <c r="G32" i="33"/>
  <c r="G33" i="33"/>
  <c r="G34" i="33"/>
  <c r="G35" i="33"/>
  <c r="G36" i="33"/>
  <c r="G37" i="33"/>
  <c r="G38" i="33"/>
  <c r="G39" i="33"/>
  <c r="G40" i="33"/>
  <c r="G41" i="33"/>
  <c r="G28" i="33"/>
  <c r="P185" i="31"/>
  <c r="P186" i="31"/>
  <c r="P187" i="31"/>
  <c r="P188" i="31"/>
  <c r="P189" i="31"/>
  <c r="P190" i="31"/>
  <c r="P191" i="31"/>
  <c r="P192" i="31"/>
  <c r="P193" i="31"/>
  <c r="P194" i="31"/>
  <c r="P195" i="31"/>
  <c r="P196" i="31"/>
  <c r="P197" i="31"/>
  <c r="P198" i="31"/>
  <c r="P199" i="31"/>
  <c r="P200" i="31"/>
  <c r="P201" i="31"/>
  <c r="P202" i="31"/>
  <c r="P203" i="31"/>
  <c r="P204" i="31"/>
  <c r="P205" i="31"/>
  <c r="P206" i="31"/>
  <c r="P207" i="31"/>
  <c r="P208" i="31"/>
  <c r="P209" i="31"/>
  <c r="P210" i="31"/>
  <c r="P211" i="31"/>
  <c r="P212" i="31"/>
  <c r="P213" i="31"/>
  <c r="P214" i="31"/>
  <c r="P215" i="31"/>
  <c r="P184" i="31"/>
  <c r="K166" i="31"/>
  <c r="K167" i="31"/>
  <c r="K168" i="31"/>
  <c r="K169" i="31"/>
  <c r="K170" i="31"/>
  <c r="K171" i="31"/>
  <c r="K172" i="31"/>
  <c r="K173" i="31"/>
  <c r="K174" i="31"/>
  <c r="K175" i="31"/>
  <c r="K165"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 r="F118" i="31"/>
  <c r="F119" i="31"/>
  <c r="F120" i="31"/>
  <c r="F121" i="31"/>
  <c r="F122" i="31"/>
  <c r="F123" i="31"/>
  <c r="F124" i="31"/>
  <c r="F125" i="31"/>
  <c r="F126" i="31"/>
  <c r="F74" i="31"/>
  <c r="I63" i="31"/>
  <c r="I64" i="31"/>
  <c r="I65" i="31"/>
  <c r="I66" i="31"/>
  <c r="I67" i="31"/>
  <c r="I49" i="31"/>
  <c r="I50" i="31"/>
  <c r="I51" i="31"/>
  <c r="I52" i="31"/>
  <c r="I53" i="31"/>
  <c r="I54" i="31"/>
  <c r="I55" i="31"/>
  <c r="I56" i="31"/>
  <c r="I57" i="31"/>
  <c r="I58" i="31"/>
  <c r="I59" i="31"/>
  <c r="I60" i="31"/>
  <c r="I61" i="31"/>
  <c r="I62" i="31"/>
  <c r="I48" i="31"/>
  <c r="G38" i="31"/>
  <c r="G39" i="31"/>
  <c r="G40" i="31"/>
  <c r="G41" i="31"/>
  <c r="G29" i="31"/>
  <c r="G30" i="31"/>
  <c r="G31" i="31"/>
  <c r="G32" i="31"/>
  <c r="G33" i="31"/>
  <c r="G34" i="31"/>
  <c r="G35" i="31"/>
  <c r="G36" i="31"/>
  <c r="G37" i="31"/>
  <c r="G28" i="31"/>
  <c r="I206" i="29"/>
  <c r="I207" i="29"/>
  <c r="I208" i="29"/>
  <c r="I209" i="29"/>
  <c r="I197" i="29"/>
  <c r="I198" i="29"/>
  <c r="I199" i="29"/>
  <c r="I200" i="29"/>
  <c r="I201" i="29"/>
  <c r="I202" i="29"/>
  <c r="I203" i="29"/>
  <c r="I204" i="29"/>
  <c r="I205" i="29"/>
  <c r="I196" i="29"/>
  <c r="I184" i="29"/>
  <c r="G175" i="29"/>
  <c r="G176" i="29"/>
  <c r="G177" i="29"/>
  <c r="G178" i="29"/>
  <c r="G179" i="29"/>
  <c r="G180" i="29"/>
  <c r="G181" i="29"/>
  <c r="G182" i="29"/>
  <c r="G183" i="29"/>
  <c r="G184" i="29"/>
  <c r="G174" i="29"/>
  <c r="F110" i="29"/>
  <c r="F111" i="29"/>
  <c r="F112" i="29"/>
  <c r="F113" i="29"/>
  <c r="F114" i="29"/>
  <c r="F115" i="29"/>
  <c r="F116" i="29"/>
  <c r="F117" i="29"/>
  <c r="F118" i="29"/>
  <c r="F119" i="29"/>
  <c r="F120" i="29"/>
  <c r="F121" i="29"/>
  <c r="F122" i="29"/>
  <c r="F123" i="29"/>
  <c r="F124" i="29"/>
  <c r="F125" i="29"/>
  <c r="F126" i="29"/>
  <c r="F80" i="29"/>
  <c r="F81" i="29"/>
  <c r="F82" i="29"/>
  <c r="F83" i="29"/>
  <c r="F84" i="29"/>
  <c r="F85" i="29"/>
  <c r="F86" i="29"/>
  <c r="F87" i="29"/>
  <c r="F88" i="29"/>
  <c r="F89" i="29"/>
  <c r="F90" i="29"/>
  <c r="F91" i="29"/>
  <c r="F92" i="29"/>
  <c r="F93" i="29"/>
  <c r="F94" i="29"/>
  <c r="F95" i="29"/>
  <c r="F96" i="29"/>
  <c r="F97" i="29"/>
  <c r="F98" i="29"/>
  <c r="F99" i="29"/>
  <c r="F100" i="29"/>
  <c r="F101" i="29"/>
  <c r="F102" i="29"/>
  <c r="F103" i="29"/>
  <c r="F104" i="29"/>
  <c r="F105" i="29"/>
  <c r="F106" i="29"/>
  <c r="F107" i="29"/>
  <c r="F108" i="29"/>
  <c r="F109" i="29"/>
  <c r="F75" i="29"/>
  <c r="F76" i="29"/>
  <c r="F77" i="29"/>
  <c r="F78" i="29"/>
  <c r="F79" i="29"/>
  <c r="F74" i="29"/>
  <c r="I49" i="29"/>
  <c r="I50" i="29"/>
  <c r="I51" i="29"/>
  <c r="I52" i="29"/>
  <c r="I53" i="29"/>
  <c r="I54" i="29"/>
  <c r="I55" i="29"/>
  <c r="I56" i="29"/>
  <c r="I57" i="29"/>
  <c r="I58" i="29"/>
  <c r="I59" i="29"/>
  <c r="I60" i="29"/>
  <c r="I61" i="29"/>
  <c r="I62" i="29"/>
  <c r="I63" i="29"/>
  <c r="I64" i="29"/>
  <c r="I65" i="29"/>
  <c r="I66" i="29"/>
  <c r="I67" i="29"/>
  <c r="I48" i="29"/>
  <c r="G29" i="29"/>
  <c r="G30" i="29"/>
  <c r="G31" i="29"/>
  <c r="G32" i="29"/>
  <c r="G33" i="29"/>
  <c r="G34" i="29"/>
  <c r="G35" i="29"/>
  <c r="G36" i="29"/>
  <c r="G37" i="29"/>
  <c r="G38" i="29"/>
  <c r="G39" i="29"/>
  <c r="G40" i="29"/>
  <c r="G41" i="29"/>
  <c r="G28" i="29"/>
  <c r="I193" i="28"/>
  <c r="G184" i="28"/>
  <c r="G185" i="28"/>
  <c r="G186" i="28"/>
  <c r="G187" i="28"/>
  <c r="G188" i="28"/>
  <c r="G189" i="28"/>
  <c r="G190" i="28"/>
  <c r="G191" i="28"/>
  <c r="G192" i="28"/>
  <c r="G193" i="28"/>
  <c r="G194" i="28"/>
  <c r="G183" i="28"/>
  <c r="K166" i="28"/>
  <c r="K167" i="28"/>
  <c r="K168" i="28"/>
  <c r="K169" i="28"/>
  <c r="K170" i="28"/>
  <c r="K171" i="28"/>
  <c r="K172" i="28"/>
  <c r="K173" i="28"/>
  <c r="K174" i="28"/>
  <c r="K175" i="28"/>
  <c r="K165"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126" i="28"/>
  <c r="F75" i="28"/>
  <c r="F76" i="28"/>
  <c r="F77" i="28"/>
  <c r="F78" i="28"/>
  <c r="F79" i="28"/>
  <c r="F80" i="28"/>
  <c r="F81" i="28"/>
  <c r="F82" i="28"/>
  <c r="F83" i="28"/>
  <c r="F84" i="28"/>
  <c r="F85" i="28"/>
  <c r="F86" i="28"/>
  <c r="F87" i="28"/>
  <c r="F88" i="28"/>
  <c r="F89" i="28"/>
  <c r="F90" i="28"/>
  <c r="F91" i="28"/>
  <c r="F92" i="28"/>
  <c r="F93" i="28"/>
  <c r="F94" i="28"/>
  <c r="F74" i="28"/>
  <c r="I49" i="28"/>
  <c r="I50" i="28"/>
  <c r="I51" i="28"/>
  <c r="I52" i="28"/>
  <c r="I53" i="28"/>
  <c r="I54" i="28"/>
  <c r="I55" i="28"/>
  <c r="I56" i="28"/>
  <c r="I57" i="28"/>
  <c r="I58" i="28"/>
  <c r="I59" i="28"/>
  <c r="I60" i="28"/>
  <c r="I61" i="28"/>
  <c r="I62" i="28"/>
  <c r="I63" i="28"/>
  <c r="I64" i="28"/>
  <c r="I65" i="28"/>
  <c r="I66" i="28"/>
  <c r="I67" i="28"/>
  <c r="I48" i="28"/>
  <c r="G29" i="28"/>
  <c r="G30" i="28"/>
  <c r="G31" i="28"/>
  <c r="G32" i="28"/>
  <c r="G33" i="28"/>
  <c r="G34" i="28"/>
  <c r="G35" i="28"/>
  <c r="G36" i="28"/>
  <c r="G37" i="28"/>
  <c r="G38" i="28"/>
  <c r="G39" i="28"/>
  <c r="G40" i="28"/>
  <c r="G41" i="28"/>
  <c r="G28" i="28"/>
  <c r="G165" i="27"/>
  <c r="G166" i="27"/>
  <c r="G167" i="27"/>
  <c r="G168" i="27"/>
  <c r="G169" i="27"/>
  <c r="G170" i="27"/>
  <c r="G171" i="27"/>
  <c r="G172" i="27"/>
  <c r="G173" i="27"/>
  <c r="G174" i="27"/>
  <c r="G175" i="27"/>
  <c r="I183" i="27"/>
  <c r="I184" i="27"/>
  <c r="I185" i="27"/>
  <c r="I186" i="27"/>
  <c r="I187" i="27"/>
  <c r="I188" i="27"/>
  <c r="I189" i="27"/>
  <c r="I190" i="27"/>
  <c r="I191" i="27"/>
  <c r="I182" i="27"/>
  <c r="G164" i="27"/>
  <c r="H175" i="27"/>
  <c r="F125" i="27" l="1"/>
  <c r="F126" i="27"/>
  <c r="F103" i="27"/>
  <c r="F104" i="27"/>
  <c r="F105" i="27"/>
  <c r="F106" i="27"/>
  <c r="F107" i="27"/>
  <c r="F108" i="27"/>
  <c r="F109" i="27"/>
  <c r="F110" i="27"/>
  <c r="F111" i="27"/>
  <c r="F112" i="27"/>
  <c r="F113" i="27"/>
  <c r="F114" i="27"/>
  <c r="F115" i="27"/>
  <c r="F116" i="27"/>
  <c r="F117" i="27"/>
  <c r="F118" i="27"/>
  <c r="F119" i="27"/>
  <c r="F120" i="27"/>
  <c r="F121" i="27"/>
  <c r="F122" i="27"/>
  <c r="F123" i="27"/>
  <c r="F124" i="27"/>
  <c r="F89" i="27"/>
  <c r="F90" i="27"/>
  <c r="F91" i="27"/>
  <c r="F92" i="27"/>
  <c r="F93" i="27"/>
  <c r="F94" i="27"/>
  <c r="F95" i="27"/>
  <c r="F96" i="27"/>
  <c r="F97" i="27"/>
  <c r="F98" i="27"/>
  <c r="F99" i="27"/>
  <c r="F100" i="27"/>
  <c r="F101" i="27"/>
  <c r="F102" i="27"/>
  <c r="F75" i="27"/>
  <c r="F76" i="27"/>
  <c r="F77" i="27"/>
  <c r="F78" i="27"/>
  <c r="F79" i="27"/>
  <c r="F80" i="27"/>
  <c r="F81" i="27"/>
  <c r="F82" i="27"/>
  <c r="F83" i="27"/>
  <c r="F84" i="27"/>
  <c r="F85" i="27"/>
  <c r="F86" i="27"/>
  <c r="F87" i="27"/>
  <c r="F88" i="27"/>
  <c r="F74" i="27"/>
  <c r="I61" i="27"/>
  <c r="I62" i="27"/>
  <c r="I63" i="27"/>
  <c r="I64" i="27"/>
  <c r="I65" i="27"/>
  <c r="I66" i="27"/>
  <c r="I67" i="27"/>
  <c r="I49" i="27"/>
  <c r="I50" i="27"/>
  <c r="I51" i="27"/>
  <c r="I52" i="27"/>
  <c r="I53" i="27"/>
  <c r="I54" i="27"/>
  <c r="I55" i="27"/>
  <c r="I56" i="27"/>
  <c r="I57" i="27"/>
  <c r="I58" i="27"/>
  <c r="I59" i="27"/>
  <c r="I60" i="27"/>
  <c r="I48" i="27"/>
  <c r="G34" i="27"/>
  <c r="G35" i="27"/>
  <c r="G36" i="27"/>
  <c r="G37" i="27"/>
  <c r="G38" i="27"/>
  <c r="G39" i="27"/>
  <c r="G40" i="27"/>
  <c r="G41" i="27"/>
  <c r="G29" i="27"/>
  <c r="G30" i="27"/>
  <c r="G31" i="27"/>
  <c r="G32" i="27"/>
  <c r="G33" i="27"/>
  <c r="G28" i="27"/>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187" i="13"/>
  <c r="P188" i="13"/>
  <c r="P189" i="13"/>
  <c r="P190" i="13"/>
  <c r="P191" i="13"/>
  <c r="P192" i="13"/>
  <c r="P193" i="13"/>
  <c r="P194" i="13"/>
  <c r="P195" i="13"/>
  <c r="P196" i="13"/>
  <c r="P197" i="13"/>
  <c r="P198" i="13"/>
  <c r="P183" i="13"/>
  <c r="P184" i="13"/>
  <c r="P185" i="13"/>
  <c r="P186" i="13"/>
  <c r="P182" i="13"/>
  <c r="K165" i="13"/>
  <c r="K166" i="13"/>
  <c r="K167" i="13"/>
  <c r="K168" i="13"/>
  <c r="K169" i="13"/>
  <c r="K170" i="13"/>
  <c r="K171" i="13"/>
  <c r="K172" i="13"/>
  <c r="K173" i="13"/>
  <c r="K174" i="13"/>
  <c r="K164" i="13"/>
  <c r="F113" i="13"/>
  <c r="F114" i="13"/>
  <c r="F115" i="13"/>
  <c r="F116" i="13"/>
  <c r="F117" i="13"/>
  <c r="F118" i="13"/>
  <c r="F119" i="13"/>
  <c r="F120" i="13"/>
  <c r="F121" i="13"/>
  <c r="F122" i="13"/>
  <c r="F123" i="13"/>
  <c r="F124" i="13"/>
  <c r="F125" i="13"/>
  <c r="F126" i="13"/>
  <c r="F92" i="13"/>
  <c r="F93" i="13"/>
  <c r="F94" i="13"/>
  <c r="F95" i="13"/>
  <c r="F96" i="13"/>
  <c r="F97" i="13"/>
  <c r="F98" i="13"/>
  <c r="F99" i="13"/>
  <c r="F100" i="13"/>
  <c r="F101" i="13"/>
  <c r="F102" i="13"/>
  <c r="F103" i="13"/>
  <c r="F104" i="13"/>
  <c r="F105" i="13"/>
  <c r="F106" i="13"/>
  <c r="F107" i="13"/>
  <c r="F108" i="13"/>
  <c r="F109" i="13"/>
  <c r="F110" i="13"/>
  <c r="F111" i="13"/>
  <c r="F112" i="13"/>
  <c r="F84" i="13"/>
  <c r="F85" i="13"/>
  <c r="F86" i="13"/>
  <c r="F87" i="13"/>
  <c r="F88" i="13"/>
  <c r="F89" i="13"/>
  <c r="F90" i="13"/>
  <c r="F91" i="13"/>
  <c r="F75" i="13"/>
  <c r="F76" i="13"/>
  <c r="F77" i="13"/>
  <c r="F78" i="13"/>
  <c r="F79" i="13"/>
  <c r="F80" i="13"/>
  <c r="F81" i="13"/>
  <c r="F82" i="13"/>
  <c r="F83" i="13"/>
  <c r="F74" i="13"/>
  <c r="I64" i="13"/>
  <c r="I65" i="13"/>
  <c r="I66" i="13"/>
  <c r="I67" i="13"/>
  <c r="I49" i="13"/>
  <c r="I50" i="13"/>
  <c r="I51" i="13"/>
  <c r="I52" i="13"/>
  <c r="I53" i="13"/>
  <c r="I54" i="13"/>
  <c r="I55" i="13"/>
  <c r="I56" i="13"/>
  <c r="I57" i="13"/>
  <c r="I58" i="13"/>
  <c r="I59" i="13"/>
  <c r="I60" i="13"/>
  <c r="I61" i="13"/>
  <c r="I62" i="13"/>
  <c r="I63" i="13"/>
  <c r="I48" i="13"/>
  <c r="G41" i="13"/>
  <c r="G29" i="13"/>
  <c r="G30" i="13"/>
  <c r="G31" i="13"/>
  <c r="G32" i="13"/>
  <c r="G33" i="13"/>
  <c r="G34" i="13"/>
  <c r="G35" i="13"/>
  <c r="G36" i="13"/>
  <c r="G37" i="13"/>
  <c r="G38" i="13"/>
  <c r="G39" i="13"/>
  <c r="G40" i="13"/>
  <c r="G28" i="13"/>
  <c r="I184" i="26"/>
  <c r="F219" i="26"/>
  <c r="F220" i="26"/>
  <c r="F221" i="26"/>
  <c r="F222" i="26"/>
  <c r="F218" i="26"/>
  <c r="I197" i="26"/>
  <c r="I198" i="26"/>
  <c r="I199" i="26"/>
  <c r="I200" i="26"/>
  <c r="I201" i="26"/>
  <c r="I202" i="26"/>
  <c r="I203" i="26"/>
  <c r="I204" i="26"/>
  <c r="I205" i="26"/>
  <c r="I206" i="26"/>
  <c r="I207" i="26"/>
  <c r="I208" i="26"/>
  <c r="I209" i="26"/>
  <c r="I196" i="26"/>
  <c r="G175" i="26"/>
  <c r="G176" i="26"/>
  <c r="G177" i="26"/>
  <c r="G178" i="26"/>
  <c r="G179" i="26"/>
  <c r="G180" i="26"/>
  <c r="G181" i="26"/>
  <c r="G182" i="26"/>
  <c r="G183" i="26"/>
  <c r="G184" i="26"/>
  <c r="G174"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75" i="26"/>
  <c r="F76" i="26"/>
  <c r="F77" i="26"/>
  <c r="F78" i="26"/>
  <c r="F79" i="26"/>
  <c r="F80" i="26"/>
  <c r="F81" i="26"/>
  <c r="F82" i="26"/>
  <c r="F83" i="26"/>
  <c r="F84" i="26"/>
  <c r="F85" i="26"/>
  <c r="F86" i="26"/>
  <c r="F87" i="26"/>
  <c r="F88" i="26"/>
  <c r="F74" i="26"/>
  <c r="I58" i="26"/>
  <c r="I59" i="26"/>
  <c r="I60" i="26"/>
  <c r="I61" i="26"/>
  <c r="I62" i="26"/>
  <c r="I63" i="26"/>
  <c r="I64" i="26"/>
  <c r="I65" i="26"/>
  <c r="I66" i="26"/>
  <c r="I67" i="26"/>
  <c r="I49" i="26"/>
  <c r="I50" i="26"/>
  <c r="I51" i="26"/>
  <c r="I52" i="26"/>
  <c r="I53" i="26"/>
  <c r="I54" i="26"/>
  <c r="I55" i="26"/>
  <c r="I56" i="26"/>
  <c r="I57" i="26"/>
  <c r="I48" i="26"/>
  <c r="G29" i="26"/>
  <c r="G30" i="26"/>
  <c r="G31" i="26"/>
  <c r="G32" i="26"/>
  <c r="G33" i="26"/>
  <c r="G34" i="26"/>
  <c r="G35" i="26"/>
  <c r="G36" i="26"/>
  <c r="G37" i="26"/>
  <c r="G38" i="26"/>
  <c r="G39" i="26"/>
  <c r="G40" i="26"/>
  <c r="G41" i="26"/>
  <c r="G28" i="26"/>
  <c r="F219" i="25"/>
  <c r="F220" i="25"/>
  <c r="F221" i="25"/>
  <c r="F222" i="25"/>
  <c r="F218" i="25"/>
  <c r="I184" i="25"/>
  <c r="I197" i="25"/>
  <c r="I198" i="25"/>
  <c r="I199" i="25"/>
  <c r="I200" i="25"/>
  <c r="I201" i="25"/>
  <c r="I202" i="25"/>
  <c r="I203" i="25"/>
  <c r="I204" i="25"/>
  <c r="I205" i="25"/>
  <c r="I206" i="25"/>
  <c r="I207" i="25"/>
  <c r="I208" i="25"/>
  <c r="I209" i="25"/>
  <c r="I196" i="25"/>
  <c r="G175" i="25"/>
  <c r="G176" i="25"/>
  <c r="G177" i="25"/>
  <c r="G178" i="25"/>
  <c r="G179" i="25"/>
  <c r="G180" i="25"/>
  <c r="G181" i="25"/>
  <c r="G182" i="25"/>
  <c r="G183" i="25"/>
  <c r="G184" i="25"/>
  <c r="G174" i="25"/>
  <c r="F106" i="25"/>
  <c r="F107" i="25"/>
  <c r="F108" i="25"/>
  <c r="F109" i="25"/>
  <c r="F110" i="25"/>
  <c r="F111" i="25"/>
  <c r="F112" i="25"/>
  <c r="F113" i="25"/>
  <c r="F114" i="25"/>
  <c r="F115" i="25"/>
  <c r="F116" i="25"/>
  <c r="F117" i="25"/>
  <c r="F118" i="25"/>
  <c r="F119" i="25"/>
  <c r="F120" i="25"/>
  <c r="F121" i="25"/>
  <c r="F122" i="25"/>
  <c r="F123" i="25"/>
  <c r="F124" i="25"/>
  <c r="F125" i="25"/>
  <c r="F126" i="25"/>
  <c r="F127" i="25"/>
  <c r="F88" i="25"/>
  <c r="F89" i="25"/>
  <c r="F90" i="25"/>
  <c r="F91" i="25"/>
  <c r="F92" i="25"/>
  <c r="F93" i="25"/>
  <c r="F94" i="25"/>
  <c r="F95" i="25"/>
  <c r="F96" i="25"/>
  <c r="F97" i="25"/>
  <c r="F98" i="25"/>
  <c r="F99" i="25"/>
  <c r="F100" i="25"/>
  <c r="F101" i="25"/>
  <c r="F102" i="25"/>
  <c r="F103" i="25"/>
  <c r="F104" i="25"/>
  <c r="F105" i="25"/>
  <c r="F76" i="25"/>
  <c r="F77" i="25"/>
  <c r="F78" i="25"/>
  <c r="F79" i="25"/>
  <c r="F80" i="25"/>
  <c r="F81" i="25"/>
  <c r="F82" i="25"/>
  <c r="F83" i="25"/>
  <c r="F84" i="25"/>
  <c r="F85" i="25"/>
  <c r="F86" i="25"/>
  <c r="F87" i="25"/>
  <c r="F75" i="25"/>
  <c r="I49" i="25"/>
  <c r="I50" i="25"/>
  <c r="I51" i="25"/>
  <c r="I52" i="25"/>
  <c r="I53" i="25"/>
  <c r="I54" i="25"/>
  <c r="I55" i="25"/>
  <c r="I56" i="25"/>
  <c r="I57" i="25"/>
  <c r="I58" i="25"/>
  <c r="I59" i="25"/>
  <c r="I60" i="25"/>
  <c r="I61" i="25"/>
  <c r="I62" i="25"/>
  <c r="I63" i="25"/>
  <c r="I64" i="25"/>
  <c r="I65" i="25"/>
  <c r="I66" i="25"/>
  <c r="I67" i="25"/>
  <c r="I48" i="25"/>
  <c r="G41" i="25"/>
  <c r="G29" i="25"/>
  <c r="G30" i="25"/>
  <c r="G31" i="25"/>
  <c r="G32" i="25"/>
  <c r="G33" i="25"/>
  <c r="G34" i="25"/>
  <c r="G35" i="25"/>
  <c r="G36" i="25"/>
  <c r="G37" i="25"/>
  <c r="G38" i="25"/>
  <c r="G39" i="25"/>
  <c r="G40" i="25"/>
  <c r="G28" i="25"/>
  <c r="G192" i="16"/>
  <c r="G193" i="16"/>
  <c r="G194" i="16"/>
  <c r="G195" i="16"/>
  <c r="G196" i="16"/>
  <c r="G197" i="16"/>
  <c r="G198" i="16"/>
  <c r="G199" i="16"/>
  <c r="G200" i="16"/>
  <c r="G201" i="16"/>
  <c r="G179" i="16"/>
  <c r="G180" i="16"/>
  <c r="G181" i="16"/>
  <c r="G182" i="16"/>
  <c r="G183" i="16"/>
  <c r="G184" i="16"/>
  <c r="G185" i="16"/>
  <c r="G186" i="16"/>
  <c r="G187" i="16"/>
  <c r="G191" i="16"/>
  <c r="G178" i="16"/>
  <c r="E172" i="16"/>
  <c r="E173" i="16"/>
  <c r="E174" i="16"/>
  <c r="E163" i="16"/>
  <c r="E164" i="16"/>
  <c r="E165" i="16"/>
  <c r="E166" i="16"/>
  <c r="E167" i="16"/>
  <c r="E168" i="16"/>
  <c r="E169" i="16"/>
  <c r="E170" i="16"/>
  <c r="E171" i="16"/>
  <c r="E162" i="16"/>
  <c r="I146" i="16"/>
  <c r="I147" i="16"/>
  <c r="I148" i="16"/>
  <c r="I149" i="16"/>
  <c r="I150" i="16"/>
  <c r="I151" i="16"/>
  <c r="I152" i="16"/>
  <c r="I134" i="16"/>
  <c r="I135" i="16"/>
  <c r="I136" i="16"/>
  <c r="I137" i="16"/>
  <c r="I138" i="16"/>
  <c r="I139" i="16"/>
  <c r="I140" i="16"/>
  <c r="I123" i="16"/>
  <c r="I124" i="16"/>
  <c r="I125" i="16"/>
  <c r="I126" i="16"/>
  <c r="I127" i="16"/>
  <c r="I128" i="16"/>
  <c r="I129" i="16"/>
  <c r="I130" i="16"/>
  <c r="I131" i="16"/>
  <c r="I132" i="16"/>
  <c r="I133" i="16"/>
  <c r="I122" i="16"/>
  <c r="I121" i="16"/>
  <c r="H115" i="16"/>
  <c r="G115" i="16"/>
  <c r="G96" i="16"/>
  <c r="G97" i="16"/>
  <c r="G98" i="16"/>
  <c r="G99" i="16"/>
  <c r="G100" i="16"/>
  <c r="G101" i="16"/>
  <c r="G102" i="16"/>
  <c r="G103" i="16"/>
  <c r="G104" i="16"/>
  <c r="G105" i="16"/>
  <c r="G106" i="16"/>
  <c r="G107" i="16"/>
  <c r="G108" i="16"/>
  <c r="G109" i="16"/>
  <c r="G110" i="16"/>
  <c r="G111" i="16"/>
  <c r="G112" i="16"/>
  <c r="G113" i="16"/>
  <c r="G114" i="16"/>
  <c r="G95" i="16"/>
  <c r="J79" i="16"/>
  <c r="J80" i="16"/>
  <c r="J81" i="16"/>
  <c r="J82" i="16"/>
  <c r="J83" i="16"/>
  <c r="J84" i="16"/>
  <c r="J85" i="16"/>
  <c r="J86" i="16"/>
  <c r="J87" i="16"/>
  <c r="J88" i="16"/>
  <c r="J78" i="16"/>
  <c r="F42" i="1"/>
  <c r="F43" i="1"/>
  <c r="F44" i="1"/>
  <c r="F45" i="1"/>
  <c r="F46" i="1"/>
  <c r="F47" i="1"/>
  <c r="F48" i="1"/>
  <c r="F49" i="1"/>
  <c r="F50" i="1"/>
  <c r="F51" i="1"/>
  <c r="F52" i="1"/>
  <c r="F53" i="1"/>
  <c r="F54" i="1"/>
  <c r="F55" i="1"/>
  <c r="F41" i="1"/>
  <c r="R222" i="13"/>
  <c r="Q222" i="13"/>
  <c r="B222" i="13"/>
  <c r="R214" i="33"/>
  <c r="B214" i="33"/>
  <c r="Q214" i="33"/>
  <c r="R215" i="31"/>
  <c r="B215" i="31"/>
  <c r="Q215" i="31"/>
  <c r="D218" i="30"/>
  <c r="D219" i="30"/>
  <c r="D220" i="30"/>
  <c r="D221" i="30"/>
  <c r="D222" i="30"/>
  <c r="C218" i="30"/>
  <c r="C219" i="30"/>
  <c r="C220" i="30"/>
  <c r="C221" i="30"/>
  <c r="C222" i="30"/>
  <c r="B219" i="30"/>
  <c r="B220" i="30"/>
  <c r="B221" i="30"/>
  <c r="B222" i="30"/>
  <c r="B218" i="30"/>
  <c r="B219" i="29"/>
  <c r="C219" i="29"/>
  <c r="D219" i="29"/>
  <c r="B220" i="29"/>
  <c r="C220" i="29"/>
  <c r="D220" i="29"/>
  <c r="B221" i="29"/>
  <c r="C221" i="29"/>
  <c r="D221" i="29"/>
  <c r="B222" i="29"/>
  <c r="C222" i="29"/>
  <c r="D222" i="29"/>
  <c r="C218" i="29"/>
  <c r="D218" i="29"/>
  <c r="B218" i="29"/>
  <c r="C218" i="26"/>
  <c r="D218" i="26"/>
  <c r="C219" i="26"/>
  <c r="D219" i="26"/>
  <c r="C220" i="26"/>
  <c r="D220" i="26"/>
  <c r="C221" i="26"/>
  <c r="D221" i="26"/>
  <c r="C222" i="26"/>
  <c r="D222" i="26"/>
  <c r="B219" i="26"/>
  <c r="B220" i="26"/>
  <c r="B221" i="26"/>
  <c r="B222" i="26"/>
  <c r="B218" i="26"/>
  <c r="C218" i="25"/>
  <c r="D218" i="25"/>
  <c r="C219" i="25"/>
  <c r="D219" i="25"/>
  <c r="C220" i="25"/>
  <c r="D220" i="25"/>
  <c r="C221" i="25"/>
  <c r="D221" i="25"/>
  <c r="C222" i="25"/>
  <c r="D222" i="25"/>
  <c r="B218" i="25"/>
  <c r="B219" i="25"/>
  <c r="B220" i="25"/>
  <c r="B221" i="25"/>
  <c r="B222" i="25"/>
  <c r="D39" i="41"/>
  <c r="E39" i="41"/>
  <c r="C39" i="41"/>
  <c r="D41" i="36"/>
  <c r="E41" i="36"/>
  <c r="C41" i="36"/>
  <c r="D41" i="35"/>
  <c r="E41" i="35"/>
  <c r="C41" i="35"/>
  <c r="D39" i="37"/>
  <c r="E39" i="37"/>
  <c r="C39" i="37"/>
  <c r="D39" i="39"/>
  <c r="E39" i="39"/>
  <c r="C39" i="39"/>
  <c r="C40" i="39" s="1"/>
  <c r="D39" i="33"/>
  <c r="E39" i="33"/>
  <c r="C39" i="33"/>
  <c r="E39" i="38"/>
  <c r="D39" i="38"/>
  <c r="C39" i="38"/>
  <c r="C40" i="38" s="1"/>
  <c r="D39" i="31"/>
  <c r="E39" i="31"/>
  <c r="C39" i="31"/>
  <c r="E39" i="30"/>
  <c r="D39" i="30"/>
  <c r="C39" i="30"/>
  <c r="D39" i="29"/>
  <c r="E39" i="29"/>
  <c r="C39" i="29"/>
  <c r="D39" i="13"/>
  <c r="E39" i="13"/>
  <c r="C39" i="13"/>
  <c r="D39" i="26"/>
  <c r="E39" i="26"/>
  <c r="C39" i="26"/>
  <c r="D39" i="25"/>
  <c r="E39" i="25"/>
  <c r="C39" i="25"/>
  <c r="D39" i="28"/>
  <c r="E39" i="28"/>
  <c r="C39" i="28"/>
  <c r="D39" i="27"/>
  <c r="C39" i="27"/>
  <c r="E186" i="16"/>
  <c r="E179" i="16"/>
  <c r="E180" i="16"/>
  <c r="E181" i="16"/>
  <c r="E182" i="16"/>
  <c r="E183" i="16"/>
  <c r="E184" i="16"/>
  <c r="E185" i="16"/>
  <c r="E187" i="16"/>
  <c r="E178" i="16"/>
  <c r="B181" i="16"/>
  <c r="D14" i="1"/>
  <c r="E218" i="29" s="1"/>
  <c r="C40" i="41" l="1"/>
  <c r="C40" i="30"/>
  <c r="F95" i="16"/>
  <c r="E60" i="1"/>
  <c r="E46" i="1"/>
  <c r="E54" i="1"/>
  <c r="E61" i="1"/>
  <c r="E47" i="1"/>
  <c r="E55" i="1"/>
  <c r="E44" i="1"/>
  <c r="E64" i="1"/>
  <c r="E62" i="1"/>
  <c r="E48" i="1"/>
  <c r="E41" i="1"/>
  <c r="E52" i="1"/>
  <c r="E53" i="1"/>
  <c r="E63" i="1"/>
  <c r="E49" i="1"/>
  <c r="E58" i="1"/>
  <c r="E45" i="1"/>
  <c r="E56" i="1"/>
  <c r="E42" i="1"/>
  <c r="E50" i="1"/>
  <c r="E57" i="1"/>
  <c r="E43" i="1"/>
  <c r="E51" i="1"/>
  <c r="E59" i="1"/>
  <c r="F115" i="16"/>
  <c r="O222" i="13"/>
  <c r="C233" i="35"/>
  <c r="F175" i="27"/>
  <c r="C42" i="36"/>
  <c r="C42" i="35"/>
  <c r="C40" i="37"/>
  <c r="C40" i="31"/>
  <c r="C40" i="28"/>
  <c r="C40" i="26"/>
  <c r="O214" i="33"/>
  <c r="O215" i="31"/>
  <c r="C40" i="33"/>
  <c r="C40" i="29"/>
  <c r="C40" i="13"/>
  <c r="C40" i="25"/>
  <c r="F174" i="37"/>
  <c r="H174" i="37"/>
  <c r="F174" i="41"/>
  <c r="H174" i="41"/>
  <c r="I174" i="41"/>
  <c r="B174" i="41"/>
  <c r="N99" i="36"/>
  <c r="B99" i="36"/>
  <c r="K99" i="36"/>
  <c r="M99" i="36"/>
  <c r="I174" i="37"/>
  <c r="B174" i="37"/>
  <c r="H198" i="39"/>
  <c r="L180" i="39"/>
  <c r="L179" i="39"/>
  <c r="B180" i="39"/>
  <c r="B179" i="39"/>
  <c r="J179" i="39"/>
  <c r="J180" i="39"/>
  <c r="K179" i="39"/>
  <c r="K180" i="39"/>
  <c r="B207" i="38"/>
  <c r="L207" i="38"/>
  <c r="H207" i="38"/>
  <c r="I207" i="38"/>
  <c r="R212" i="31"/>
  <c r="K209" i="30"/>
  <c r="K208" i="30"/>
  <c r="K207" i="30"/>
  <c r="K206" i="30"/>
  <c r="B209" i="30"/>
  <c r="B208" i="30"/>
  <c r="B207" i="30"/>
  <c r="B206" i="30"/>
  <c r="H206" i="30"/>
  <c r="H207" i="30"/>
  <c r="H208" i="30"/>
  <c r="H209" i="30"/>
  <c r="J206" i="30"/>
  <c r="J207" i="30"/>
  <c r="J208" i="30"/>
  <c r="J209" i="30"/>
  <c r="K209" i="29"/>
  <c r="K208" i="29"/>
  <c r="K207" i="29"/>
  <c r="K206" i="29"/>
  <c r="B206" i="29"/>
  <c r="H206" i="29"/>
  <c r="J206" i="29"/>
  <c r="H207" i="29"/>
  <c r="H208" i="29"/>
  <c r="H209" i="29"/>
  <c r="J207" i="29"/>
  <c r="J208" i="29"/>
  <c r="J209" i="29"/>
  <c r="B209" i="29"/>
  <c r="B208" i="29"/>
  <c r="B207" i="29"/>
  <c r="I194" i="28"/>
  <c r="F194" i="28"/>
  <c r="H194" i="28"/>
  <c r="B194" i="28"/>
  <c r="I175" i="27"/>
  <c r="B175" i="27"/>
  <c r="R212" i="13"/>
  <c r="K209" i="26"/>
  <c r="K208" i="26"/>
  <c r="K207" i="26"/>
  <c r="K206" i="26"/>
  <c r="B206" i="26"/>
  <c r="H206" i="26"/>
  <c r="J206" i="26"/>
  <c r="H207" i="26"/>
  <c r="H208" i="26"/>
  <c r="H209" i="26"/>
  <c r="J207" i="26"/>
  <c r="J208" i="26"/>
  <c r="J209" i="26"/>
  <c r="B209" i="26"/>
  <c r="B208" i="26"/>
  <c r="B207" i="26"/>
  <c r="K209" i="25"/>
  <c r="K208" i="25"/>
  <c r="K207" i="25"/>
  <c r="K206" i="25"/>
  <c r="B209" i="25"/>
  <c r="B208" i="25"/>
  <c r="B207" i="25"/>
  <c r="H206" i="25"/>
  <c r="H207" i="25"/>
  <c r="H208" i="25"/>
  <c r="H209" i="25"/>
  <c r="J206" i="25"/>
  <c r="J207" i="25"/>
  <c r="J208" i="25"/>
  <c r="J209" i="25"/>
  <c r="B206" i="25"/>
  <c r="N98" i="36" l="1"/>
  <c r="N97" i="36"/>
  <c r="N96" i="36"/>
  <c r="N95" i="36"/>
  <c r="N94" i="36"/>
  <c r="N93" i="36"/>
  <c r="N92" i="36"/>
  <c r="N91" i="36"/>
  <c r="N90" i="36"/>
  <c r="N89" i="36"/>
  <c r="N88" i="36"/>
  <c r="N87" i="36"/>
  <c r="N86" i="36"/>
  <c r="N85" i="36"/>
  <c r="N84" i="36"/>
  <c r="N83" i="36"/>
  <c r="N82" i="36"/>
  <c r="N81" i="36"/>
  <c r="N80" i="36"/>
  <c r="N79" i="36"/>
  <c r="K79" i="36"/>
  <c r="K80" i="36"/>
  <c r="K81" i="36"/>
  <c r="K82" i="36"/>
  <c r="K83" i="36"/>
  <c r="K84" i="36"/>
  <c r="K85" i="36"/>
  <c r="K86" i="36"/>
  <c r="K87" i="36"/>
  <c r="K88" i="36"/>
  <c r="K89" i="36"/>
  <c r="K90" i="36"/>
  <c r="K91" i="36"/>
  <c r="K92" i="36"/>
  <c r="K93" i="36"/>
  <c r="K94" i="36"/>
  <c r="K95" i="36"/>
  <c r="K96" i="36"/>
  <c r="K97" i="36"/>
  <c r="K98" i="36"/>
  <c r="M79" i="36"/>
  <c r="M80" i="36"/>
  <c r="M81" i="36"/>
  <c r="M82" i="36"/>
  <c r="M83" i="36"/>
  <c r="M84" i="36"/>
  <c r="M85" i="36"/>
  <c r="M86" i="36"/>
  <c r="M87" i="36"/>
  <c r="M88" i="36"/>
  <c r="M89" i="36"/>
  <c r="M90" i="36"/>
  <c r="M91" i="36"/>
  <c r="M92" i="36"/>
  <c r="M93" i="36"/>
  <c r="M94" i="36"/>
  <c r="M95" i="36"/>
  <c r="M96" i="36"/>
  <c r="M97" i="36"/>
  <c r="M98" i="36"/>
  <c r="F213" i="35"/>
  <c r="F214" i="35"/>
  <c r="F233" i="35"/>
  <c r="F212" i="35"/>
  <c r="F211" i="35"/>
  <c r="F206" i="35"/>
  <c r="F207" i="35"/>
  <c r="F208" i="35"/>
  <c r="F209" i="35"/>
  <c r="F210" i="35"/>
  <c r="F205" i="35"/>
  <c r="F232" i="35"/>
  <c r="F231" i="35"/>
  <c r="F230" i="35"/>
  <c r="F229" i="35"/>
  <c r="F228" i="35"/>
  <c r="F227" i="35"/>
  <c r="F224" i="35"/>
  <c r="F226" i="35"/>
  <c r="F225" i="35"/>
  <c r="F223" i="35"/>
  <c r="F222" i="35"/>
  <c r="F221" i="35"/>
  <c r="F220" i="35"/>
  <c r="F219" i="35"/>
  <c r="F218" i="35"/>
  <c r="F217" i="35"/>
  <c r="F216" i="35"/>
  <c r="F215" i="35"/>
  <c r="B233" i="35"/>
  <c r="C232" i="35"/>
  <c r="E232" i="35"/>
  <c r="C206" i="35"/>
  <c r="E206" i="35"/>
  <c r="C207" i="35"/>
  <c r="E207" i="35"/>
  <c r="C208" i="35"/>
  <c r="E208" i="35"/>
  <c r="C209" i="35"/>
  <c r="E209" i="35"/>
  <c r="C210" i="35"/>
  <c r="E210" i="35"/>
  <c r="C211" i="35"/>
  <c r="E211" i="35"/>
  <c r="C212" i="35"/>
  <c r="E212" i="35"/>
  <c r="C213" i="35"/>
  <c r="E213" i="35"/>
  <c r="C214" i="35"/>
  <c r="E214" i="35"/>
  <c r="C215" i="35"/>
  <c r="E215" i="35"/>
  <c r="C216" i="35"/>
  <c r="E216" i="35"/>
  <c r="C217" i="35"/>
  <c r="E217" i="35"/>
  <c r="C218" i="35"/>
  <c r="E218" i="35"/>
  <c r="C219" i="35"/>
  <c r="E219" i="35"/>
  <c r="C220" i="35"/>
  <c r="E220" i="35"/>
  <c r="C221" i="35"/>
  <c r="E221" i="35"/>
  <c r="C222" i="35"/>
  <c r="E222" i="35"/>
  <c r="C223" i="35"/>
  <c r="E223" i="35"/>
  <c r="C224" i="35"/>
  <c r="E224" i="35"/>
  <c r="C225" i="35"/>
  <c r="E225" i="35"/>
  <c r="C226" i="35"/>
  <c r="E226" i="35"/>
  <c r="C227" i="35"/>
  <c r="E227" i="35"/>
  <c r="C228" i="35"/>
  <c r="E228" i="35"/>
  <c r="C229" i="35"/>
  <c r="E229" i="35"/>
  <c r="C230" i="35"/>
  <c r="E230" i="35"/>
  <c r="C231" i="35"/>
  <c r="E231" i="35"/>
  <c r="E205" i="35"/>
  <c r="C205" i="35"/>
  <c r="B212" i="35"/>
  <c r="B211" i="35"/>
  <c r="B210" i="35"/>
  <c r="B206" i="35"/>
  <c r="B207" i="35"/>
  <c r="B208" i="35"/>
  <c r="B209" i="35"/>
  <c r="B205" i="35"/>
  <c r="M175" i="33"/>
  <c r="L175" i="33"/>
  <c r="J175" i="33"/>
  <c r="B175" i="33"/>
  <c r="L174" i="33"/>
  <c r="J174" i="33"/>
  <c r="L173" i="33"/>
  <c r="J173" i="33"/>
  <c r="L172" i="33"/>
  <c r="J172" i="33"/>
  <c r="L171" i="33"/>
  <c r="J171" i="33"/>
  <c r="L170" i="33"/>
  <c r="J170" i="33"/>
  <c r="L169" i="33"/>
  <c r="J169" i="33"/>
  <c r="L168" i="33"/>
  <c r="J168" i="33"/>
  <c r="L167" i="33"/>
  <c r="J167" i="33"/>
  <c r="L166" i="33"/>
  <c r="J166" i="33"/>
  <c r="L165" i="33"/>
  <c r="J165" i="33"/>
  <c r="R200" i="33"/>
  <c r="R213" i="33"/>
  <c r="Q213" i="33"/>
  <c r="O213" i="33"/>
  <c r="R212" i="33"/>
  <c r="Q212" i="33"/>
  <c r="O212" i="33"/>
  <c r="R211" i="33"/>
  <c r="Q211" i="33"/>
  <c r="O211" i="33"/>
  <c r="R210" i="33"/>
  <c r="Q210" i="33"/>
  <c r="O210" i="33"/>
  <c r="R209" i="33"/>
  <c r="Q209" i="33"/>
  <c r="O209" i="33"/>
  <c r="R208" i="33"/>
  <c r="Q208" i="33"/>
  <c r="O208" i="33"/>
  <c r="R207" i="33"/>
  <c r="Q207" i="33"/>
  <c r="O207" i="33"/>
  <c r="R206" i="33"/>
  <c r="Q206" i="33"/>
  <c r="O206" i="33"/>
  <c r="R205" i="33"/>
  <c r="Q205" i="33"/>
  <c r="O205" i="33"/>
  <c r="R204" i="33"/>
  <c r="Q204" i="33"/>
  <c r="O204" i="33"/>
  <c r="R203" i="33"/>
  <c r="Q203" i="33"/>
  <c r="O203" i="33"/>
  <c r="R202" i="33"/>
  <c r="Q202" i="33"/>
  <c r="O202" i="33"/>
  <c r="R201" i="33"/>
  <c r="Q201" i="33"/>
  <c r="O201" i="33"/>
  <c r="Q200" i="33"/>
  <c r="O200" i="33"/>
  <c r="R199" i="33"/>
  <c r="Q199" i="33"/>
  <c r="O199" i="33"/>
  <c r="R198" i="33"/>
  <c r="Q198" i="33"/>
  <c r="O198" i="33"/>
  <c r="R197" i="33"/>
  <c r="Q197" i="33"/>
  <c r="O197" i="33"/>
  <c r="R196" i="33"/>
  <c r="Q196" i="33"/>
  <c r="O196" i="33"/>
  <c r="R195" i="33"/>
  <c r="Q195" i="33"/>
  <c r="O195" i="33"/>
  <c r="R194" i="33"/>
  <c r="Q194" i="33"/>
  <c r="O194" i="33"/>
  <c r="R209" i="31"/>
  <c r="R214" i="31"/>
  <c r="Q214" i="31"/>
  <c r="O214" i="31"/>
  <c r="R213" i="31"/>
  <c r="Q213" i="31"/>
  <c r="O213" i="31"/>
  <c r="Q212" i="31"/>
  <c r="O212" i="31"/>
  <c r="R211" i="31"/>
  <c r="Q211" i="31"/>
  <c r="O211" i="31"/>
  <c r="R210" i="31"/>
  <c r="Q210" i="31"/>
  <c r="O210" i="31"/>
  <c r="Q209" i="31"/>
  <c r="O209" i="31"/>
  <c r="R208" i="31"/>
  <c r="Q208" i="31"/>
  <c r="O208" i="31"/>
  <c r="R207" i="31"/>
  <c r="Q207" i="31"/>
  <c r="O207" i="31"/>
  <c r="R206" i="31"/>
  <c r="Q206" i="31"/>
  <c r="O206" i="31"/>
  <c r="R205" i="31"/>
  <c r="Q205" i="31"/>
  <c r="O205" i="31"/>
  <c r="R204" i="31"/>
  <c r="Q204" i="31"/>
  <c r="O204" i="31"/>
  <c r="R203" i="31"/>
  <c r="Q203" i="31"/>
  <c r="O203" i="31"/>
  <c r="R202" i="31"/>
  <c r="Q202" i="31"/>
  <c r="O202" i="31"/>
  <c r="R201" i="31"/>
  <c r="Q201" i="31"/>
  <c r="O201" i="31"/>
  <c r="R200" i="31"/>
  <c r="Q200" i="31"/>
  <c r="O200" i="31"/>
  <c r="R199" i="31"/>
  <c r="Q199" i="31"/>
  <c r="O199" i="31"/>
  <c r="R198" i="31"/>
  <c r="Q198" i="31"/>
  <c r="O198" i="31"/>
  <c r="R197" i="31"/>
  <c r="Q197" i="31"/>
  <c r="O197" i="31"/>
  <c r="R196" i="31"/>
  <c r="Q196" i="31"/>
  <c r="O196" i="31"/>
  <c r="R195" i="31"/>
  <c r="Q195" i="31"/>
  <c r="O195" i="31"/>
  <c r="O213" i="13"/>
  <c r="Q213" i="13"/>
  <c r="O214" i="13"/>
  <c r="Q214" i="13"/>
  <c r="O215" i="13"/>
  <c r="Q215" i="13"/>
  <c r="O216" i="13"/>
  <c r="Q216" i="13"/>
  <c r="O217" i="13"/>
  <c r="Q217" i="13"/>
  <c r="O218" i="13"/>
  <c r="Q218" i="13"/>
  <c r="O219" i="13"/>
  <c r="Q219" i="13"/>
  <c r="O220" i="13"/>
  <c r="Q220" i="13"/>
  <c r="O221" i="13"/>
  <c r="Q221" i="13"/>
  <c r="R214" i="13"/>
  <c r="R215" i="13"/>
  <c r="R216" i="13"/>
  <c r="R217" i="13"/>
  <c r="R218" i="13"/>
  <c r="R219" i="13"/>
  <c r="R220" i="13"/>
  <c r="R221" i="13"/>
  <c r="R213" i="13"/>
  <c r="B221" i="13"/>
  <c r="B215" i="13"/>
  <c r="B216" i="13"/>
  <c r="B217" i="13"/>
  <c r="B218" i="13"/>
  <c r="B219" i="13"/>
  <c r="B220" i="13"/>
  <c r="R211" i="13"/>
  <c r="R210" i="13"/>
  <c r="R209" i="13"/>
  <c r="R208" i="13"/>
  <c r="R207" i="13"/>
  <c r="R206" i="13"/>
  <c r="R205" i="13"/>
  <c r="R204" i="13"/>
  <c r="R203" i="13"/>
  <c r="R202" i="13"/>
  <c r="R201" i="13"/>
  <c r="R200" i="13"/>
  <c r="R199" i="13"/>
  <c r="R198" i="13"/>
  <c r="R197" i="13"/>
  <c r="R196" i="13"/>
  <c r="R195" i="13"/>
  <c r="R194" i="13"/>
  <c r="R193" i="13"/>
  <c r="O193" i="13"/>
  <c r="Q193" i="13"/>
  <c r="O194" i="13"/>
  <c r="Q194" i="13"/>
  <c r="O195" i="13"/>
  <c r="Q195" i="13"/>
  <c r="O196" i="13"/>
  <c r="Q196" i="13"/>
  <c r="O197" i="13"/>
  <c r="Q197" i="13"/>
  <c r="O198" i="13"/>
  <c r="Q198" i="13"/>
  <c r="O199" i="13"/>
  <c r="Q199" i="13"/>
  <c r="O200" i="13"/>
  <c r="Q200" i="13"/>
  <c r="O201" i="13"/>
  <c r="Q201" i="13"/>
  <c r="O202" i="13"/>
  <c r="Q202" i="13"/>
  <c r="O203" i="13"/>
  <c r="Q203" i="13"/>
  <c r="O204" i="13"/>
  <c r="Q204" i="13"/>
  <c r="O205" i="13"/>
  <c r="Q205" i="13"/>
  <c r="O206" i="13"/>
  <c r="Q206" i="13"/>
  <c r="O207" i="13"/>
  <c r="Q207" i="13"/>
  <c r="O208" i="13"/>
  <c r="Q208" i="13"/>
  <c r="O209" i="13"/>
  <c r="Q209" i="13"/>
  <c r="O210" i="13"/>
  <c r="Q210" i="13"/>
  <c r="O211" i="13"/>
  <c r="Q211" i="13"/>
  <c r="O212" i="13"/>
  <c r="Q212" i="13"/>
  <c r="M175" i="31"/>
  <c r="L175" i="31"/>
  <c r="J175" i="31"/>
  <c r="B175" i="31"/>
  <c r="L174" i="31"/>
  <c r="J174" i="31"/>
  <c r="L173" i="31"/>
  <c r="J173" i="31"/>
  <c r="L172" i="31"/>
  <c r="J172" i="31"/>
  <c r="L171" i="31"/>
  <c r="J171" i="31"/>
  <c r="L170" i="31"/>
  <c r="J170" i="31"/>
  <c r="L169" i="31"/>
  <c r="J169" i="31"/>
  <c r="L168" i="31"/>
  <c r="J168" i="31"/>
  <c r="L167" i="31"/>
  <c r="J167" i="31"/>
  <c r="L166" i="31"/>
  <c r="J166" i="31"/>
  <c r="L165" i="31"/>
  <c r="J165" i="31"/>
  <c r="M174" i="13"/>
  <c r="L174" i="13"/>
  <c r="J174" i="13"/>
  <c r="B174" i="13"/>
  <c r="L173" i="13"/>
  <c r="J173" i="13"/>
  <c r="L172" i="13"/>
  <c r="J172" i="13"/>
  <c r="L171" i="13"/>
  <c r="J171" i="13"/>
  <c r="L170" i="13"/>
  <c r="J170" i="13"/>
  <c r="L169" i="13"/>
  <c r="J169" i="13"/>
  <c r="L168" i="13"/>
  <c r="J168" i="13"/>
  <c r="L167" i="13"/>
  <c r="J167" i="13"/>
  <c r="L166" i="13"/>
  <c r="J166" i="13"/>
  <c r="L165" i="13"/>
  <c r="J165" i="13"/>
  <c r="L164" i="13"/>
  <c r="J164" i="13"/>
  <c r="J191" i="27"/>
  <c r="H191" i="27"/>
  <c r="J190" i="27"/>
  <c r="H190" i="27"/>
  <c r="J189" i="27"/>
  <c r="H189" i="27"/>
  <c r="J188" i="27"/>
  <c r="H188" i="27"/>
  <c r="J187" i="27"/>
  <c r="H187" i="27"/>
  <c r="J186" i="27"/>
  <c r="H186" i="27"/>
  <c r="J185" i="27"/>
  <c r="H185" i="27"/>
  <c r="J184" i="27"/>
  <c r="H184" i="27"/>
  <c r="J183" i="27"/>
  <c r="H183" i="27"/>
  <c r="J182" i="27"/>
  <c r="H182" i="27"/>
  <c r="I213" i="39"/>
  <c r="H213" i="39"/>
  <c r="I212" i="39"/>
  <c r="H212" i="39"/>
  <c r="I211" i="39"/>
  <c r="H211" i="39"/>
  <c r="I210" i="39"/>
  <c r="H210" i="39"/>
  <c r="I209" i="39"/>
  <c r="H209" i="39"/>
  <c r="I208" i="39"/>
  <c r="H208" i="39"/>
  <c r="I207" i="39"/>
  <c r="H207" i="39"/>
  <c r="I206" i="39"/>
  <c r="H206" i="39"/>
  <c r="I205" i="39"/>
  <c r="H205" i="39"/>
  <c r="I204" i="39"/>
  <c r="H204" i="39"/>
  <c r="I206" i="38"/>
  <c r="H206" i="38"/>
  <c r="I205" i="38"/>
  <c r="H205" i="38"/>
  <c r="I204" i="38"/>
  <c r="H204" i="38"/>
  <c r="I203" i="38"/>
  <c r="H203" i="38"/>
  <c r="I202" i="38"/>
  <c r="H202" i="38"/>
  <c r="I201" i="38"/>
  <c r="H201" i="38"/>
  <c r="I200" i="38"/>
  <c r="H200" i="38"/>
  <c r="I199" i="38"/>
  <c r="H199" i="38"/>
  <c r="I198" i="38"/>
  <c r="H198" i="38"/>
  <c r="I197" i="38"/>
  <c r="H197" i="38"/>
  <c r="J205" i="30"/>
  <c r="H205" i="30"/>
  <c r="J204" i="30"/>
  <c r="H204" i="30"/>
  <c r="J203" i="30"/>
  <c r="H203" i="30"/>
  <c r="J202" i="30"/>
  <c r="H202" i="30"/>
  <c r="J201" i="30"/>
  <c r="H201" i="30"/>
  <c r="J200" i="30"/>
  <c r="H200" i="30"/>
  <c r="J199" i="30"/>
  <c r="H199" i="30"/>
  <c r="J198" i="30"/>
  <c r="H198" i="30"/>
  <c r="J197" i="30"/>
  <c r="H197" i="30"/>
  <c r="J196" i="30"/>
  <c r="H196" i="30"/>
  <c r="J205" i="29"/>
  <c r="H205" i="29"/>
  <c r="J204" i="29"/>
  <c r="H204" i="29"/>
  <c r="J203" i="29"/>
  <c r="H203" i="29"/>
  <c r="J202" i="29"/>
  <c r="H202" i="29"/>
  <c r="J201" i="29"/>
  <c r="H201" i="29"/>
  <c r="J200" i="29"/>
  <c r="H200" i="29"/>
  <c r="J199" i="29"/>
  <c r="H199" i="29"/>
  <c r="J198" i="29"/>
  <c r="H198" i="29"/>
  <c r="J197" i="29"/>
  <c r="H197" i="29"/>
  <c r="J196" i="29"/>
  <c r="H196" i="29"/>
  <c r="J205" i="26"/>
  <c r="H205" i="26"/>
  <c r="J204" i="26"/>
  <c r="H204" i="26"/>
  <c r="J203" i="26"/>
  <c r="H203" i="26"/>
  <c r="J202" i="26"/>
  <c r="H202" i="26"/>
  <c r="J201" i="26"/>
  <c r="H201" i="26"/>
  <c r="J200" i="26"/>
  <c r="H200" i="26"/>
  <c r="J199" i="26"/>
  <c r="H199" i="26"/>
  <c r="J198" i="26"/>
  <c r="H198" i="26"/>
  <c r="J197" i="26"/>
  <c r="H197" i="26"/>
  <c r="J196" i="26"/>
  <c r="H196" i="26"/>
  <c r="H197" i="25"/>
  <c r="J197" i="25"/>
  <c r="H198" i="25"/>
  <c r="J198" i="25"/>
  <c r="H199" i="25"/>
  <c r="J199" i="25"/>
  <c r="H200" i="25"/>
  <c r="J200" i="25"/>
  <c r="H201" i="25"/>
  <c r="J201" i="25"/>
  <c r="H202" i="25"/>
  <c r="J202" i="25"/>
  <c r="H203" i="25"/>
  <c r="J203" i="25"/>
  <c r="H204" i="25"/>
  <c r="J204" i="25"/>
  <c r="H205" i="25"/>
  <c r="J205" i="25"/>
  <c r="J196" i="25"/>
  <c r="H196" i="25"/>
  <c r="G222" i="30" l="1"/>
  <c r="E222" i="30"/>
  <c r="G221" i="30"/>
  <c r="E221" i="30"/>
  <c r="G220" i="30"/>
  <c r="E220" i="30"/>
  <c r="G219" i="30"/>
  <c r="E219" i="30"/>
  <c r="G218" i="30"/>
  <c r="E218" i="30"/>
  <c r="G222" i="29"/>
  <c r="E222" i="29"/>
  <c r="G221" i="29"/>
  <c r="E221" i="29"/>
  <c r="G220" i="29"/>
  <c r="E220" i="29"/>
  <c r="G219" i="29"/>
  <c r="E219" i="29"/>
  <c r="G218" i="29"/>
  <c r="G222" i="26"/>
  <c r="E222" i="26"/>
  <c r="G221" i="26"/>
  <c r="E221" i="26"/>
  <c r="G220" i="26"/>
  <c r="E220" i="26"/>
  <c r="G219" i="26"/>
  <c r="E219" i="26"/>
  <c r="G218" i="26"/>
  <c r="E218" i="26"/>
  <c r="E219" i="25"/>
  <c r="G219" i="25"/>
  <c r="E220" i="25"/>
  <c r="G220" i="25"/>
  <c r="E221" i="25"/>
  <c r="G221" i="25"/>
  <c r="E222" i="25"/>
  <c r="G222" i="25"/>
  <c r="G218" i="25"/>
  <c r="E218" i="25"/>
  <c r="J134" i="16" l="1"/>
  <c r="J135" i="16"/>
  <c r="J136" i="16"/>
  <c r="J137" i="16"/>
  <c r="J138" i="16"/>
  <c r="J139" i="16"/>
  <c r="J140" i="16"/>
  <c r="J122" i="16"/>
  <c r="J123" i="16"/>
  <c r="J124" i="16"/>
  <c r="J125" i="16"/>
  <c r="J126" i="16"/>
  <c r="J127" i="16"/>
  <c r="J128" i="16"/>
  <c r="J129" i="16"/>
  <c r="J130" i="16"/>
  <c r="J131" i="16"/>
  <c r="J132" i="16"/>
  <c r="J133" i="16"/>
  <c r="J121" i="16"/>
  <c r="I115" i="16"/>
  <c r="B115" i="16"/>
  <c r="F102" i="16"/>
  <c r="H102" i="16"/>
  <c r="F103" i="16"/>
  <c r="H103" i="16"/>
  <c r="F104" i="16"/>
  <c r="H104" i="16"/>
  <c r="F105" i="16"/>
  <c r="H105" i="16"/>
  <c r="F106" i="16"/>
  <c r="H106" i="16"/>
  <c r="F107" i="16"/>
  <c r="H107" i="16"/>
  <c r="F108" i="16"/>
  <c r="H108" i="16"/>
  <c r="F109" i="16"/>
  <c r="H109" i="16"/>
  <c r="F110" i="16"/>
  <c r="H110" i="16"/>
  <c r="F111" i="16"/>
  <c r="H111" i="16"/>
  <c r="F112" i="16"/>
  <c r="H112" i="16"/>
  <c r="F113" i="16"/>
  <c r="H113" i="16"/>
  <c r="F114" i="16"/>
  <c r="H114" i="16"/>
  <c r="F96" i="16"/>
  <c r="H96" i="16"/>
  <c r="F97" i="16"/>
  <c r="H97" i="16"/>
  <c r="F98" i="16"/>
  <c r="H98" i="16"/>
  <c r="F99" i="16"/>
  <c r="H99" i="16"/>
  <c r="F100" i="16"/>
  <c r="H100" i="16"/>
  <c r="F101" i="16"/>
  <c r="H101" i="16"/>
  <c r="H95" i="16"/>
  <c r="I87" i="16"/>
  <c r="K87" i="16"/>
  <c r="I88" i="16"/>
  <c r="K88" i="16"/>
  <c r="I79" i="16"/>
  <c r="K79" i="16"/>
  <c r="I80" i="16"/>
  <c r="K80" i="16"/>
  <c r="I81" i="16"/>
  <c r="K81" i="16"/>
  <c r="I82" i="16"/>
  <c r="K82" i="16"/>
  <c r="I83" i="16"/>
  <c r="K83" i="16"/>
  <c r="I84" i="16"/>
  <c r="K84" i="16"/>
  <c r="I85" i="16"/>
  <c r="K85" i="16"/>
  <c r="I86" i="16"/>
  <c r="K86" i="16"/>
  <c r="K78" i="16"/>
  <c r="I78" i="16"/>
  <c r="L88" i="16"/>
  <c r="B88" i="16"/>
  <c r="B201" i="16"/>
  <c r="I201" i="16"/>
  <c r="F201" i="16"/>
  <c r="H201" i="16"/>
  <c r="F192" i="16"/>
  <c r="H192" i="16"/>
  <c r="F193" i="16"/>
  <c r="H193" i="16"/>
  <c r="F194" i="16"/>
  <c r="H194" i="16"/>
  <c r="F195" i="16"/>
  <c r="H195" i="16"/>
  <c r="F196" i="16"/>
  <c r="H196" i="16"/>
  <c r="F197" i="16"/>
  <c r="H197" i="16"/>
  <c r="F198" i="16"/>
  <c r="H198" i="16"/>
  <c r="F199" i="16"/>
  <c r="H199" i="16"/>
  <c r="F200" i="16"/>
  <c r="H200" i="16"/>
  <c r="B192" i="16"/>
  <c r="C192" i="16"/>
  <c r="D192" i="16"/>
  <c r="E192" i="16"/>
  <c r="B193" i="16"/>
  <c r="C193" i="16"/>
  <c r="D193" i="16"/>
  <c r="E193" i="16"/>
  <c r="B194" i="16"/>
  <c r="C194" i="16"/>
  <c r="D194" i="16"/>
  <c r="E194" i="16"/>
  <c r="B195" i="16"/>
  <c r="C195" i="16"/>
  <c r="D195" i="16"/>
  <c r="E195" i="16"/>
  <c r="B196" i="16"/>
  <c r="C196" i="16"/>
  <c r="D196" i="16"/>
  <c r="E196" i="16"/>
  <c r="B197" i="16"/>
  <c r="C197" i="16"/>
  <c r="D197" i="16"/>
  <c r="E197" i="16"/>
  <c r="B198" i="16"/>
  <c r="C198" i="16"/>
  <c r="D198" i="16"/>
  <c r="E198" i="16"/>
  <c r="B199" i="16"/>
  <c r="C199" i="16"/>
  <c r="D199" i="16"/>
  <c r="E199" i="16"/>
  <c r="B200" i="16"/>
  <c r="C200" i="16"/>
  <c r="D200" i="16"/>
  <c r="E200" i="16"/>
  <c r="H191" i="16"/>
  <c r="F191" i="16"/>
  <c r="C191" i="16"/>
  <c r="D191" i="16"/>
  <c r="E191" i="16"/>
  <c r="B191" i="16"/>
  <c r="D169" i="16"/>
  <c r="F169" i="16"/>
  <c r="D170" i="16"/>
  <c r="F170" i="16"/>
  <c r="D171" i="16"/>
  <c r="F171" i="16"/>
  <c r="D172" i="16"/>
  <c r="F172" i="16"/>
  <c r="D173" i="16"/>
  <c r="F173" i="16"/>
  <c r="D174" i="16"/>
  <c r="F174" i="16"/>
  <c r="D163" i="16"/>
  <c r="F163" i="16"/>
  <c r="D164" i="16"/>
  <c r="F164" i="16"/>
  <c r="D165" i="16"/>
  <c r="F165" i="16"/>
  <c r="D166" i="16"/>
  <c r="F166" i="16"/>
  <c r="D167" i="16"/>
  <c r="F167" i="16"/>
  <c r="D168" i="16"/>
  <c r="F168" i="16"/>
  <c r="F162" i="16"/>
  <c r="D162" i="16"/>
  <c r="B174" i="16"/>
  <c r="C174" i="16"/>
  <c r="C173" i="16"/>
  <c r="B173" i="16"/>
  <c r="B172" i="16"/>
  <c r="C172" i="16"/>
  <c r="C171" i="16"/>
  <c r="B171" i="16"/>
  <c r="C170" i="16"/>
  <c r="C169" i="16"/>
  <c r="C168" i="16"/>
  <c r="C167" i="16"/>
  <c r="B170" i="16"/>
  <c r="B169" i="16"/>
  <c r="B168" i="16"/>
  <c r="B167" i="16"/>
  <c r="C166" i="16"/>
  <c r="C165" i="16"/>
  <c r="B166" i="16"/>
  <c r="B165" i="16"/>
  <c r="B164" i="16"/>
  <c r="C164" i="16"/>
  <c r="B163" i="16"/>
  <c r="C163" i="16"/>
  <c r="C162" i="16"/>
  <c r="B162" i="16"/>
  <c r="H140" i="16" l="1"/>
  <c r="H139" i="16"/>
  <c r="H138" i="16"/>
  <c r="H137" i="16"/>
  <c r="H136" i="16"/>
  <c r="H135" i="16"/>
  <c r="H134" i="16"/>
  <c r="H133" i="16"/>
  <c r="H132" i="16"/>
  <c r="H131" i="16"/>
  <c r="H130" i="16"/>
  <c r="H129" i="16"/>
  <c r="H128" i="16"/>
  <c r="H127" i="16"/>
  <c r="H126" i="16"/>
  <c r="H125" i="16"/>
  <c r="H124" i="16"/>
  <c r="H123" i="16"/>
  <c r="H122" i="16"/>
  <c r="H121" i="16"/>
  <c r="H152" i="16" l="1"/>
  <c r="J152" i="16"/>
  <c r="H147" i="16"/>
  <c r="J147" i="16"/>
  <c r="H148" i="16"/>
  <c r="J148" i="16"/>
  <c r="H149" i="16"/>
  <c r="J149" i="16"/>
  <c r="H150" i="16"/>
  <c r="J150" i="16"/>
  <c r="H151" i="16"/>
  <c r="J151" i="16"/>
  <c r="J146" i="16"/>
  <c r="H146" i="16"/>
  <c r="F179" i="16"/>
  <c r="H179" i="16"/>
  <c r="F180" i="16"/>
  <c r="H180" i="16"/>
  <c r="F181" i="16"/>
  <c r="H181" i="16"/>
  <c r="F182" i="16"/>
  <c r="H182" i="16"/>
  <c r="F183" i="16"/>
  <c r="H183" i="16"/>
  <c r="F184" i="16"/>
  <c r="H184" i="16"/>
  <c r="F185" i="16"/>
  <c r="H185" i="16"/>
  <c r="F186" i="16"/>
  <c r="H186" i="16"/>
  <c r="F187" i="16"/>
  <c r="H187" i="16"/>
  <c r="H178" i="16"/>
  <c r="F178" i="16"/>
  <c r="B178" i="16"/>
  <c r="C178" i="16"/>
  <c r="D178" i="16"/>
  <c r="B179" i="16"/>
  <c r="C179" i="16"/>
  <c r="D179" i="16"/>
  <c r="B180" i="16"/>
  <c r="C180" i="16"/>
  <c r="D180" i="16"/>
  <c r="C181" i="16"/>
  <c r="D181" i="16"/>
  <c r="B182" i="16"/>
  <c r="C182" i="16"/>
  <c r="D182" i="16"/>
  <c r="B183" i="16"/>
  <c r="C183" i="16"/>
  <c r="D183" i="16"/>
  <c r="B184" i="16"/>
  <c r="C184" i="16"/>
  <c r="D184" i="16"/>
  <c r="B185" i="16"/>
  <c r="C185" i="16"/>
  <c r="D185" i="16"/>
  <c r="B186" i="16"/>
  <c r="C186" i="16"/>
  <c r="D186" i="16"/>
  <c r="B187" i="16"/>
  <c r="C187" i="16"/>
  <c r="D187" i="16"/>
  <c r="D50" i="40"/>
  <c r="D49" i="40"/>
  <c r="D48" i="40"/>
  <c r="D47" i="40"/>
  <c r="D46" i="40"/>
  <c r="D45" i="40"/>
  <c r="D44" i="40"/>
  <c r="D43" i="40"/>
  <c r="D42" i="40"/>
  <c r="D41" i="40"/>
  <c r="D40" i="40"/>
  <c r="D39" i="40"/>
  <c r="D38" i="40"/>
  <c r="D37" i="40"/>
  <c r="D36" i="40"/>
  <c r="F24" i="40"/>
  <c r="F25" i="40"/>
  <c r="F26" i="40"/>
  <c r="F27" i="40"/>
  <c r="F28" i="40"/>
  <c r="F29" i="40"/>
  <c r="F30" i="40"/>
  <c r="F31" i="40"/>
  <c r="F32" i="40"/>
  <c r="F33" i="40"/>
  <c r="F23" i="40"/>
  <c r="E24" i="40"/>
  <c r="E25" i="40"/>
  <c r="E26" i="40"/>
  <c r="E27" i="40"/>
  <c r="E28" i="40"/>
  <c r="E29" i="40"/>
  <c r="E30" i="40"/>
  <c r="E31" i="40"/>
  <c r="E32" i="40"/>
  <c r="E33" i="40"/>
  <c r="E34" i="40"/>
  <c r="E23" i="40"/>
  <c r="D24" i="40"/>
  <c r="D25" i="40"/>
  <c r="D26" i="40"/>
  <c r="D27" i="40"/>
  <c r="D28" i="40"/>
  <c r="D29" i="40"/>
  <c r="D30" i="40"/>
  <c r="D31" i="40"/>
  <c r="D32" i="40"/>
  <c r="D33" i="40"/>
  <c r="D34" i="40"/>
  <c r="D23" i="40"/>
  <c r="F39" i="26"/>
  <c r="H39" i="26"/>
  <c r="F39" i="13"/>
  <c r="H39" i="13"/>
  <c r="E39" i="27"/>
  <c r="C40" i="27" s="1"/>
  <c r="D35" i="40" s="1"/>
  <c r="F39" i="27"/>
  <c r="H39" i="27"/>
  <c r="F39" i="28"/>
  <c r="H39" i="28"/>
  <c r="F39" i="29"/>
  <c r="H39" i="29"/>
  <c r="F39" i="30"/>
  <c r="H39" i="30"/>
  <c r="F39" i="31"/>
  <c r="H39" i="31"/>
  <c r="F39" i="38"/>
  <c r="G39" i="38"/>
  <c r="F39" i="33"/>
  <c r="H39" i="33"/>
  <c r="F39" i="39"/>
  <c r="G39" i="39"/>
  <c r="F39" i="37"/>
  <c r="H39" i="37"/>
  <c r="F41" i="35"/>
  <c r="H41" i="35"/>
  <c r="F41" i="36" l="1"/>
  <c r="H41" i="36"/>
  <c r="F34" i="40"/>
  <c r="F39" i="41"/>
  <c r="H39" i="41"/>
  <c r="F39" i="25"/>
  <c r="H39" i="25"/>
  <c r="H173" i="41"/>
  <c r="F173" i="41"/>
  <c r="B173" i="41"/>
  <c r="H172" i="41"/>
  <c r="F172" i="41"/>
  <c r="H171" i="41"/>
  <c r="F171" i="41"/>
  <c r="H170" i="41"/>
  <c r="F170" i="41"/>
  <c r="H169" i="41"/>
  <c r="F169" i="41"/>
  <c r="H168" i="41"/>
  <c r="F168" i="41"/>
  <c r="H167" i="41"/>
  <c r="F167" i="41"/>
  <c r="H166" i="41"/>
  <c r="F166" i="41"/>
  <c r="H165" i="41"/>
  <c r="F165" i="41"/>
  <c r="H164" i="41"/>
  <c r="F164" i="41"/>
  <c r="H163" i="41"/>
  <c r="F163" i="41"/>
  <c r="H116" i="41"/>
  <c r="G116" i="41"/>
  <c r="E116" i="41"/>
  <c r="H115" i="41"/>
  <c r="G115" i="41"/>
  <c r="E115" i="41"/>
  <c r="H114" i="41"/>
  <c r="G114" i="41"/>
  <c r="E114" i="41"/>
  <c r="H113" i="41"/>
  <c r="G113" i="41"/>
  <c r="E113" i="41"/>
  <c r="H112" i="41"/>
  <c r="G112" i="41"/>
  <c r="E112" i="41"/>
  <c r="H111" i="41"/>
  <c r="G111" i="41"/>
  <c r="E111" i="41"/>
  <c r="H110" i="41"/>
  <c r="G110" i="41"/>
  <c r="E110" i="41"/>
  <c r="H109" i="41"/>
  <c r="G109" i="41"/>
  <c r="E109" i="41"/>
  <c r="H108" i="41"/>
  <c r="G108" i="41"/>
  <c r="E108" i="41"/>
  <c r="H107" i="41"/>
  <c r="G107" i="41"/>
  <c r="E107" i="41"/>
  <c r="H106" i="41"/>
  <c r="G106" i="41"/>
  <c r="E106" i="41"/>
  <c r="H105" i="41"/>
  <c r="G105" i="41"/>
  <c r="E105" i="41"/>
  <c r="H104" i="41"/>
  <c r="G104" i="41"/>
  <c r="E104" i="41"/>
  <c r="H103" i="41"/>
  <c r="G103" i="41"/>
  <c r="E103" i="41"/>
  <c r="H102" i="41"/>
  <c r="G102" i="41"/>
  <c r="E102" i="41"/>
  <c r="H101" i="41"/>
  <c r="G101" i="41"/>
  <c r="E101" i="41"/>
  <c r="H100" i="41"/>
  <c r="G100" i="41"/>
  <c r="E100" i="41"/>
  <c r="H99" i="41"/>
  <c r="G99" i="41"/>
  <c r="E99" i="41"/>
  <c r="H98" i="41"/>
  <c r="G98" i="41"/>
  <c r="E98" i="41"/>
  <c r="H97" i="41"/>
  <c r="G97" i="41"/>
  <c r="E97" i="41"/>
  <c r="H96" i="41"/>
  <c r="G96" i="41"/>
  <c r="E96" i="41"/>
  <c r="B96" i="41"/>
  <c r="H95" i="41"/>
  <c r="G95" i="41"/>
  <c r="E95" i="41"/>
  <c r="B95" i="41"/>
  <c r="G94" i="41"/>
  <c r="E94" i="41"/>
  <c r="G93" i="41"/>
  <c r="E93" i="41"/>
  <c r="G92" i="41"/>
  <c r="E92" i="41"/>
  <c r="G91" i="41"/>
  <c r="E91" i="41"/>
  <c r="G90" i="41"/>
  <c r="E90" i="41"/>
  <c r="G89" i="41"/>
  <c r="E89" i="41"/>
  <c r="G88" i="41"/>
  <c r="E88" i="41"/>
  <c r="G87" i="41"/>
  <c r="E87" i="41"/>
  <c r="G86" i="41"/>
  <c r="E86" i="41"/>
  <c r="G85" i="41"/>
  <c r="E85" i="41"/>
  <c r="G84" i="41"/>
  <c r="E84" i="41"/>
  <c r="G83" i="41"/>
  <c r="E83" i="41"/>
  <c r="G82" i="41"/>
  <c r="E82" i="41"/>
  <c r="G81" i="41"/>
  <c r="E81" i="41"/>
  <c r="G80" i="41"/>
  <c r="E80" i="41"/>
  <c r="G79" i="41"/>
  <c r="E79" i="41"/>
  <c r="G78" i="41"/>
  <c r="E78" i="41"/>
  <c r="G77" i="41"/>
  <c r="E77" i="41"/>
  <c r="G76" i="41"/>
  <c r="E76" i="41"/>
  <c r="G75" i="41"/>
  <c r="E75" i="41"/>
  <c r="H127" i="41"/>
  <c r="G127" i="41"/>
  <c r="E127" i="41"/>
  <c r="H126" i="41"/>
  <c r="G126" i="41"/>
  <c r="E126" i="41"/>
  <c r="H125" i="41"/>
  <c r="G125" i="41"/>
  <c r="E125" i="41"/>
  <c r="H124" i="41"/>
  <c r="G124" i="41"/>
  <c r="E124" i="41"/>
  <c r="H123" i="41"/>
  <c r="G123" i="41"/>
  <c r="E123" i="41"/>
  <c r="H122" i="41"/>
  <c r="G122" i="41"/>
  <c r="E122" i="41"/>
  <c r="H121" i="41"/>
  <c r="G121" i="41"/>
  <c r="E121" i="41"/>
  <c r="H120" i="41"/>
  <c r="G120" i="41"/>
  <c r="E120" i="41"/>
  <c r="H119" i="41"/>
  <c r="G119" i="41"/>
  <c r="E119" i="41"/>
  <c r="H118" i="41"/>
  <c r="G118" i="41"/>
  <c r="E118" i="41"/>
  <c r="H117" i="41"/>
  <c r="G117" i="41"/>
  <c r="E117" i="41"/>
  <c r="B117" i="41"/>
  <c r="J67" i="41"/>
  <c r="H67" i="41"/>
  <c r="J66" i="41"/>
  <c r="H66" i="41"/>
  <c r="J65" i="41"/>
  <c r="H65" i="41"/>
  <c r="J64" i="41"/>
  <c r="H64" i="41"/>
  <c r="J63" i="41"/>
  <c r="H63" i="41"/>
  <c r="J62" i="41"/>
  <c r="H62" i="41"/>
  <c r="J61" i="41"/>
  <c r="H61" i="41"/>
  <c r="J60" i="41"/>
  <c r="H60" i="41"/>
  <c r="J59" i="41"/>
  <c r="H59" i="41"/>
  <c r="J58" i="41"/>
  <c r="H58" i="41"/>
  <c r="J57" i="41"/>
  <c r="H57" i="41"/>
  <c r="J56" i="41"/>
  <c r="H56" i="41"/>
  <c r="J55" i="41"/>
  <c r="H55" i="41"/>
  <c r="J54" i="41"/>
  <c r="H54" i="41"/>
  <c r="J53" i="41"/>
  <c r="H53" i="41"/>
  <c r="J52" i="41"/>
  <c r="H52" i="41"/>
  <c r="J51" i="41"/>
  <c r="H51" i="41"/>
  <c r="J50" i="41"/>
  <c r="H50" i="41"/>
  <c r="J49" i="41"/>
  <c r="H49" i="41"/>
  <c r="J48" i="41"/>
  <c r="H48" i="41"/>
  <c r="I41" i="41"/>
  <c r="H41" i="41"/>
  <c r="F41" i="41"/>
  <c r="B41" i="41"/>
  <c r="H40" i="41"/>
  <c r="F40" i="41"/>
  <c r="H38" i="41"/>
  <c r="F38" i="41"/>
  <c r="H37" i="41"/>
  <c r="F37" i="41"/>
  <c r="H36" i="41"/>
  <c r="F36" i="41"/>
  <c r="H35" i="41"/>
  <c r="F35" i="41"/>
  <c r="H34" i="41"/>
  <c r="F34" i="41"/>
  <c r="H33" i="41"/>
  <c r="F33" i="41"/>
  <c r="H32" i="41"/>
  <c r="F32" i="41"/>
  <c r="H31" i="41"/>
  <c r="F31" i="41"/>
  <c r="H30" i="41"/>
  <c r="F30" i="41"/>
  <c r="H29" i="41"/>
  <c r="F29" i="41"/>
  <c r="H28" i="41"/>
  <c r="F28" i="41"/>
  <c r="I43" i="36" l="1"/>
  <c r="H43" i="36"/>
  <c r="F43" i="36"/>
  <c r="B43" i="36"/>
  <c r="H42" i="36"/>
  <c r="F42" i="36"/>
  <c r="H40" i="36"/>
  <c r="F40" i="36"/>
  <c r="H39" i="36"/>
  <c r="F39" i="36"/>
  <c r="H38" i="36"/>
  <c r="F38" i="36"/>
  <c r="H37" i="36"/>
  <c r="F37" i="36"/>
  <c r="H36" i="36"/>
  <c r="F36" i="36"/>
  <c r="H35" i="36"/>
  <c r="F35" i="36"/>
  <c r="H34" i="36"/>
  <c r="F34" i="36"/>
  <c r="H33" i="36"/>
  <c r="F33" i="36"/>
  <c r="H32" i="36"/>
  <c r="F32" i="36"/>
  <c r="H31" i="36"/>
  <c r="F31" i="36"/>
  <c r="H30" i="36"/>
  <c r="F30" i="36"/>
  <c r="I43" i="35"/>
  <c r="H43" i="35"/>
  <c r="F43" i="35"/>
  <c r="B43" i="35"/>
  <c r="H42" i="35"/>
  <c r="F42" i="35"/>
  <c r="H40" i="35"/>
  <c r="F40" i="35"/>
  <c r="H39" i="35"/>
  <c r="F39" i="35"/>
  <c r="H38" i="35"/>
  <c r="F38" i="35"/>
  <c r="H37" i="35"/>
  <c r="F37" i="35"/>
  <c r="H36" i="35"/>
  <c r="F36" i="35"/>
  <c r="H35" i="35"/>
  <c r="F35" i="35"/>
  <c r="H34" i="35"/>
  <c r="F34" i="35"/>
  <c r="H33" i="35"/>
  <c r="F33" i="35"/>
  <c r="H32" i="35"/>
  <c r="F32" i="35"/>
  <c r="H31" i="35"/>
  <c r="F31" i="35"/>
  <c r="H30" i="35"/>
  <c r="F30" i="35"/>
  <c r="I41" i="37"/>
  <c r="H41" i="37"/>
  <c r="F41" i="37"/>
  <c r="B41" i="37"/>
  <c r="H40" i="37"/>
  <c r="F40" i="37"/>
  <c r="H38" i="37"/>
  <c r="F38" i="37"/>
  <c r="H37" i="37"/>
  <c r="F37" i="37"/>
  <c r="H36" i="37"/>
  <c r="F36" i="37"/>
  <c r="H35" i="37"/>
  <c r="F35" i="37"/>
  <c r="H34" i="37"/>
  <c r="F34" i="37"/>
  <c r="H33" i="37"/>
  <c r="F33" i="37"/>
  <c r="H32" i="37"/>
  <c r="F32" i="37"/>
  <c r="H31" i="37"/>
  <c r="F31" i="37"/>
  <c r="H30" i="37"/>
  <c r="F30" i="37"/>
  <c r="H29" i="37"/>
  <c r="F29" i="37"/>
  <c r="H28" i="37"/>
  <c r="F28" i="37"/>
  <c r="H41" i="39"/>
  <c r="G41" i="39"/>
  <c r="F41" i="39"/>
  <c r="B41" i="39"/>
  <c r="G40" i="39"/>
  <c r="F40" i="39"/>
  <c r="G38" i="39"/>
  <c r="F38" i="39"/>
  <c r="G37" i="39"/>
  <c r="F37" i="39"/>
  <c r="G36" i="39"/>
  <c r="F36" i="39"/>
  <c r="G35" i="39"/>
  <c r="F35" i="39"/>
  <c r="G34" i="39"/>
  <c r="F34" i="39"/>
  <c r="G33" i="39"/>
  <c r="F33" i="39"/>
  <c r="G32" i="39"/>
  <c r="F32" i="39"/>
  <c r="G31" i="39"/>
  <c r="F31" i="39"/>
  <c r="G30" i="39"/>
  <c r="F30" i="39"/>
  <c r="G29" i="39"/>
  <c r="F29" i="39"/>
  <c r="G28" i="39"/>
  <c r="F28" i="39"/>
  <c r="I41" i="33"/>
  <c r="H41" i="33"/>
  <c r="F41" i="33"/>
  <c r="B41" i="33"/>
  <c r="H40" i="33"/>
  <c r="F40" i="33"/>
  <c r="H38" i="33"/>
  <c r="F38" i="33"/>
  <c r="H37" i="33"/>
  <c r="F37" i="33"/>
  <c r="H36" i="33"/>
  <c r="F36" i="33"/>
  <c r="H35" i="33"/>
  <c r="F35" i="33"/>
  <c r="H34" i="33"/>
  <c r="F34" i="33"/>
  <c r="H33" i="33"/>
  <c r="F33" i="33"/>
  <c r="H32" i="33"/>
  <c r="F32" i="33"/>
  <c r="H31" i="33"/>
  <c r="F31" i="33"/>
  <c r="H30" i="33"/>
  <c r="F30" i="33"/>
  <c r="H29" i="33"/>
  <c r="F29" i="33"/>
  <c r="H28" i="33"/>
  <c r="F28" i="33"/>
  <c r="H41" i="38"/>
  <c r="G41" i="38"/>
  <c r="F41" i="38"/>
  <c r="B41" i="38"/>
  <c r="G40" i="38"/>
  <c r="F40" i="38"/>
  <c r="G38" i="38"/>
  <c r="F38" i="38"/>
  <c r="G37" i="38"/>
  <c r="F37" i="38"/>
  <c r="G36" i="38"/>
  <c r="F36" i="38"/>
  <c r="G35" i="38"/>
  <c r="F35" i="38"/>
  <c r="G34" i="38"/>
  <c r="F34" i="38"/>
  <c r="G33" i="38"/>
  <c r="F33" i="38"/>
  <c r="G32" i="38"/>
  <c r="F32" i="38"/>
  <c r="G31" i="38"/>
  <c r="F31" i="38"/>
  <c r="G30" i="38"/>
  <c r="F30" i="38"/>
  <c r="G29" i="38"/>
  <c r="F29" i="38"/>
  <c r="G28" i="38"/>
  <c r="F28" i="38"/>
  <c r="I41" i="31"/>
  <c r="H41" i="31"/>
  <c r="F41" i="31"/>
  <c r="B41" i="31"/>
  <c r="H40" i="31"/>
  <c r="F40" i="31"/>
  <c r="H38" i="31"/>
  <c r="F38" i="31"/>
  <c r="H37" i="31"/>
  <c r="F37" i="31"/>
  <c r="H36" i="31"/>
  <c r="F36" i="31"/>
  <c r="H35" i="31"/>
  <c r="F35" i="31"/>
  <c r="H34" i="31"/>
  <c r="F34" i="31"/>
  <c r="H33" i="31"/>
  <c r="F33" i="31"/>
  <c r="H32" i="31"/>
  <c r="F32" i="31"/>
  <c r="H31" i="31"/>
  <c r="F31" i="31"/>
  <c r="H30" i="31"/>
  <c r="F30" i="31"/>
  <c r="H29" i="31"/>
  <c r="F29" i="31"/>
  <c r="H28" i="31"/>
  <c r="F28" i="31"/>
  <c r="I41" i="30"/>
  <c r="H41" i="30"/>
  <c r="F41" i="30"/>
  <c r="B41" i="30"/>
  <c r="H40" i="30"/>
  <c r="F40" i="30"/>
  <c r="H38" i="30"/>
  <c r="F38" i="30"/>
  <c r="H37" i="30"/>
  <c r="F37" i="30"/>
  <c r="H36" i="30"/>
  <c r="F36" i="30"/>
  <c r="H35" i="30"/>
  <c r="F35" i="30"/>
  <c r="H34" i="30"/>
  <c r="F34" i="30"/>
  <c r="H33" i="30"/>
  <c r="F33" i="30"/>
  <c r="H32" i="30"/>
  <c r="F32" i="30"/>
  <c r="H31" i="30"/>
  <c r="F31" i="30"/>
  <c r="H30" i="30"/>
  <c r="F30" i="30"/>
  <c r="H29" i="30"/>
  <c r="F29" i="30"/>
  <c r="H28" i="30"/>
  <c r="F28" i="30"/>
  <c r="I41" i="29"/>
  <c r="H41" i="29"/>
  <c r="F41" i="29"/>
  <c r="B41" i="29"/>
  <c r="H40" i="29"/>
  <c r="F40" i="29"/>
  <c r="H38" i="29"/>
  <c r="F38" i="29"/>
  <c r="H37" i="29"/>
  <c r="F37" i="29"/>
  <c r="H36" i="29"/>
  <c r="F36" i="29"/>
  <c r="H35" i="29"/>
  <c r="F35" i="29"/>
  <c r="H34" i="29"/>
  <c r="F34" i="29"/>
  <c r="H33" i="29"/>
  <c r="F33" i="29"/>
  <c r="H32" i="29"/>
  <c r="F32" i="29"/>
  <c r="H31" i="29"/>
  <c r="F31" i="29"/>
  <c r="H30" i="29"/>
  <c r="F30" i="29"/>
  <c r="H29" i="29"/>
  <c r="F29" i="29"/>
  <c r="H28" i="29"/>
  <c r="F28" i="29"/>
  <c r="I41" i="28"/>
  <c r="H41" i="28"/>
  <c r="F41" i="28"/>
  <c r="B41" i="28"/>
  <c r="H40" i="28"/>
  <c r="F40" i="28"/>
  <c r="H38" i="28"/>
  <c r="F38" i="28"/>
  <c r="H37" i="28"/>
  <c r="F37" i="28"/>
  <c r="H36" i="28"/>
  <c r="F36" i="28"/>
  <c r="H35" i="28"/>
  <c r="F35" i="28"/>
  <c r="H34" i="28"/>
  <c r="F34" i="28"/>
  <c r="H33" i="28"/>
  <c r="F33" i="28"/>
  <c r="H32" i="28"/>
  <c r="F32" i="28"/>
  <c r="H31" i="28"/>
  <c r="F31" i="28"/>
  <c r="H30" i="28"/>
  <c r="F30" i="28"/>
  <c r="H29" i="28"/>
  <c r="F29" i="28"/>
  <c r="H28" i="28"/>
  <c r="F28" i="28"/>
  <c r="I41" i="27"/>
  <c r="H41" i="27"/>
  <c r="F41" i="27"/>
  <c r="B41" i="27"/>
  <c r="H40" i="27"/>
  <c r="F40" i="27"/>
  <c r="H38" i="27"/>
  <c r="F38" i="27"/>
  <c r="H37" i="27"/>
  <c r="F37" i="27"/>
  <c r="H36" i="27"/>
  <c r="F36" i="27"/>
  <c r="H35" i="27"/>
  <c r="F35" i="27"/>
  <c r="H34" i="27"/>
  <c r="F34" i="27"/>
  <c r="H33" i="27"/>
  <c r="F33" i="27"/>
  <c r="H32" i="27"/>
  <c r="F32" i="27"/>
  <c r="H31" i="27"/>
  <c r="F31" i="27"/>
  <c r="H30" i="27"/>
  <c r="F30" i="27"/>
  <c r="H29" i="27"/>
  <c r="F29" i="27"/>
  <c r="H28" i="27"/>
  <c r="F28" i="27"/>
  <c r="I41" i="13"/>
  <c r="H41" i="13"/>
  <c r="F41" i="13"/>
  <c r="B41" i="13"/>
  <c r="H40" i="13"/>
  <c r="F40" i="13"/>
  <c r="H38" i="13"/>
  <c r="F38" i="13"/>
  <c r="H37" i="13"/>
  <c r="F37" i="13"/>
  <c r="H36" i="13"/>
  <c r="F36" i="13"/>
  <c r="H35" i="13"/>
  <c r="F35" i="13"/>
  <c r="H34" i="13"/>
  <c r="F34" i="13"/>
  <c r="H33" i="13"/>
  <c r="F33" i="13"/>
  <c r="H32" i="13"/>
  <c r="F32" i="13"/>
  <c r="H31" i="13"/>
  <c r="F31" i="13"/>
  <c r="H30" i="13"/>
  <c r="F30" i="13"/>
  <c r="H29" i="13"/>
  <c r="F29" i="13"/>
  <c r="H28" i="13"/>
  <c r="F28" i="13"/>
  <c r="I41" i="26"/>
  <c r="H41" i="26"/>
  <c r="F41" i="26"/>
  <c r="B41" i="26"/>
  <c r="H40" i="26"/>
  <c r="F40" i="26"/>
  <c r="H38" i="26"/>
  <c r="F38" i="26"/>
  <c r="H37" i="26"/>
  <c r="F37" i="26"/>
  <c r="H36" i="26"/>
  <c r="F36" i="26"/>
  <c r="H35" i="26"/>
  <c r="F35" i="26"/>
  <c r="H34" i="26"/>
  <c r="F34" i="26"/>
  <c r="H33" i="26"/>
  <c r="F33" i="26"/>
  <c r="H32" i="26"/>
  <c r="F32" i="26"/>
  <c r="H31" i="26"/>
  <c r="F31" i="26"/>
  <c r="H30" i="26"/>
  <c r="F30" i="26"/>
  <c r="H29" i="26"/>
  <c r="F29" i="26"/>
  <c r="H28" i="26"/>
  <c r="F28" i="26"/>
  <c r="I41" i="25"/>
  <c r="H28" i="25"/>
  <c r="H29" i="25"/>
  <c r="H30" i="25"/>
  <c r="H31" i="25"/>
  <c r="H32" i="25"/>
  <c r="H33" i="25"/>
  <c r="H34" i="25"/>
  <c r="H35" i="25"/>
  <c r="H36" i="25"/>
  <c r="H37" i="25"/>
  <c r="H38" i="25"/>
  <c r="H40" i="25"/>
  <c r="H41" i="25"/>
  <c r="F28" i="25"/>
  <c r="F29" i="25"/>
  <c r="F30" i="25"/>
  <c r="F31" i="25"/>
  <c r="F32" i="25"/>
  <c r="F33" i="25"/>
  <c r="F34" i="25"/>
  <c r="F35" i="25"/>
  <c r="F36" i="25"/>
  <c r="F37" i="25"/>
  <c r="F38" i="25"/>
  <c r="F40" i="25"/>
  <c r="F41" i="25"/>
  <c r="B41" i="25"/>
  <c r="K77" i="36" l="1"/>
  <c r="M77" i="36"/>
  <c r="K78" i="36"/>
  <c r="M78" i="36"/>
  <c r="M76" i="36"/>
  <c r="K76" i="36"/>
  <c r="G198" i="39"/>
  <c r="F198" i="39"/>
  <c r="B198" i="39"/>
  <c r="G197" i="39"/>
  <c r="F197" i="39"/>
  <c r="G196" i="39"/>
  <c r="F196" i="39"/>
  <c r="G195" i="39"/>
  <c r="F195" i="39"/>
  <c r="G194" i="39"/>
  <c r="F194" i="39"/>
  <c r="G193" i="39"/>
  <c r="F193" i="39"/>
  <c r="G192" i="39"/>
  <c r="F192" i="39"/>
  <c r="G191" i="39"/>
  <c r="F191" i="39"/>
  <c r="G190" i="39"/>
  <c r="F190" i="39"/>
  <c r="G189" i="39"/>
  <c r="F189" i="39"/>
  <c r="G188" i="39"/>
  <c r="F188" i="39"/>
  <c r="L178" i="39"/>
  <c r="K178" i="39"/>
  <c r="J178" i="39"/>
  <c r="B178" i="39"/>
  <c r="K177" i="39"/>
  <c r="J177" i="39"/>
  <c r="K176" i="39"/>
  <c r="J176" i="39"/>
  <c r="K175" i="39"/>
  <c r="J175" i="39"/>
  <c r="K174" i="39"/>
  <c r="J174" i="39"/>
  <c r="K173" i="39"/>
  <c r="J173" i="39"/>
  <c r="K172" i="39"/>
  <c r="J172" i="39"/>
  <c r="K171" i="39"/>
  <c r="J171" i="39"/>
  <c r="K170" i="39"/>
  <c r="J170" i="39"/>
  <c r="K169" i="39"/>
  <c r="J169" i="39"/>
  <c r="K168" i="39"/>
  <c r="J168" i="39"/>
  <c r="G120" i="39"/>
  <c r="F120" i="39"/>
  <c r="E120" i="39"/>
  <c r="G119" i="39"/>
  <c r="F119" i="39"/>
  <c r="E119" i="39"/>
  <c r="G118" i="39"/>
  <c r="F118" i="39"/>
  <c r="E118" i="39"/>
  <c r="G117" i="39"/>
  <c r="F117" i="39"/>
  <c r="E117" i="39"/>
  <c r="G116" i="39"/>
  <c r="F116" i="39"/>
  <c r="E116" i="39"/>
  <c r="G115" i="39"/>
  <c r="F115" i="39"/>
  <c r="E115" i="39"/>
  <c r="G114" i="39"/>
  <c r="F114" i="39"/>
  <c r="E114" i="39"/>
  <c r="G113" i="39"/>
  <c r="F113" i="39"/>
  <c r="E113" i="39"/>
  <c r="G112" i="39"/>
  <c r="F112" i="39"/>
  <c r="E112" i="39"/>
  <c r="G111" i="39"/>
  <c r="F111" i="39"/>
  <c r="E111" i="39"/>
  <c r="G110" i="39"/>
  <c r="F110" i="39"/>
  <c r="E110" i="39"/>
  <c r="G109" i="39"/>
  <c r="F109" i="39"/>
  <c r="E109" i="39"/>
  <c r="G108" i="39"/>
  <c r="F108" i="39"/>
  <c r="E108" i="39"/>
  <c r="G107" i="39"/>
  <c r="F107" i="39"/>
  <c r="E107" i="39"/>
  <c r="G106" i="39"/>
  <c r="F106" i="39"/>
  <c r="E106" i="39"/>
  <c r="G105" i="39"/>
  <c r="F105" i="39"/>
  <c r="E105" i="39"/>
  <c r="G104" i="39"/>
  <c r="F104" i="39"/>
  <c r="E104" i="39"/>
  <c r="G103" i="39"/>
  <c r="F103" i="39"/>
  <c r="E103" i="39"/>
  <c r="G102" i="39"/>
  <c r="F102" i="39"/>
  <c r="E102" i="39"/>
  <c r="G101" i="39"/>
  <c r="F101" i="39"/>
  <c r="E101" i="39"/>
  <c r="G100" i="39"/>
  <c r="F100" i="39"/>
  <c r="E100" i="39"/>
  <c r="B100" i="39"/>
  <c r="G99" i="39"/>
  <c r="F99" i="39"/>
  <c r="E99" i="39"/>
  <c r="B99" i="39"/>
  <c r="F98" i="39"/>
  <c r="E98" i="39"/>
  <c r="F97" i="39"/>
  <c r="E97" i="39"/>
  <c r="F96" i="39"/>
  <c r="E96" i="39"/>
  <c r="F95" i="39"/>
  <c r="E95" i="39"/>
  <c r="F94" i="39"/>
  <c r="E94" i="39"/>
  <c r="F93" i="39"/>
  <c r="E93" i="39"/>
  <c r="F92" i="39"/>
  <c r="E92" i="39"/>
  <c r="F91" i="39"/>
  <c r="E91" i="39"/>
  <c r="F90" i="39"/>
  <c r="E90" i="39"/>
  <c r="F89" i="39"/>
  <c r="E89" i="39"/>
  <c r="F88" i="39"/>
  <c r="E88" i="39"/>
  <c r="F87" i="39"/>
  <c r="E87" i="39"/>
  <c r="F86" i="39"/>
  <c r="E86" i="39"/>
  <c r="F85" i="39"/>
  <c r="E85" i="39"/>
  <c r="F84" i="39"/>
  <c r="E84" i="39"/>
  <c r="F83" i="39"/>
  <c r="E83" i="39"/>
  <c r="F82" i="39"/>
  <c r="E82" i="39"/>
  <c r="F81" i="39"/>
  <c r="E81" i="39"/>
  <c r="F80" i="39"/>
  <c r="E80" i="39"/>
  <c r="F79" i="39"/>
  <c r="E79" i="39"/>
  <c r="G131" i="39"/>
  <c r="F131" i="39"/>
  <c r="E131" i="39"/>
  <c r="G130" i="39"/>
  <c r="F130" i="39"/>
  <c r="E130" i="39"/>
  <c r="G129" i="39"/>
  <c r="F129" i="39"/>
  <c r="E129" i="39"/>
  <c r="G128" i="39"/>
  <c r="F128" i="39"/>
  <c r="E128" i="39"/>
  <c r="G127" i="39"/>
  <c r="F127" i="39"/>
  <c r="E127" i="39"/>
  <c r="G126" i="39"/>
  <c r="F126" i="39"/>
  <c r="E126" i="39"/>
  <c r="G125" i="39"/>
  <c r="F125" i="39"/>
  <c r="E125" i="39"/>
  <c r="G124" i="39"/>
  <c r="F124" i="39"/>
  <c r="E124" i="39"/>
  <c r="G123" i="39"/>
  <c r="F123" i="39"/>
  <c r="E123" i="39"/>
  <c r="G122" i="39"/>
  <c r="F122" i="39"/>
  <c r="E122" i="39"/>
  <c r="G121" i="39"/>
  <c r="F121" i="39"/>
  <c r="E121" i="39"/>
  <c r="B121" i="39"/>
  <c r="I72" i="39"/>
  <c r="H72" i="39"/>
  <c r="I71" i="39"/>
  <c r="H71" i="39"/>
  <c r="I70" i="39"/>
  <c r="H70" i="39"/>
  <c r="I69" i="39"/>
  <c r="H69" i="39"/>
  <c r="I68" i="39"/>
  <c r="H68" i="39"/>
  <c r="I67" i="39"/>
  <c r="H67" i="39"/>
  <c r="I66" i="39"/>
  <c r="H66" i="39"/>
  <c r="I65" i="39"/>
  <c r="H65" i="39"/>
  <c r="I64" i="39"/>
  <c r="H64" i="39"/>
  <c r="I63" i="39"/>
  <c r="H63" i="39"/>
  <c r="I62" i="39"/>
  <c r="H62" i="39"/>
  <c r="I61" i="39"/>
  <c r="H61" i="39"/>
  <c r="I60" i="39"/>
  <c r="H60" i="39"/>
  <c r="I59" i="39"/>
  <c r="H59" i="39"/>
  <c r="I58" i="39"/>
  <c r="H58" i="39"/>
  <c r="I57" i="39"/>
  <c r="H57" i="39"/>
  <c r="I56" i="39"/>
  <c r="H56" i="39"/>
  <c r="I55" i="39"/>
  <c r="H55" i="39"/>
  <c r="I54" i="39"/>
  <c r="H54" i="39"/>
  <c r="I53" i="39"/>
  <c r="H53" i="39"/>
  <c r="H191" i="38"/>
  <c r="G191" i="38"/>
  <c r="F191" i="38"/>
  <c r="B191" i="38"/>
  <c r="G190" i="38"/>
  <c r="F190" i="38"/>
  <c r="G189" i="38"/>
  <c r="F189" i="38"/>
  <c r="G188" i="38"/>
  <c r="F188" i="38"/>
  <c r="G187" i="38"/>
  <c r="F187" i="38"/>
  <c r="G186" i="38"/>
  <c r="F186" i="38"/>
  <c r="G185" i="38"/>
  <c r="F185" i="38"/>
  <c r="G184" i="38"/>
  <c r="F184" i="38"/>
  <c r="G183" i="38"/>
  <c r="F183" i="38"/>
  <c r="G182" i="38"/>
  <c r="F182" i="38"/>
  <c r="G181" i="38"/>
  <c r="F181" i="38"/>
  <c r="L173" i="38"/>
  <c r="K173" i="38"/>
  <c r="J173" i="38"/>
  <c r="B173" i="38"/>
  <c r="K172" i="38"/>
  <c r="J172" i="38"/>
  <c r="K171" i="38"/>
  <c r="J171" i="38"/>
  <c r="K170" i="38"/>
  <c r="J170" i="38"/>
  <c r="K169" i="38"/>
  <c r="J169" i="38"/>
  <c r="K168" i="38"/>
  <c r="J168" i="38"/>
  <c r="K167" i="38"/>
  <c r="J167" i="38"/>
  <c r="K166" i="38"/>
  <c r="J166" i="38"/>
  <c r="K165" i="38"/>
  <c r="J165" i="38"/>
  <c r="K164" i="38"/>
  <c r="J164" i="38"/>
  <c r="K163" i="38"/>
  <c r="J163" i="38"/>
  <c r="G115" i="38"/>
  <c r="F115" i="38"/>
  <c r="E115" i="38"/>
  <c r="G114" i="38"/>
  <c r="F114" i="38"/>
  <c r="E114" i="38"/>
  <c r="G113" i="38"/>
  <c r="F113" i="38"/>
  <c r="E113" i="38"/>
  <c r="G112" i="38"/>
  <c r="F112" i="38"/>
  <c r="E112" i="38"/>
  <c r="G111" i="38"/>
  <c r="F111" i="38"/>
  <c r="E111" i="38"/>
  <c r="G110" i="38"/>
  <c r="F110" i="38"/>
  <c r="E110" i="38"/>
  <c r="G109" i="38"/>
  <c r="F109" i="38"/>
  <c r="E109" i="38"/>
  <c r="G108" i="38"/>
  <c r="F108" i="38"/>
  <c r="E108" i="38"/>
  <c r="G107" i="38"/>
  <c r="F107" i="38"/>
  <c r="E107" i="38"/>
  <c r="G106" i="38"/>
  <c r="F106" i="38"/>
  <c r="E106" i="38"/>
  <c r="G105" i="38"/>
  <c r="F105" i="38"/>
  <c r="E105" i="38"/>
  <c r="G104" i="38"/>
  <c r="F104" i="38"/>
  <c r="E104" i="38"/>
  <c r="G103" i="38"/>
  <c r="F103" i="38"/>
  <c r="E103" i="38"/>
  <c r="G102" i="38"/>
  <c r="F102" i="38"/>
  <c r="E102" i="38"/>
  <c r="G101" i="38"/>
  <c r="F101" i="38"/>
  <c r="E101" i="38"/>
  <c r="G100" i="38"/>
  <c r="F100" i="38"/>
  <c r="E100" i="38"/>
  <c r="G99" i="38"/>
  <c r="F99" i="38"/>
  <c r="E99" i="38"/>
  <c r="G98" i="38"/>
  <c r="F98" i="38"/>
  <c r="E98" i="38"/>
  <c r="G97" i="38"/>
  <c r="F97" i="38"/>
  <c r="E97" i="38"/>
  <c r="G96" i="38"/>
  <c r="F96" i="38"/>
  <c r="E96" i="38"/>
  <c r="G95" i="38"/>
  <c r="F95" i="38"/>
  <c r="E95" i="38"/>
  <c r="B95" i="38"/>
  <c r="G94" i="38"/>
  <c r="F94" i="38"/>
  <c r="E94" i="38"/>
  <c r="B94" i="38"/>
  <c r="F93" i="38"/>
  <c r="E93" i="38"/>
  <c r="F92" i="38"/>
  <c r="E92" i="38"/>
  <c r="F91" i="38"/>
  <c r="E91" i="38"/>
  <c r="F90" i="38"/>
  <c r="E90" i="38"/>
  <c r="F89" i="38"/>
  <c r="E89" i="38"/>
  <c r="F88" i="38"/>
  <c r="E88" i="38"/>
  <c r="F87" i="38"/>
  <c r="E87" i="38"/>
  <c r="F86" i="38"/>
  <c r="E86" i="38"/>
  <c r="F85" i="38"/>
  <c r="E85" i="38"/>
  <c r="F84" i="38"/>
  <c r="E84" i="38"/>
  <c r="F83" i="38"/>
  <c r="E83" i="38"/>
  <c r="F82" i="38"/>
  <c r="E82" i="38"/>
  <c r="F81" i="38"/>
  <c r="E81" i="38"/>
  <c r="F80" i="38"/>
  <c r="E80" i="38"/>
  <c r="F79" i="38"/>
  <c r="E79" i="38"/>
  <c r="F78" i="38"/>
  <c r="E78" i="38"/>
  <c r="F77" i="38"/>
  <c r="E77" i="38"/>
  <c r="F76" i="38"/>
  <c r="E76" i="38"/>
  <c r="F75" i="38"/>
  <c r="E75" i="38"/>
  <c r="F74" i="38"/>
  <c r="E74" i="38"/>
  <c r="G126" i="38"/>
  <c r="F126" i="38"/>
  <c r="E126" i="38"/>
  <c r="G125" i="38"/>
  <c r="F125" i="38"/>
  <c r="E125" i="38"/>
  <c r="G124" i="38"/>
  <c r="F124" i="38"/>
  <c r="E124" i="38"/>
  <c r="G123" i="38"/>
  <c r="F123" i="38"/>
  <c r="E123" i="38"/>
  <c r="G122" i="38"/>
  <c r="F122" i="38"/>
  <c r="E122" i="38"/>
  <c r="G121" i="38"/>
  <c r="F121" i="38"/>
  <c r="E121" i="38"/>
  <c r="G120" i="38"/>
  <c r="F120" i="38"/>
  <c r="E120" i="38"/>
  <c r="G119" i="38"/>
  <c r="F119" i="38"/>
  <c r="E119" i="38"/>
  <c r="G118" i="38"/>
  <c r="F118" i="38"/>
  <c r="E118" i="38"/>
  <c r="G117" i="38"/>
  <c r="F117" i="38"/>
  <c r="E117" i="38"/>
  <c r="G116" i="38"/>
  <c r="F116" i="38"/>
  <c r="E116" i="38"/>
  <c r="B116" i="38"/>
  <c r="I67" i="38"/>
  <c r="H67" i="38"/>
  <c r="I66" i="38"/>
  <c r="H66" i="38"/>
  <c r="I65" i="38"/>
  <c r="H65" i="38"/>
  <c r="I64" i="38"/>
  <c r="H64" i="38"/>
  <c r="I63" i="38"/>
  <c r="H63" i="38"/>
  <c r="I62" i="38"/>
  <c r="H62" i="38"/>
  <c r="I61" i="38"/>
  <c r="H61" i="38"/>
  <c r="I60" i="38"/>
  <c r="H60" i="38"/>
  <c r="I59" i="38"/>
  <c r="H59" i="38"/>
  <c r="I58" i="38"/>
  <c r="H58" i="38"/>
  <c r="I57" i="38"/>
  <c r="H57" i="38"/>
  <c r="I56" i="38"/>
  <c r="H56" i="38"/>
  <c r="I55" i="38"/>
  <c r="H55" i="38"/>
  <c r="I54" i="38"/>
  <c r="H54" i="38"/>
  <c r="I53" i="38"/>
  <c r="H53" i="38"/>
  <c r="I52" i="38"/>
  <c r="H52" i="38"/>
  <c r="I51" i="38"/>
  <c r="H51" i="38"/>
  <c r="I50" i="38"/>
  <c r="H50" i="38"/>
  <c r="I49" i="38"/>
  <c r="H49" i="38"/>
  <c r="I48" i="38"/>
  <c r="H48" i="38"/>
  <c r="M175" i="28"/>
  <c r="J166" i="28"/>
  <c r="L166" i="28"/>
  <c r="J167" i="28"/>
  <c r="L167" i="28"/>
  <c r="J168" i="28"/>
  <c r="L168" i="28"/>
  <c r="J169" i="28"/>
  <c r="L169" i="28"/>
  <c r="J170" i="28"/>
  <c r="L170" i="28"/>
  <c r="J171" i="28"/>
  <c r="L171" i="28"/>
  <c r="J172" i="28"/>
  <c r="L172" i="28"/>
  <c r="J173" i="28"/>
  <c r="L173" i="28"/>
  <c r="J174" i="28"/>
  <c r="L174" i="28"/>
  <c r="J175" i="28"/>
  <c r="L175" i="28"/>
  <c r="L165" i="28"/>
  <c r="J165" i="28"/>
  <c r="B175" i="28"/>
  <c r="H173" i="37"/>
  <c r="F173" i="37"/>
  <c r="B173" i="37"/>
  <c r="H172" i="37"/>
  <c r="H171" i="37"/>
  <c r="H170" i="37"/>
  <c r="H169" i="37"/>
  <c r="H168" i="37"/>
  <c r="H167" i="37"/>
  <c r="H166" i="37"/>
  <c r="H165" i="37"/>
  <c r="H164" i="37"/>
  <c r="H163" i="37"/>
  <c r="H115" i="37"/>
  <c r="G115" i="37"/>
  <c r="E115" i="37"/>
  <c r="H114" i="37"/>
  <c r="G114" i="37"/>
  <c r="E114" i="37"/>
  <c r="H113" i="37"/>
  <c r="G113" i="37"/>
  <c r="E113" i="37"/>
  <c r="H112" i="37"/>
  <c r="G112" i="37"/>
  <c r="E112" i="37"/>
  <c r="H111" i="37"/>
  <c r="G111" i="37"/>
  <c r="E111" i="37"/>
  <c r="H110" i="37"/>
  <c r="G110" i="37"/>
  <c r="E110" i="37"/>
  <c r="H109" i="37"/>
  <c r="G109" i="37"/>
  <c r="E109" i="37"/>
  <c r="H108" i="37"/>
  <c r="G108" i="37"/>
  <c r="E108" i="37"/>
  <c r="H107" i="37"/>
  <c r="G107" i="37"/>
  <c r="E107" i="37"/>
  <c r="H106" i="37"/>
  <c r="G106" i="37"/>
  <c r="E106" i="37"/>
  <c r="H105" i="37"/>
  <c r="G105" i="37"/>
  <c r="E105" i="37"/>
  <c r="H104" i="37"/>
  <c r="G104" i="37"/>
  <c r="E104" i="37"/>
  <c r="H103" i="37"/>
  <c r="G103" i="37"/>
  <c r="E103" i="37"/>
  <c r="H102" i="37"/>
  <c r="G102" i="37"/>
  <c r="E102" i="37"/>
  <c r="H101" i="37"/>
  <c r="G101" i="37"/>
  <c r="E101" i="37"/>
  <c r="H100" i="37"/>
  <c r="G100" i="37"/>
  <c r="E100" i="37"/>
  <c r="H99" i="37"/>
  <c r="G99" i="37"/>
  <c r="E99" i="37"/>
  <c r="H98" i="37"/>
  <c r="G98" i="37"/>
  <c r="E98" i="37"/>
  <c r="H97" i="37"/>
  <c r="G97" i="37"/>
  <c r="E97" i="37"/>
  <c r="H96" i="37"/>
  <c r="G96" i="37"/>
  <c r="E96" i="37"/>
  <c r="H95" i="37"/>
  <c r="G95" i="37"/>
  <c r="E95" i="37"/>
  <c r="B95" i="37"/>
  <c r="H94" i="37"/>
  <c r="G94" i="37"/>
  <c r="E94" i="37"/>
  <c r="B94" i="37"/>
  <c r="G93" i="37"/>
  <c r="E93" i="37"/>
  <c r="G92" i="37"/>
  <c r="E92" i="37"/>
  <c r="G91" i="37"/>
  <c r="E91" i="37"/>
  <c r="G90" i="37"/>
  <c r="E90" i="37"/>
  <c r="G89" i="37"/>
  <c r="E89" i="37"/>
  <c r="G88" i="37"/>
  <c r="E88" i="37"/>
  <c r="G87" i="37"/>
  <c r="E87" i="37"/>
  <c r="G86" i="37"/>
  <c r="E86" i="37"/>
  <c r="G85" i="37"/>
  <c r="E85" i="37"/>
  <c r="G84" i="37"/>
  <c r="E84" i="37"/>
  <c r="G83" i="37"/>
  <c r="E83" i="37"/>
  <c r="G82" i="37"/>
  <c r="E82" i="37"/>
  <c r="G81" i="37"/>
  <c r="E81" i="37"/>
  <c r="G80" i="37"/>
  <c r="E80" i="37"/>
  <c r="G79" i="37"/>
  <c r="E79" i="37"/>
  <c r="G78" i="37"/>
  <c r="E78" i="37"/>
  <c r="G77" i="37"/>
  <c r="E77" i="37"/>
  <c r="G76" i="37"/>
  <c r="E76" i="37"/>
  <c r="G75" i="37"/>
  <c r="E75" i="37"/>
  <c r="G74" i="37"/>
  <c r="E74" i="37"/>
  <c r="H126" i="37"/>
  <c r="G126" i="37"/>
  <c r="E126" i="37"/>
  <c r="H125" i="37"/>
  <c r="G125" i="37"/>
  <c r="E125" i="37"/>
  <c r="H124" i="37"/>
  <c r="G124" i="37"/>
  <c r="E124" i="37"/>
  <c r="H123" i="37"/>
  <c r="G123" i="37"/>
  <c r="E123" i="37"/>
  <c r="H122" i="37"/>
  <c r="G122" i="37"/>
  <c r="E122" i="37"/>
  <c r="H121" i="37"/>
  <c r="G121" i="37"/>
  <c r="E121" i="37"/>
  <c r="H120" i="37"/>
  <c r="G120" i="37"/>
  <c r="E120" i="37"/>
  <c r="H119" i="37"/>
  <c r="G119" i="37"/>
  <c r="E119" i="37"/>
  <c r="H118" i="37"/>
  <c r="G118" i="37"/>
  <c r="E118" i="37"/>
  <c r="H117" i="37"/>
  <c r="G117" i="37"/>
  <c r="E117" i="37"/>
  <c r="H116" i="37"/>
  <c r="G116" i="37"/>
  <c r="E116" i="37"/>
  <c r="B116" i="37"/>
  <c r="J67" i="37"/>
  <c r="H67" i="37"/>
  <c r="J66" i="37"/>
  <c r="H66" i="37"/>
  <c r="J65" i="37"/>
  <c r="H65" i="37"/>
  <c r="J64" i="37"/>
  <c r="H64" i="37"/>
  <c r="J63" i="37"/>
  <c r="H63" i="37"/>
  <c r="J62" i="37"/>
  <c r="H62" i="37"/>
  <c r="J61" i="37"/>
  <c r="H61" i="37"/>
  <c r="J60" i="37"/>
  <c r="H60" i="37"/>
  <c r="J59" i="37"/>
  <c r="H59" i="37"/>
  <c r="J58" i="37"/>
  <c r="H58" i="37"/>
  <c r="J57" i="37"/>
  <c r="H57" i="37"/>
  <c r="J56" i="37"/>
  <c r="H56" i="37"/>
  <c r="J55" i="37"/>
  <c r="H55" i="37"/>
  <c r="J54" i="37"/>
  <c r="H54" i="37"/>
  <c r="J53" i="37"/>
  <c r="H53" i="37"/>
  <c r="J52" i="37"/>
  <c r="H52" i="37"/>
  <c r="J51" i="37"/>
  <c r="H51" i="37"/>
  <c r="J50" i="37"/>
  <c r="H50" i="37"/>
  <c r="J49" i="37"/>
  <c r="H49" i="37"/>
  <c r="J48" i="37"/>
  <c r="H48" i="37"/>
  <c r="J69" i="36"/>
  <c r="H69" i="36"/>
  <c r="J68" i="36"/>
  <c r="H68" i="36"/>
  <c r="J67" i="36"/>
  <c r="H67" i="36"/>
  <c r="J66" i="36"/>
  <c r="H66" i="36"/>
  <c r="J65" i="36"/>
  <c r="H65" i="36"/>
  <c r="J64" i="36"/>
  <c r="H64" i="36"/>
  <c r="J63" i="36"/>
  <c r="H63" i="36"/>
  <c r="J62" i="36"/>
  <c r="H62" i="36"/>
  <c r="J61" i="36"/>
  <c r="H61" i="36"/>
  <c r="J60" i="36"/>
  <c r="H60" i="36"/>
  <c r="J59" i="36"/>
  <c r="H59" i="36"/>
  <c r="J58" i="36"/>
  <c r="H58" i="36"/>
  <c r="J57" i="36"/>
  <c r="H57" i="36"/>
  <c r="J56" i="36"/>
  <c r="H56" i="36"/>
  <c r="J55" i="36"/>
  <c r="H55" i="36"/>
  <c r="J54" i="36"/>
  <c r="H54" i="36"/>
  <c r="J53" i="36"/>
  <c r="H53" i="36"/>
  <c r="J52" i="36"/>
  <c r="H52" i="36"/>
  <c r="J51" i="36"/>
  <c r="H51" i="36"/>
  <c r="J50" i="36"/>
  <c r="H50" i="36"/>
  <c r="H117" i="35"/>
  <c r="G117" i="35"/>
  <c r="E117" i="35"/>
  <c r="H116" i="35"/>
  <c r="G116" i="35"/>
  <c r="E116" i="35"/>
  <c r="H115" i="35"/>
  <c r="G115" i="35"/>
  <c r="E115" i="35"/>
  <c r="H114" i="35"/>
  <c r="G114" i="35"/>
  <c r="E114" i="35"/>
  <c r="H113" i="35"/>
  <c r="G113" i="35"/>
  <c r="E113" i="35"/>
  <c r="H112" i="35"/>
  <c r="G112" i="35"/>
  <c r="E112" i="35"/>
  <c r="H111" i="35"/>
  <c r="G111" i="35"/>
  <c r="E111" i="35"/>
  <c r="H110" i="35"/>
  <c r="G110" i="35"/>
  <c r="E110" i="35"/>
  <c r="H109" i="35"/>
  <c r="G109" i="35"/>
  <c r="E109" i="35"/>
  <c r="H108" i="35"/>
  <c r="G108" i="35"/>
  <c r="E108" i="35"/>
  <c r="H107" i="35"/>
  <c r="G107" i="35"/>
  <c r="E107" i="35"/>
  <c r="H106" i="35"/>
  <c r="G106" i="35"/>
  <c r="E106" i="35"/>
  <c r="H105" i="35"/>
  <c r="G105" i="35"/>
  <c r="E105" i="35"/>
  <c r="H104" i="35"/>
  <c r="G104" i="35"/>
  <c r="E104" i="35"/>
  <c r="H103" i="35"/>
  <c r="G103" i="35"/>
  <c r="E103" i="35"/>
  <c r="H102" i="35"/>
  <c r="G102" i="35"/>
  <c r="E102" i="35"/>
  <c r="H101" i="35"/>
  <c r="G101" i="35"/>
  <c r="E101" i="35"/>
  <c r="H100" i="35"/>
  <c r="G100" i="35"/>
  <c r="E100" i="35"/>
  <c r="H99" i="35"/>
  <c r="G99" i="35"/>
  <c r="E99" i="35"/>
  <c r="H98" i="35"/>
  <c r="G98" i="35"/>
  <c r="E98" i="35"/>
  <c r="H97" i="35"/>
  <c r="G97" i="35"/>
  <c r="E97" i="35"/>
  <c r="B97" i="35"/>
  <c r="H96" i="35"/>
  <c r="G96" i="35"/>
  <c r="E96" i="35"/>
  <c r="B96" i="35"/>
  <c r="G95" i="35"/>
  <c r="E95" i="35"/>
  <c r="G94" i="35"/>
  <c r="E94" i="35"/>
  <c r="G93" i="35"/>
  <c r="E93" i="35"/>
  <c r="G92" i="35"/>
  <c r="E92" i="35"/>
  <c r="G91" i="35"/>
  <c r="E91" i="35"/>
  <c r="G90" i="35"/>
  <c r="E90" i="35"/>
  <c r="G89" i="35"/>
  <c r="E89" i="35"/>
  <c r="G88" i="35"/>
  <c r="E88" i="35"/>
  <c r="G87" i="35"/>
  <c r="E87" i="35"/>
  <c r="G86" i="35"/>
  <c r="E86" i="35"/>
  <c r="G85" i="35"/>
  <c r="E85" i="35"/>
  <c r="G84" i="35"/>
  <c r="E84" i="35"/>
  <c r="G83" i="35"/>
  <c r="E83" i="35"/>
  <c r="G82" i="35"/>
  <c r="E82" i="35"/>
  <c r="G81" i="35"/>
  <c r="E81" i="35"/>
  <c r="G80" i="35"/>
  <c r="E80" i="35"/>
  <c r="G79" i="35"/>
  <c r="E79" i="35"/>
  <c r="G78" i="35"/>
  <c r="E78" i="35"/>
  <c r="G77" i="35"/>
  <c r="E77" i="35"/>
  <c r="G76" i="35"/>
  <c r="E76" i="35"/>
  <c r="H128" i="35"/>
  <c r="G128" i="35"/>
  <c r="E128" i="35"/>
  <c r="H127" i="35"/>
  <c r="G127" i="35"/>
  <c r="E127" i="35"/>
  <c r="H126" i="35"/>
  <c r="G126" i="35"/>
  <c r="E126" i="35"/>
  <c r="H125" i="35"/>
  <c r="G125" i="35"/>
  <c r="E125" i="35"/>
  <c r="H124" i="35"/>
  <c r="G124" i="35"/>
  <c r="E124" i="35"/>
  <c r="H123" i="35"/>
  <c r="G123" i="35"/>
  <c r="E123" i="35"/>
  <c r="H122" i="35"/>
  <c r="G122" i="35"/>
  <c r="E122" i="35"/>
  <c r="H121" i="35"/>
  <c r="G121" i="35"/>
  <c r="E121" i="35"/>
  <c r="H120" i="35"/>
  <c r="G120" i="35"/>
  <c r="E120" i="35"/>
  <c r="H119" i="35"/>
  <c r="G119" i="35"/>
  <c r="E119" i="35"/>
  <c r="H118" i="35"/>
  <c r="G118" i="35"/>
  <c r="E118" i="35"/>
  <c r="B118" i="35"/>
  <c r="J69" i="35"/>
  <c r="H69" i="35"/>
  <c r="J68" i="35"/>
  <c r="H68" i="35"/>
  <c r="J67" i="35"/>
  <c r="H67" i="35"/>
  <c r="J66" i="35"/>
  <c r="H66" i="35"/>
  <c r="J65" i="35"/>
  <c r="H65" i="35"/>
  <c r="J64" i="35"/>
  <c r="H64" i="35"/>
  <c r="J63" i="35"/>
  <c r="H63" i="35"/>
  <c r="J62" i="35"/>
  <c r="H62" i="35"/>
  <c r="J61" i="35"/>
  <c r="H61" i="35"/>
  <c r="J60" i="35"/>
  <c r="H60" i="35"/>
  <c r="J59" i="35"/>
  <c r="H59" i="35"/>
  <c r="J58" i="35"/>
  <c r="H58" i="35"/>
  <c r="J57" i="35"/>
  <c r="H57" i="35"/>
  <c r="J56" i="35"/>
  <c r="H56" i="35"/>
  <c r="J55" i="35"/>
  <c r="H55" i="35"/>
  <c r="J54" i="35"/>
  <c r="H54" i="35"/>
  <c r="J53" i="35"/>
  <c r="H53" i="35"/>
  <c r="J52" i="35"/>
  <c r="H52" i="35"/>
  <c r="J51" i="35"/>
  <c r="H51" i="35"/>
  <c r="J50" i="35"/>
  <c r="H50" i="35"/>
  <c r="R193" i="33"/>
  <c r="Q193" i="33"/>
  <c r="O193" i="33"/>
  <c r="B193" i="33"/>
  <c r="Q192" i="33"/>
  <c r="O192" i="33"/>
  <c r="Q191" i="33"/>
  <c r="O191" i="33"/>
  <c r="Q190" i="33"/>
  <c r="O190" i="33"/>
  <c r="Q189" i="33"/>
  <c r="O189" i="33"/>
  <c r="Q188" i="33"/>
  <c r="O188" i="33"/>
  <c r="Q187" i="33"/>
  <c r="O187" i="33"/>
  <c r="Q186" i="33"/>
  <c r="O186" i="33"/>
  <c r="Q185" i="33"/>
  <c r="O185" i="33"/>
  <c r="Q184" i="33"/>
  <c r="O184" i="33"/>
  <c r="Q183" i="33"/>
  <c r="O183" i="33"/>
  <c r="H115" i="33"/>
  <c r="G115" i="33"/>
  <c r="E115" i="33"/>
  <c r="H114" i="33"/>
  <c r="G114" i="33"/>
  <c r="E114" i="33"/>
  <c r="H113" i="33"/>
  <c r="G113" i="33"/>
  <c r="E113" i="33"/>
  <c r="H112" i="33"/>
  <c r="G112" i="33"/>
  <c r="E112" i="33"/>
  <c r="H111" i="33"/>
  <c r="G111" i="33"/>
  <c r="E111" i="33"/>
  <c r="H110" i="33"/>
  <c r="G110" i="33"/>
  <c r="E110" i="33"/>
  <c r="H109" i="33"/>
  <c r="G109" i="33"/>
  <c r="E109" i="33"/>
  <c r="H108" i="33"/>
  <c r="G108" i="33"/>
  <c r="E108" i="33"/>
  <c r="H107" i="33"/>
  <c r="G107" i="33"/>
  <c r="E107" i="33"/>
  <c r="H106" i="33"/>
  <c r="G106" i="33"/>
  <c r="E106" i="33"/>
  <c r="H105" i="33"/>
  <c r="G105" i="33"/>
  <c r="E105" i="33"/>
  <c r="H104" i="33"/>
  <c r="G104" i="33"/>
  <c r="E104" i="33"/>
  <c r="H103" i="33"/>
  <c r="G103" i="33"/>
  <c r="E103" i="33"/>
  <c r="H102" i="33"/>
  <c r="G102" i="33"/>
  <c r="E102" i="33"/>
  <c r="H101" i="33"/>
  <c r="G101" i="33"/>
  <c r="E101" i="33"/>
  <c r="H100" i="33"/>
  <c r="G100" i="33"/>
  <c r="E100" i="33"/>
  <c r="H99" i="33"/>
  <c r="G99" i="33"/>
  <c r="E99" i="33"/>
  <c r="H98" i="33"/>
  <c r="G98" i="33"/>
  <c r="E98" i="33"/>
  <c r="H97" i="33"/>
  <c r="G97" i="33"/>
  <c r="E97" i="33"/>
  <c r="H96" i="33"/>
  <c r="G96" i="33"/>
  <c r="E96" i="33"/>
  <c r="H95" i="33"/>
  <c r="G95" i="33"/>
  <c r="E95" i="33"/>
  <c r="B95" i="33"/>
  <c r="H94" i="33"/>
  <c r="G94" i="33"/>
  <c r="E94" i="33"/>
  <c r="B94" i="33"/>
  <c r="G93" i="33"/>
  <c r="E93" i="33"/>
  <c r="G92" i="33"/>
  <c r="E92" i="33"/>
  <c r="G91" i="33"/>
  <c r="E91" i="33"/>
  <c r="G90" i="33"/>
  <c r="E90" i="33"/>
  <c r="G89" i="33"/>
  <c r="E89" i="33"/>
  <c r="G88" i="33"/>
  <c r="E88" i="33"/>
  <c r="G87" i="33"/>
  <c r="E87" i="33"/>
  <c r="G86" i="33"/>
  <c r="E86" i="33"/>
  <c r="G85" i="33"/>
  <c r="E85" i="33"/>
  <c r="G84" i="33"/>
  <c r="E84" i="33"/>
  <c r="G83" i="33"/>
  <c r="E83" i="33"/>
  <c r="G82" i="33"/>
  <c r="E82" i="33"/>
  <c r="G81" i="33"/>
  <c r="E81" i="33"/>
  <c r="G80" i="33"/>
  <c r="E80" i="33"/>
  <c r="G79" i="33"/>
  <c r="E79" i="33"/>
  <c r="G78" i="33"/>
  <c r="E78" i="33"/>
  <c r="G77" i="33"/>
  <c r="E77" i="33"/>
  <c r="G76" i="33"/>
  <c r="E76" i="33"/>
  <c r="G75" i="33"/>
  <c r="E75" i="33"/>
  <c r="G74" i="33"/>
  <c r="E74" i="33"/>
  <c r="H126" i="33"/>
  <c r="G126" i="33"/>
  <c r="E126" i="33"/>
  <c r="H125" i="33"/>
  <c r="G125" i="33"/>
  <c r="E125" i="33"/>
  <c r="H124" i="33"/>
  <c r="G124" i="33"/>
  <c r="E124" i="33"/>
  <c r="H123" i="33"/>
  <c r="G123" i="33"/>
  <c r="E123" i="33"/>
  <c r="H122" i="33"/>
  <c r="G122" i="33"/>
  <c r="E122" i="33"/>
  <c r="H121" i="33"/>
  <c r="G121" i="33"/>
  <c r="E121" i="33"/>
  <c r="H120" i="33"/>
  <c r="G120" i="33"/>
  <c r="E120" i="33"/>
  <c r="H119" i="33"/>
  <c r="G119" i="33"/>
  <c r="E119" i="33"/>
  <c r="H118" i="33"/>
  <c r="G118" i="33"/>
  <c r="E118" i="33"/>
  <c r="H117" i="33"/>
  <c r="G117" i="33"/>
  <c r="E117" i="33"/>
  <c r="H116" i="33"/>
  <c r="G116" i="33"/>
  <c r="E116" i="33"/>
  <c r="B116" i="33"/>
  <c r="J67" i="33"/>
  <c r="H67" i="33"/>
  <c r="J66" i="33"/>
  <c r="H66" i="33"/>
  <c r="J65" i="33"/>
  <c r="H65" i="33"/>
  <c r="J64" i="33"/>
  <c r="H64" i="33"/>
  <c r="J63" i="33"/>
  <c r="H63" i="33"/>
  <c r="J62" i="33"/>
  <c r="H62" i="33"/>
  <c r="J61" i="33"/>
  <c r="H61" i="33"/>
  <c r="J60" i="33"/>
  <c r="H60" i="33"/>
  <c r="J59" i="33"/>
  <c r="H59" i="33"/>
  <c r="J58" i="33"/>
  <c r="H58" i="33"/>
  <c r="J57" i="33"/>
  <c r="H57" i="33"/>
  <c r="J56" i="33"/>
  <c r="H56" i="33"/>
  <c r="J55" i="33"/>
  <c r="H55" i="33"/>
  <c r="J54" i="33"/>
  <c r="H54" i="33"/>
  <c r="J53" i="33"/>
  <c r="H53" i="33"/>
  <c r="J52" i="33"/>
  <c r="H52" i="33"/>
  <c r="J51" i="33"/>
  <c r="H51" i="33"/>
  <c r="J50" i="33"/>
  <c r="H50" i="33"/>
  <c r="J49" i="33"/>
  <c r="H49" i="33"/>
  <c r="J48" i="33"/>
  <c r="H48" i="33"/>
  <c r="R194" i="31"/>
  <c r="Q194" i="31"/>
  <c r="O194" i="31"/>
  <c r="B194" i="31"/>
  <c r="Q193" i="31"/>
  <c r="O193" i="31"/>
  <c r="Q192" i="31"/>
  <c r="O192" i="31"/>
  <c r="Q191" i="31"/>
  <c r="O191" i="31"/>
  <c r="Q190" i="31"/>
  <c r="O190" i="31"/>
  <c r="Q189" i="31"/>
  <c r="O189" i="31"/>
  <c r="Q188" i="31"/>
  <c r="O188" i="31"/>
  <c r="Q187" i="31"/>
  <c r="O187" i="31"/>
  <c r="Q186" i="31"/>
  <c r="O186" i="31"/>
  <c r="Q185" i="31"/>
  <c r="O185" i="31"/>
  <c r="Q184" i="31"/>
  <c r="O184" i="31"/>
  <c r="H115" i="31"/>
  <c r="G115" i="31"/>
  <c r="E115" i="31"/>
  <c r="H114" i="31"/>
  <c r="G114" i="31"/>
  <c r="E114" i="31"/>
  <c r="H113" i="31"/>
  <c r="G113" i="31"/>
  <c r="E113" i="31"/>
  <c r="H112" i="31"/>
  <c r="G112" i="31"/>
  <c r="E112" i="31"/>
  <c r="H111" i="31"/>
  <c r="G111" i="31"/>
  <c r="E111" i="31"/>
  <c r="H110" i="31"/>
  <c r="G110" i="31"/>
  <c r="E110" i="31"/>
  <c r="H109" i="31"/>
  <c r="G109" i="31"/>
  <c r="E109" i="31"/>
  <c r="H108" i="31"/>
  <c r="G108" i="31"/>
  <c r="E108" i="31"/>
  <c r="H107" i="31"/>
  <c r="G107" i="31"/>
  <c r="E107" i="31"/>
  <c r="H106" i="31"/>
  <c r="G106" i="31"/>
  <c r="E106" i="31"/>
  <c r="H105" i="31"/>
  <c r="G105" i="31"/>
  <c r="E105" i="31"/>
  <c r="H104" i="31"/>
  <c r="G104" i="31"/>
  <c r="E104" i="31"/>
  <c r="H103" i="31"/>
  <c r="G103" i="31"/>
  <c r="E103" i="31"/>
  <c r="H102" i="31"/>
  <c r="G102" i="31"/>
  <c r="E102" i="31"/>
  <c r="H101" i="31"/>
  <c r="G101" i="31"/>
  <c r="E101" i="31"/>
  <c r="H100" i="31"/>
  <c r="G100" i="31"/>
  <c r="E100" i="31"/>
  <c r="H99" i="31"/>
  <c r="G99" i="31"/>
  <c r="E99" i="31"/>
  <c r="H98" i="31"/>
  <c r="G98" i="31"/>
  <c r="E98" i="31"/>
  <c r="H97" i="31"/>
  <c r="G97" i="31"/>
  <c r="E97" i="31"/>
  <c r="H96" i="31"/>
  <c r="G96" i="31"/>
  <c r="E96" i="31"/>
  <c r="H95" i="31"/>
  <c r="G95" i="31"/>
  <c r="E95" i="31"/>
  <c r="B95" i="31"/>
  <c r="H94" i="31"/>
  <c r="G94" i="31"/>
  <c r="E94" i="31"/>
  <c r="B94" i="31"/>
  <c r="G93" i="31"/>
  <c r="E93" i="31"/>
  <c r="G92" i="31"/>
  <c r="E92" i="31"/>
  <c r="G91" i="31"/>
  <c r="E91" i="31"/>
  <c r="G90" i="31"/>
  <c r="E90" i="31"/>
  <c r="G89" i="31"/>
  <c r="E89" i="31"/>
  <c r="G88" i="31"/>
  <c r="E88" i="31"/>
  <c r="G87" i="31"/>
  <c r="E87" i="31"/>
  <c r="G86" i="31"/>
  <c r="E86" i="31"/>
  <c r="G85" i="31"/>
  <c r="E85" i="31"/>
  <c r="G84" i="31"/>
  <c r="E84" i="31"/>
  <c r="G83" i="31"/>
  <c r="E83" i="31"/>
  <c r="G82" i="31"/>
  <c r="E82" i="31"/>
  <c r="G81" i="31"/>
  <c r="E81" i="31"/>
  <c r="G80" i="31"/>
  <c r="E80" i="31"/>
  <c r="G79" i="31"/>
  <c r="E79" i="31"/>
  <c r="G78" i="31"/>
  <c r="E78" i="31"/>
  <c r="G77" i="31"/>
  <c r="E77" i="31"/>
  <c r="G76" i="31"/>
  <c r="E76" i="31"/>
  <c r="G75" i="31"/>
  <c r="E75" i="31"/>
  <c r="G74" i="31"/>
  <c r="E74" i="31"/>
  <c r="H126" i="31"/>
  <c r="G126" i="31"/>
  <c r="E126" i="31"/>
  <c r="H125" i="31"/>
  <c r="G125" i="31"/>
  <c r="E125" i="31"/>
  <c r="H124" i="31"/>
  <c r="G124" i="31"/>
  <c r="E124" i="31"/>
  <c r="H123" i="31"/>
  <c r="G123" i="31"/>
  <c r="E123" i="31"/>
  <c r="H122" i="31"/>
  <c r="G122" i="31"/>
  <c r="E122" i="31"/>
  <c r="H121" i="31"/>
  <c r="G121" i="31"/>
  <c r="E121" i="31"/>
  <c r="H120" i="31"/>
  <c r="G120" i="31"/>
  <c r="E120" i="31"/>
  <c r="H119" i="31"/>
  <c r="G119" i="31"/>
  <c r="E119" i="31"/>
  <c r="H118" i="31"/>
  <c r="G118" i="31"/>
  <c r="E118" i="31"/>
  <c r="H117" i="31"/>
  <c r="G117" i="31"/>
  <c r="E117" i="31"/>
  <c r="H116" i="31"/>
  <c r="G116" i="31"/>
  <c r="E116" i="31"/>
  <c r="B116" i="31"/>
  <c r="J67" i="31"/>
  <c r="H67" i="31"/>
  <c r="J66" i="31"/>
  <c r="H66" i="31"/>
  <c r="J65" i="31"/>
  <c r="H65" i="31"/>
  <c r="J64" i="31"/>
  <c r="H64" i="31"/>
  <c r="J63" i="31"/>
  <c r="H63" i="31"/>
  <c r="J62" i="31"/>
  <c r="H62" i="31"/>
  <c r="J61" i="31"/>
  <c r="H61" i="31"/>
  <c r="J60" i="31"/>
  <c r="H60" i="31"/>
  <c r="J59" i="31"/>
  <c r="H59" i="31"/>
  <c r="J58" i="31"/>
  <c r="H58" i="31"/>
  <c r="J57" i="31"/>
  <c r="H57" i="31"/>
  <c r="J56" i="31"/>
  <c r="H56" i="31"/>
  <c r="J55" i="31"/>
  <c r="H55" i="31"/>
  <c r="J54" i="31"/>
  <c r="H54" i="31"/>
  <c r="J53" i="31"/>
  <c r="H53" i="31"/>
  <c r="J52" i="31"/>
  <c r="H52" i="31"/>
  <c r="J51" i="31"/>
  <c r="H51" i="31"/>
  <c r="J50" i="31"/>
  <c r="H50" i="31"/>
  <c r="J49" i="31"/>
  <c r="H49" i="31"/>
  <c r="J48" i="31"/>
  <c r="H48" i="31"/>
  <c r="H184" i="30"/>
  <c r="F184" i="30"/>
  <c r="B184" i="30"/>
  <c r="H183" i="30"/>
  <c r="F183" i="30"/>
  <c r="H182" i="30"/>
  <c r="F182" i="30"/>
  <c r="H181" i="30"/>
  <c r="F181" i="30"/>
  <c r="H180" i="30"/>
  <c r="F180" i="30"/>
  <c r="H179" i="30"/>
  <c r="F179" i="30"/>
  <c r="H178" i="30"/>
  <c r="F178" i="30"/>
  <c r="H177" i="30"/>
  <c r="F177" i="30"/>
  <c r="H176" i="30"/>
  <c r="F176" i="30"/>
  <c r="H175" i="30"/>
  <c r="F175" i="30"/>
  <c r="H174" i="30"/>
  <c r="F174" i="30"/>
  <c r="H115" i="30"/>
  <c r="G115" i="30"/>
  <c r="E115" i="30"/>
  <c r="H114" i="30"/>
  <c r="G114" i="30"/>
  <c r="E114" i="30"/>
  <c r="H113" i="30"/>
  <c r="G113" i="30"/>
  <c r="E113" i="30"/>
  <c r="H112" i="30"/>
  <c r="G112" i="30"/>
  <c r="E112" i="30"/>
  <c r="H111" i="30"/>
  <c r="G111" i="30"/>
  <c r="E111" i="30"/>
  <c r="H110" i="30"/>
  <c r="G110" i="30"/>
  <c r="E110" i="30"/>
  <c r="H109" i="30"/>
  <c r="G109" i="30"/>
  <c r="E109" i="30"/>
  <c r="H108" i="30"/>
  <c r="G108" i="30"/>
  <c r="E108" i="30"/>
  <c r="H107" i="30"/>
  <c r="G107" i="30"/>
  <c r="E107" i="30"/>
  <c r="H106" i="30"/>
  <c r="G106" i="30"/>
  <c r="E106" i="30"/>
  <c r="H105" i="30"/>
  <c r="G105" i="30"/>
  <c r="E105" i="30"/>
  <c r="H104" i="30"/>
  <c r="G104" i="30"/>
  <c r="E104" i="30"/>
  <c r="H103" i="30"/>
  <c r="G103" i="30"/>
  <c r="E103" i="30"/>
  <c r="H102" i="30"/>
  <c r="G102" i="30"/>
  <c r="E102" i="30"/>
  <c r="H101" i="30"/>
  <c r="G101" i="30"/>
  <c r="E101" i="30"/>
  <c r="H100" i="30"/>
  <c r="G100" i="30"/>
  <c r="E100" i="30"/>
  <c r="H99" i="30"/>
  <c r="G99" i="30"/>
  <c r="E99" i="30"/>
  <c r="H98" i="30"/>
  <c r="G98" i="30"/>
  <c r="E98" i="30"/>
  <c r="H97" i="30"/>
  <c r="G97" i="30"/>
  <c r="E97" i="30"/>
  <c r="H96" i="30"/>
  <c r="G96" i="30"/>
  <c r="E96" i="30"/>
  <c r="H95" i="30"/>
  <c r="G95" i="30"/>
  <c r="E95" i="30"/>
  <c r="B95" i="30"/>
  <c r="H94" i="30"/>
  <c r="G94" i="30"/>
  <c r="E94" i="30"/>
  <c r="B94" i="30"/>
  <c r="G93" i="30"/>
  <c r="E93" i="30"/>
  <c r="G92" i="30"/>
  <c r="E92" i="30"/>
  <c r="G91" i="30"/>
  <c r="E91" i="30"/>
  <c r="G90" i="30"/>
  <c r="E90" i="30"/>
  <c r="G89" i="30"/>
  <c r="E89" i="30"/>
  <c r="G88" i="30"/>
  <c r="E88" i="30"/>
  <c r="G87" i="30"/>
  <c r="E87" i="30"/>
  <c r="G86" i="30"/>
  <c r="E86" i="30"/>
  <c r="G85" i="30"/>
  <c r="E85" i="30"/>
  <c r="G84" i="30"/>
  <c r="E84" i="30"/>
  <c r="G83" i="30"/>
  <c r="E83" i="30"/>
  <c r="G82" i="30"/>
  <c r="E82" i="30"/>
  <c r="G81" i="30"/>
  <c r="E81" i="30"/>
  <c r="G80" i="30"/>
  <c r="E80" i="30"/>
  <c r="G79" i="30"/>
  <c r="E79" i="30"/>
  <c r="G78" i="30"/>
  <c r="E78" i="30"/>
  <c r="G77" i="30"/>
  <c r="E77" i="30"/>
  <c r="G76" i="30"/>
  <c r="E76" i="30"/>
  <c r="G75" i="30"/>
  <c r="E75" i="30"/>
  <c r="G74" i="30"/>
  <c r="E74" i="30"/>
  <c r="H126" i="30"/>
  <c r="G126" i="30"/>
  <c r="E126" i="30"/>
  <c r="H125" i="30"/>
  <c r="G125" i="30"/>
  <c r="E125" i="30"/>
  <c r="H124" i="30"/>
  <c r="G124" i="30"/>
  <c r="E124" i="30"/>
  <c r="H123" i="30"/>
  <c r="G123" i="30"/>
  <c r="E123" i="30"/>
  <c r="H122" i="30"/>
  <c r="G122" i="30"/>
  <c r="E122" i="30"/>
  <c r="H121" i="30"/>
  <c r="G121" i="30"/>
  <c r="E121" i="30"/>
  <c r="H120" i="30"/>
  <c r="G120" i="30"/>
  <c r="E120" i="30"/>
  <c r="H119" i="30"/>
  <c r="G119" i="30"/>
  <c r="E119" i="30"/>
  <c r="H118" i="30"/>
  <c r="G118" i="30"/>
  <c r="E118" i="30"/>
  <c r="H117" i="30"/>
  <c r="G117" i="30"/>
  <c r="E117" i="30"/>
  <c r="H116" i="30"/>
  <c r="G116" i="30"/>
  <c r="E116" i="30"/>
  <c r="B116" i="30"/>
  <c r="J67" i="30"/>
  <c r="H67" i="30"/>
  <c r="J66" i="30"/>
  <c r="H66" i="30"/>
  <c r="J65" i="30"/>
  <c r="H65" i="30"/>
  <c r="J64" i="30"/>
  <c r="H64" i="30"/>
  <c r="J63" i="30"/>
  <c r="H63" i="30"/>
  <c r="J62" i="30"/>
  <c r="H62" i="30"/>
  <c r="J61" i="30"/>
  <c r="H61" i="30"/>
  <c r="J60" i="30"/>
  <c r="H60" i="30"/>
  <c r="J59" i="30"/>
  <c r="H59" i="30"/>
  <c r="J58" i="30"/>
  <c r="H58" i="30"/>
  <c r="J57" i="30"/>
  <c r="H57" i="30"/>
  <c r="J56" i="30"/>
  <c r="H56" i="30"/>
  <c r="J55" i="30"/>
  <c r="H55" i="30"/>
  <c r="J54" i="30"/>
  <c r="H54" i="30"/>
  <c r="J53" i="30"/>
  <c r="H53" i="30"/>
  <c r="J52" i="30"/>
  <c r="H52" i="30"/>
  <c r="J51" i="30"/>
  <c r="H51" i="30"/>
  <c r="J50" i="30"/>
  <c r="H50" i="30"/>
  <c r="J49" i="30"/>
  <c r="H49" i="30"/>
  <c r="J48" i="30"/>
  <c r="H48" i="30"/>
  <c r="H184" i="29"/>
  <c r="F184" i="29"/>
  <c r="B184" i="29"/>
  <c r="H183" i="29"/>
  <c r="F183" i="29"/>
  <c r="H182" i="29"/>
  <c r="F182" i="29"/>
  <c r="H181" i="29"/>
  <c r="F181" i="29"/>
  <c r="H180" i="29"/>
  <c r="F180" i="29"/>
  <c r="H179" i="29"/>
  <c r="F179" i="29"/>
  <c r="H178" i="29"/>
  <c r="F178" i="29"/>
  <c r="H177" i="29"/>
  <c r="F177" i="29"/>
  <c r="H176" i="29"/>
  <c r="F176" i="29"/>
  <c r="H175" i="29"/>
  <c r="F175" i="29"/>
  <c r="H174" i="29"/>
  <c r="F174" i="29"/>
  <c r="H115" i="29"/>
  <c r="G115" i="29"/>
  <c r="E115" i="29"/>
  <c r="H114" i="29"/>
  <c r="G114" i="29"/>
  <c r="E114" i="29"/>
  <c r="H113" i="29"/>
  <c r="G113" i="29"/>
  <c r="E113" i="29"/>
  <c r="H112" i="29"/>
  <c r="G112" i="29"/>
  <c r="E112" i="29"/>
  <c r="H111" i="29"/>
  <c r="G111" i="29"/>
  <c r="E111" i="29"/>
  <c r="H110" i="29"/>
  <c r="G110" i="29"/>
  <c r="E110" i="29"/>
  <c r="H109" i="29"/>
  <c r="G109" i="29"/>
  <c r="E109" i="29"/>
  <c r="H108" i="29"/>
  <c r="G108" i="29"/>
  <c r="E108" i="29"/>
  <c r="H107" i="29"/>
  <c r="G107" i="29"/>
  <c r="E107" i="29"/>
  <c r="H106" i="29"/>
  <c r="G106" i="29"/>
  <c r="E106" i="29"/>
  <c r="H105" i="29"/>
  <c r="G105" i="29"/>
  <c r="E105" i="29"/>
  <c r="H104" i="29"/>
  <c r="G104" i="29"/>
  <c r="E104" i="29"/>
  <c r="H103" i="29"/>
  <c r="G103" i="29"/>
  <c r="E103" i="29"/>
  <c r="H102" i="29"/>
  <c r="G102" i="29"/>
  <c r="E102" i="29"/>
  <c r="H101" i="29"/>
  <c r="G101" i="29"/>
  <c r="E101" i="29"/>
  <c r="H100" i="29"/>
  <c r="G100" i="29"/>
  <c r="E100" i="29"/>
  <c r="H99" i="29"/>
  <c r="G99" i="29"/>
  <c r="E99" i="29"/>
  <c r="H98" i="29"/>
  <c r="G98" i="29"/>
  <c r="E98" i="29"/>
  <c r="H97" i="29"/>
  <c r="G97" i="29"/>
  <c r="E97" i="29"/>
  <c r="H96" i="29"/>
  <c r="G96" i="29"/>
  <c r="E96" i="29"/>
  <c r="H95" i="29"/>
  <c r="G95" i="29"/>
  <c r="E95" i="29"/>
  <c r="B95" i="29"/>
  <c r="H94" i="29"/>
  <c r="G94" i="29"/>
  <c r="E94" i="29"/>
  <c r="B94" i="29"/>
  <c r="G93" i="29"/>
  <c r="E93" i="29"/>
  <c r="G92" i="29"/>
  <c r="E92" i="29"/>
  <c r="G91" i="29"/>
  <c r="E91" i="29"/>
  <c r="G90" i="29"/>
  <c r="E90" i="29"/>
  <c r="G89" i="29"/>
  <c r="E89" i="29"/>
  <c r="G88" i="29"/>
  <c r="E88" i="29"/>
  <c r="G87" i="29"/>
  <c r="E87" i="29"/>
  <c r="G86" i="29"/>
  <c r="E86" i="29"/>
  <c r="G85" i="29"/>
  <c r="E85" i="29"/>
  <c r="G84" i="29"/>
  <c r="E84" i="29"/>
  <c r="G83" i="29"/>
  <c r="E83" i="29"/>
  <c r="G82" i="29"/>
  <c r="E82" i="29"/>
  <c r="G81" i="29"/>
  <c r="E81" i="29"/>
  <c r="G80" i="29"/>
  <c r="E80" i="29"/>
  <c r="G79" i="29"/>
  <c r="E79" i="29"/>
  <c r="G78" i="29"/>
  <c r="E78" i="29"/>
  <c r="G77" i="29"/>
  <c r="E77" i="29"/>
  <c r="G76" i="29"/>
  <c r="E76" i="29"/>
  <c r="G75" i="29"/>
  <c r="E75" i="29"/>
  <c r="G74" i="29"/>
  <c r="E74" i="29"/>
  <c r="H126" i="29"/>
  <c r="G126" i="29"/>
  <c r="E126" i="29"/>
  <c r="H125" i="29"/>
  <c r="G125" i="29"/>
  <c r="E125" i="29"/>
  <c r="H124" i="29"/>
  <c r="G124" i="29"/>
  <c r="E124" i="29"/>
  <c r="H123" i="29"/>
  <c r="G123" i="29"/>
  <c r="E123" i="29"/>
  <c r="H122" i="29"/>
  <c r="G122" i="29"/>
  <c r="E122" i="29"/>
  <c r="H121" i="29"/>
  <c r="G121" i="29"/>
  <c r="E121" i="29"/>
  <c r="H120" i="29"/>
  <c r="G120" i="29"/>
  <c r="E120" i="29"/>
  <c r="H119" i="29"/>
  <c r="G119" i="29"/>
  <c r="E119" i="29"/>
  <c r="H118" i="29"/>
  <c r="G118" i="29"/>
  <c r="E118" i="29"/>
  <c r="H117" i="29"/>
  <c r="G117" i="29"/>
  <c r="E117" i="29"/>
  <c r="H116" i="29"/>
  <c r="G116" i="29"/>
  <c r="E116" i="29"/>
  <c r="B116" i="29"/>
  <c r="J67" i="29"/>
  <c r="H67" i="29"/>
  <c r="J66" i="29"/>
  <c r="H66" i="29"/>
  <c r="J65" i="29"/>
  <c r="H65" i="29"/>
  <c r="J64" i="29"/>
  <c r="H64" i="29"/>
  <c r="J63" i="29"/>
  <c r="H63" i="29"/>
  <c r="J62" i="29"/>
  <c r="H62" i="29"/>
  <c r="J61" i="29"/>
  <c r="H61" i="29"/>
  <c r="J60" i="29"/>
  <c r="H60" i="29"/>
  <c r="J59" i="29"/>
  <c r="H59" i="29"/>
  <c r="J58" i="29"/>
  <c r="H58" i="29"/>
  <c r="J57" i="29"/>
  <c r="H57" i="29"/>
  <c r="J56" i="29"/>
  <c r="H56" i="29"/>
  <c r="J55" i="29"/>
  <c r="H55" i="29"/>
  <c r="J54" i="29"/>
  <c r="H54" i="29"/>
  <c r="J53" i="29"/>
  <c r="H53" i="29"/>
  <c r="J52" i="29"/>
  <c r="H52" i="29"/>
  <c r="J51" i="29"/>
  <c r="H51" i="29"/>
  <c r="J50" i="29"/>
  <c r="H50" i="29"/>
  <c r="J49" i="29"/>
  <c r="H49" i="29"/>
  <c r="J48" i="29"/>
  <c r="H48" i="29"/>
  <c r="H193" i="28"/>
  <c r="F193" i="28"/>
  <c r="B193" i="28"/>
  <c r="H192" i="28"/>
  <c r="F192" i="28"/>
  <c r="H191" i="28"/>
  <c r="F191" i="28"/>
  <c r="H190" i="28"/>
  <c r="F190" i="28"/>
  <c r="H189" i="28"/>
  <c r="F189" i="28"/>
  <c r="H188" i="28"/>
  <c r="F188" i="28"/>
  <c r="H187" i="28"/>
  <c r="F187" i="28"/>
  <c r="H186" i="28"/>
  <c r="F186" i="28"/>
  <c r="H185" i="28"/>
  <c r="F185" i="28"/>
  <c r="H184" i="28"/>
  <c r="F184" i="28"/>
  <c r="H183" i="28"/>
  <c r="F183" i="28"/>
  <c r="H115" i="28"/>
  <c r="G115" i="28"/>
  <c r="E115" i="28"/>
  <c r="H114" i="28"/>
  <c r="G114" i="28"/>
  <c r="E114" i="28"/>
  <c r="H113" i="28"/>
  <c r="G113" i="28"/>
  <c r="E113" i="28"/>
  <c r="H112" i="28"/>
  <c r="G112" i="28"/>
  <c r="E112" i="28"/>
  <c r="H111" i="28"/>
  <c r="G111" i="28"/>
  <c r="E111" i="28"/>
  <c r="H110" i="28"/>
  <c r="G110" i="28"/>
  <c r="E110" i="28"/>
  <c r="H109" i="28"/>
  <c r="G109" i="28"/>
  <c r="E109" i="28"/>
  <c r="H108" i="28"/>
  <c r="G108" i="28"/>
  <c r="E108" i="28"/>
  <c r="H107" i="28"/>
  <c r="G107" i="28"/>
  <c r="E107" i="28"/>
  <c r="H106" i="28"/>
  <c r="G106" i="28"/>
  <c r="E106" i="28"/>
  <c r="H105" i="28"/>
  <c r="G105" i="28"/>
  <c r="E105" i="28"/>
  <c r="H104" i="28"/>
  <c r="G104" i="28"/>
  <c r="E104" i="28"/>
  <c r="H103" i="28"/>
  <c r="G103" i="28"/>
  <c r="E103" i="28"/>
  <c r="H102" i="28"/>
  <c r="G102" i="28"/>
  <c r="E102" i="28"/>
  <c r="H101" i="28"/>
  <c r="G101" i="28"/>
  <c r="E101" i="28"/>
  <c r="H100" i="28"/>
  <c r="G100" i="28"/>
  <c r="E100" i="28"/>
  <c r="H99" i="28"/>
  <c r="G99" i="28"/>
  <c r="E99" i="28"/>
  <c r="H98" i="28"/>
  <c r="G98" i="28"/>
  <c r="E98" i="28"/>
  <c r="H97" i="28"/>
  <c r="G97" i="28"/>
  <c r="E97" i="28"/>
  <c r="H96" i="28"/>
  <c r="G96" i="28"/>
  <c r="E96" i="28"/>
  <c r="H95" i="28"/>
  <c r="G95" i="28"/>
  <c r="E95" i="28"/>
  <c r="B95" i="28"/>
  <c r="H94" i="28"/>
  <c r="G94" i="28"/>
  <c r="E94" i="28"/>
  <c r="B94" i="28"/>
  <c r="G93" i="28"/>
  <c r="E93" i="28"/>
  <c r="G92" i="28"/>
  <c r="E92" i="28"/>
  <c r="G91" i="28"/>
  <c r="E91" i="28"/>
  <c r="G90" i="28"/>
  <c r="E90" i="28"/>
  <c r="G89" i="28"/>
  <c r="E89" i="28"/>
  <c r="G88" i="28"/>
  <c r="E88" i="28"/>
  <c r="G87" i="28"/>
  <c r="E87" i="28"/>
  <c r="G86" i="28"/>
  <c r="E86" i="28"/>
  <c r="G85" i="28"/>
  <c r="E85" i="28"/>
  <c r="G84" i="28"/>
  <c r="E84" i="28"/>
  <c r="G83" i="28"/>
  <c r="E83" i="28"/>
  <c r="G82" i="28"/>
  <c r="E82" i="28"/>
  <c r="G81" i="28"/>
  <c r="E81" i="28"/>
  <c r="G80" i="28"/>
  <c r="E80" i="28"/>
  <c r="G79" i="28"/>
  <c r="E79" i="28"/>
  <c r="G78" i="28"/>
  <c r="E78" i="28"/>
  <c r="G77" i="28"/>
  <c r="E77" i="28"/>
  <c r="G76" i="28"/>
  <c r="E76" i="28"/>
  <c r="G75" i="28"/>
  <c r="E75" i="28"/>
  <c r="G74" i="28"/>
  <c r="E74" i="28"/>
  <c r="H126" i="28"/>
  <c r="G126" i="28"/>
  <c r="E126" i="28"/>
  <c r="H125" i="28"/>
  <c r="G125" i="28"/>
  <c r="E125" i="28"/>
  <c r="H124" i="28"/>
  <c r="G124" i="28"/>
  <c r="E124" i="28"/>
  <c r="H123" i="28"/>
  <c r="G123" i="28"/>
  <c r="E123" i="28"/>
  <c r="H122" i="28"/>
  <c r="G122" i="28"/>
  <c r="E122" i="28"/>
  <c r="H121" i="28"/>
  <c r="G121" i="28"/>
  <c r="E121" i="28"/>
  <c r="H120" i="28"/>
  <c r="G120" i="28"/>
  <c r="E120" i="28"/>
  <c r="H119" i="28"/>
  <c r="G119" i="28"/>
  <c r="E119" i="28"/>
  <c r="H118" i="28"/>
  <c r="G118" i="28"/>
  <c r="E118" i="28"/>
  <c r="H117" i="28"/>
  <c r="G117" i="28"/>
  <c r="E117" i="28"/>
  <c r="H116" i="28"/>
  <c r="G116" i="28"/>
  <c r="E116" i="28"/>
  <c r="B116" i="28"/>
  <c r="J67" i="28"/>
  <c r="H67" i="28"/>
  <c r="J66" i="28"/>
  <c r="H66" i="28"/>
  <c r="J65" i="28"/>
  <c r="H65" i="28"/>
  <c r="J64" i="28"/>
  <c r="H64" i="28"/>
  <c r="J63" i="28"/>
  <c r="H63" i="28"/>
  <c r="J62" i="28"/>
  <c r="H62" i="28"/>
  <c r="J61" i="28"/>
  <c r="H61" i="28"/>
  <c r="J60" i="28"/>
  <c r="H60" i="28"/>
  <c r="J59" i="28"/>
  <c r="H59" i="28"/>
  <c r="J58" i="28"/>
  <c r="H58" i="28"/>
  <c r="J57" i="28"/>
  <c r="H57" i="28"/>
  <c r="J56" i="28"/>
  <c r="H56" i="28"/>
  <c r="J55" i="28"/>
  <c r="H55" i="28"/>
  <c r="J54" i="28"/>
  <c r="H54" i="28"/>
  <c r="J53" i="28"/>
  <c r="H53" i="28"/>
  <c r="J52" i="28"/>
  <c r="H52" i="28"/>
  <c r="J51" i="28"/>
  <c r="H51" i="28"/>
  <c r="J50" i="28"/>
  <c r="H50" i="28"/>
  <c r="J49" i="28"/>
  <c r="H49" i="28"/>
  <c r="J48" i="28"/>
  <c r="H48" i="28"/>
  <c r="H174" i="27"/>
  <c r="F174" i="27"/>
  <c r="B174" i="27"/>
  <c r="H173" i="27"/>
  <c r="F173" i="27"/>
  <c r="H172" i="27"/>
  <c r="F172" i="27"/>
  <c r="H171" i="27"/>
  <c r="F171" i="27"/>
  <c r="H170" i="27"/>
  <c r="F170" i="27"/>
  <c r="H169" i="27"/>
  <c r="F169" i="27"/>
  <c r="H168" i="27"/>
  <c r="F168" i="27"/>
  <c r="H167" i="27"/>
  <c r="F167" i="27"/>
  <c r="H166" i="27"/>
  <c r="F166" i="27"/>
  <c r="H165" i="27"/>
  <c r="F165" i="27"/>
  <c r="H164" i="27"/>
  <c r="F164" i="27"/>
  <c r="H115" i="27"/>
  <c r="G115" i="27"/>
  <c r="E115" i="27"/>
  <c r="H114" i="27"/>
  <c r="G114" i="27"/>
  <c r="E114" i="27"/>
  <c r="H113" i="27"/>
  <c r="G113" i="27"/>
  <c r="E113" i="27"/>
  <c r="H112" i="27"/>
  <c r="G112" i="27"/>
  <c r="E112" i="27"/>
  <c r="H111" i="27"/>
  <c r="G111" i="27"/>
  <c r="E111" i="27"/>
  <c r="H110" i="27"/>
  <c r="G110" i="27"/>
  <c r="E110" i="27"/>
  <c r="H109" i="27"/>
  <c r="G109" i="27"/>
  <c r="E109" i="27"/>
  <c r="H108" i="27"/>
  <c r="G108" i="27"/>
  <c r="E108" i="27"/>
  <c r="H107" i="27"/>
  <c r="G107" i="27"/>
  <c r="E107" i="27"/>
  <c r="H106" i="27"/>
  <c r="G106" i="27"/>
  <c r="E106" i="27"/>
  <c r="H105" i="27"/>
  <c r="G105" i="27"/>
  <c r="E105" i="27"/>
  <c r="H104" i="27"/>
  <c r="G104" i="27"/>
  <c r="E104" i="27"/>
  <c r="H103" i="27"/>
  <c r="G103" i="27"/>
  <c r="E103" i="27"/>
  <c r="H102" i="27"/>
  <c r="G102" i="27"/>
  <c r="E102" i="27"/>
  <c r="H101" i="27"/>
  <c r="G101" i="27"/>
  <c r="E101" i="27"/>
  <c r="H100" i="27"/>
  <c r="G100" i="27"/>
  <c r="E100" i="27"/>
  <c r="H99" i="27"/>
  <c r="G99" i="27"/>
  <c r="E99" i="27"/>
  <c r="H98" i="27"/>
  <c r="G98" i="27"/>
  <c r="E98" i="27"/>
  <c r="H97" i="27"/>
  <c r="G97" i="27"/>
  <c r="E97" i="27"/>
  <c r="H96" i="27"/>
  <c r="G96" i="27"/>
  <c r="E96" i="27"/>
  <c r="H95" i="27"/>
  <c r="G95" i="27"/>
  <c r="E95" i="27"/>
  <c r="B95" i="27"/>
  <c r="H94" i="27"/>
  <c r="G94" i="27"/>
  <c r="E94" i="27"/>
  <c r="B94" i="27"/>
  <c r="G93" i="27"/>
  <c r="E93" i="27"/>
  <c r="G92" i="27"/>
  <c r="E92" i="27"/>
  <c r="G91" i="27"/>
  <c r="E91" i="27"/>
  <c r="G90" i="27"/>
  <c r="E90" i="27"/>
  <c r="G89" i="27"/>
  <c r="E89" i="27"/>
  <c r="G88" i="27"/>
  <c r="E88" i="27"/>
  <c r="G87" i="27"/>
  <c r="E87" i="27"/>
  <c r="G86" i="27"/>
  <c r="E86" i="27"/>
  <c r="G85" i="27"/>
  <c r="E85" i="27"/>
  <c r="G84" i="27"/>
  <c r="E84" i="27"/>
  <c r="G83" i="27"/>
  <c r="E83" i="27"/>
  <c r="G82" i="27"/>
  <c r="E82" i="27"/>
  <c r="G81" i="27"/>
  <c r="E81" i="27"/>
  <c r="G80" i="27"/>
  <c r="E80" i="27"/>
  <c r="G79" i="27"/>
  <c r="E79" i="27"/>
  <c r="G78" i="27"/>
  <c r="E78" i="27"/>
  <c r="G77" i="27"/>
  <c r="E77" i="27"/>
  <c r="G76" i="27"/>
  <c r="E76" i="27"/>
  <c r="G75" i="27"/>
  <c r="E75" i="27"/>
  <c r="G74" i="27"/>
  <c r="E74" i="27"/>
  <c r="H126" i="27"/>
  <c r="G126" i="27"/>
  <c r="E126" i="27"/>
  <c r="H125" i="27"/>
  <c r="G125" i="27"/>
  <c r="E125" i="27"/>
  <c r="H124" i="27"/>
  <c r="G124" i="27"/>
  <c r="E124" i="27"/>
  <c r="H123" i="27"/>
  <c r="G123" i="27"/>
  <c r="E123" i="27"/>
  <c r="H122" i="27"/>
  <c r="G122" i="27"/>
  <c r="E122" i="27"/>
  <c r="H121" i="27"/>
  <c r="G121" i="27"/>
  <c r="E121" i="27"/>
  <c r="H120" i="27"/>
  <c r="G120" i="27"/>
  <c r="E120" i="27"/>
  <c r="H119" i="27"/>
  <c r="G119" i="27"/>
  <c r="E119" i="27"/>
  <c r="H118" i="27"/>
  <c r="G118" i="27"/>
  <c r="E118" i="27"/>
  <c r="H117" i="27"/>
  <c r="G117" i="27"/>
  <c r="E117" i="27"/>
  <c r="H116" i="27"/>
  <c r="G116" i="27"/>
  <c r="E116" i="27"/>
  <c r="B116" i="27"/>
  <c r="J67" i="27"/>
  <c r="H67" i="27"/>
  <c r="J66" i="27"/>
  <c r="H66" i="27"/>
  <c r="J65" i="27"/>
  <c r="H65" i="27"/>
  <c r="J64" i="27"/>
  <c r="H64" i="27"/>
  <c r="J63" i="27"/>
  <c r="H63" i="27"/>
  <c r="J62" i="27"/>
  <c r="H62" i="27"/>
  <c r="J61" i="27"/>
  <c r="H61" i="27"/>
  <c r="J60" i="27"/>
  <c r="H60" i="27"/>
  <c r="J59" i="27"/>
  <c r="H59" i="27"/>
  <c r="J58" i="27"/>
  <c r="H58" i="27"/>
  <c r="J57" i="27"/>
  <c r="H57" i="27"/>
  <c r="J56" i="27"/>
  <c r="H56" i="27"/>
  <c r="J55" i="27"/>
  <c r="H55" i="27"/>
  <c r="J54" i="27"/>
  <c r="H54" i="27"/>
  <c r="J53" i="27"/>
  <c r="H53" i="27"/>
  <c r="J52" i="27"/>
  <c r="H52" i="27"/>
  <c r="J51" i="27"/>
  <c r="H51" i="27"/>
  <c r="J50" i="27"/>
  <c r="H50" i="27"/>
  <c r="J49" i="27"/>
  <c r="H49" i="27"/>
  <c r="J48" i="27"/>
  <c r="H48" i="27"/>
  <c r="H184" i="26" l="1"/>
  <c r="F184" i="26"/>
  <c r="B184" i="26"/>
  <c r="H183" i="26"/>
  <c r="F183" i="26"/>
  <c r="H182" i="26"/>
  <c r="F182" i="26"/>
  <c r="H181" i="26"/>
  <c r="F181" i="26"/>
  <c r="H180" i="26"/>
  <c r="F180" i="26"/>
  <c r="H179" i="26"/>
  <c r="F179" i="26"/>
  <c r="H178" i="26"/>
  <c r="F178" i="26"/>
  <c r="H177" i="26"/>
  <c r="F177" i="26"/>
  <c r="H176" i="26"/>
  <c r="F176" i="26"/>
  <c r="H175" i="26"/>
  <c r="F175" i="26"/>
  <c r="H174" i="26"/>
  <c r="F174" i="26"/>
  <c r="H115" i="26"/>
  <c r="G115" i="26"/>
  <c r="E115" i="26"/>
  <c r="H114" i="26"/>
  <c r="G114" i="26"/>
  <c r="E114" i="26"/>
  <c r="H113" i="26"/>
  <c r="G113" i="26"/>
  <c r="E113" i="26"/>
  <c r="H112" i="26"/>
  <c r="G112" i="26"/>
  <c r="E112" i="26"/>
  <c r="H111" i="26"/>
  <c r="G111" i="26"/>
  <c r="E111" i="26"/>
  <c r="H110" i="26"/>
  <c r="G110" i="26"/>
  <c r="E110" i="26"/>
  <c r="H109" i="26"/>
  <c r="G109" i="26"/>
  <c r="E109" i="26"/>
  <c r="H108" i="26"/>
  <c r="G108" i="26"/>
  <c r="E108" i="26"/>
  <c r="H107" i="26"/>
  <c r="G107" i="26"/>
  <c r="E107" i="26"/>
  <c r="H106" i="26"/>
  <c r="G106" i="26"/>
  <c r="E106" i="26"/>
  <c r="H105" i="26"/>
  <c r="G105" i="26"/>
  <c r="E105" i="26"/>
  <c r="H104" i="26"/>
  <c r="G104" i="26"/>
  <c r="E104" i="26"/>
  <c r="H103" i="26"/>
  <c r="G103" i="26"/>
  <c r="E103" i="26"/>
  <c r="H102" i="26"/>
  <c r="G102" i="26"/>
  <c r="E102" i="26"/>
  <c r="H101" i="26"/>
  <c r="G101" i="26"/>
  <c r="E101" i="26"/>
  <c r="H100" i="26"/>
  <c r="G100" i="26"/>
  <c r="E100" i="26"/>
  <c r="H99" i="26"/>
  <c r="G99" i="26"/>
  <c r="E99" i="26"/>
  <c r="H98" i="26"/>
  <c r="G98" i="26"/>
  <c r="E98" i="26"/>
  <c r="H97" i="26"/>
  <c r="G97" i="26"/>
  <c r="E97" i="26"/>
  <c r="H96" i="26"/>
  <c r="G96" i="26"/>
  <c r="E96" i="26"/>
  <c r="H95" i="26"/>
  <c r="G95" i="26"/>
  <c r="E95" i="26"/>
  <c r="B95" i="26"/>
  <c r="H94" i="26"/>
  <c r="G94" i="26"/>
  <c r="E94" i="26"/>
  <c r="B94" i="26"/>
  <c r="G93" i="26"/>
  <c r="E93" i="26"/>
  <c r="G92" i="26"/>
  <c r="E92" i="26"/>
  <c r="G91" i="26"/>
  <c r="E91" i="26"/>
  <c r="G90" i="26"/>
  <c r="E90" i="26"/>
  <c r="G89" i="26"/>
  <c r="E89" i="26"/>
  <c r="G88" i="26"/>
  <c r="E88" i="26"/>
  <c r="G87" i="26"/>
  <c r="E87" i="26"/>
  <c r="G86" i="26"/>
  <c r="E86" i="26"/>
  <c r="G85" i="26"/>
  <c r="E85" i="26"/>
  <c r="G84" i="26"/>
  <c r="E84" i="26"/>
  <c r="G83" i="26"/>
  <c r="E83" i="26"/>
  <c r="G82" i="26"/>
  <c r="E82" i="26"/>
  <c r="G81" i="26"/>
  <c r="E81" i="26"/>
  <c r="G80" i="26"/>
  <c r="E80" i="26"/>
  <c r="G79" i="26"/>
  <c r="E79" i="26"/>
  <c r="G78" i="26"/>
  <c r="E78" i="26"/>
  <c r="G77" i="26"/>
  <c r="E77" i="26"/>
  <c r="G76" i="26"/>
  <c r="E76" i="26"/>
  <c r="G75" i="26"/>
  <c r="E75" i="26"/>
  <c r="G74" i="26"/>
  <c r="E74" i="26"/>
  <c r="H126" i="26"/>
  <c r="G126" i="26"/>
  <c r="E126" i="26"/>
  <c r="H125" i="26"/>
  <c r="G125" i="26"/>
  <c r="E125" i="26"/>
  <c r="H124" i="26"/>
  <c r="G124" i="26"/>
  <c r="E124" i="26"/>
  <c r="H123" i="26"/>
  <c r="G123" i="26"/>
  <c r="E123" i="26"/>
  <c r="H122" i="26"/>
  <c r="G122" i="26"/>
  <c r="E122" i="26"/>
  <c r="H121" i="26"/>
  <c r="G121" i="26"/>
  <c r="E121" i="26"/>
  <c r="H120" i="26"/>
  <c r="G120" i="26"/>
  <c r="E120" i="26"/>
  <c r="H119" i="26"/>
  <c r="G119" i="26"/>
  <c r="E119" i="26"/>
  <c r="H118" i="26"/>
  <c r="G118" i="26"/>
  <c r="E118" i="26"/>
  <c r="H117" i="26"/>
  <c r="G117" i="26"/>
  <c r="E117" i="26"/>
  <c r="H116" i="26"/>
  <c r="G116" i="26"/>
  <c r="E116" i="26"/>
  <c r="B116" i="26"/>
  <c r="J67" i="26"/>
  <c r="H67" i="26"/>
  <c r="J66" i="26"/>
  <c r="H66" i="26"/>
  <c r="J65" i="26"/>
  <c r="H65" i="26"/>
  <c r="J64" i="26"/>
  <c r="H64" i="26"/>
  <c r="J63" i="26"/>
  <c r="H63" i="26"/>
  <c r="J62" i="26"/>
  <c r="H62" i="26"/>
  <c r="J61" i="26"/>
  <c r="H61" i="26"/>
  <c r="J60" i="26"/>
  <c r="H60" i="26"/>
  <c r="J59" i="26"/>
  <c r="H59" i="26"/>
  <c r="J58" i="26"/>
  <c r="H58" i="26"/>
  <c r="J57" i="26"/>
  <c r="H57" i="26"/>
  <c r="J56" i="26"/>
  <c r="H56" i="26"/>
  <c r="J55" i="26"/>
  <c r="H55" i="26"/>
  <c r="J54" i="26"/>
  <c r="H54" i="26"/>
  <c r="J53" i="26"/>
  <c r="H53" i="26"/>
  <c r="J52" i="26"/>
  <c r="H52" i="26"/>
  <c r="J51" i="26"/>
  <c r="H51" i="26"/>
  <c r="J50" i="26"/>
  <c r="H50" i="26"/>
  <c r="J49" i="26"/>
  <c r="H49" i="26"/>
  <c r="J48" i="26"/>
  <c r="H48" i="26"/>
  <c r="H184" i="25"/>
  <c r="F184" i="25"/>
  <c r="B184" i="25"/>
  <c r="H183" i="25"/>
  <c r="F183" i="25"/>
  <c r="H182" i="25"/>
  <c r="F182" i="25"/>
  <c r="H181" i="25"/>
  <c r="F181" i="25"/>
  <c r="H180" i="25"/>
  <c r="F180" i="25"/>
  <c r="H179" i="25"/>
  <c r="F179" i="25"/>
  <c r="H178" i="25"/>
  <c r="F178" i="25"/>
  <c r="H177" i="25"/>
  <c r="F177" i="25"/>
  <c r="H176" i="25"/>
  <c r="F176" i="25"/>
  <c r="H175" i="25"/>
  <c r="F175" i="25"/>
  <c r="H174" i="25"/>
  <c r="F174" i="25"/>
  <c r="H116" i="25"/>
  <c r="G116" i="25"/>
  <c r="E116" i="25"/>
  <c r="H115" i="25"/>
  <c r="G115" i="25"/>
  <c r="E115" i="25"/>
  <c r="H114" i="25"/>
  <c r="G114" i="25"/>
  <c r="E114" i="25"/>
  <c r="H113" i="25"/>
  <c r="G113" i="25"/>
  <c r="E113" i="25"/>
  <c r="H112" i="25"/>
  <c r="G112" i="25"/>
  <c r="E112" i="25"/>
  <c r="H111" i="25"/>
  <c r="G111" i="25"/>
  <c r="E111" i="25"/>
  <c r="H110" i="25"/>
  <c r="G110" i="25"/>
  <c r="E110" i="25"/>
  <c r="H109" i="25"/>
  <c r="G109" i="25"/>
  <c r="E109" i="25"/>
  <c r="H108" i="25"/>
  <c r="G108" i="25"/>
  <c r="E108" i="25"/>
  <c r="H107" i="25"/>
  <c r="G107" i="25"/>
  <c r="E107" i="25"/>
  <c r="H106" i="25"/>
  <c r="G106" i="25"/>
  <c r="E106" i="25"/>
  <c r="H105" i="25"/>
  <c r="G105" i="25"/>
  <c r="E105" i="25"/>
  <c r="H104" i="25"/>
  <c r="G104" i="25"/>
  <c r="E104" i="25"/>
  <c r="H103" i="25"/>
  <c r="G103" i="25"/>
  <c r="E103" i="25"/>
  <c r="H102" i="25"/>
  <c r="G102" i="25"/>
  <c r="E102" i="25"/>
  <c r="H101" i="25"/>
  <c r="G101" i="25"/>
  <c r="E101" i="25"/>
  <c r="H100" i="25"/>
  <c r="G100" i="25"/>
  <c r="E100" i="25"/>
  <c r="H99" i="25"/>
  <c r="G99" i="25"/>
  <c r="E99" i="25"/>
  <c r="H98" i="25"/>
  <c r="G98" i="25"/>
  <c r="E98" i="25"/>
  <c r="H97" i="25"/>
  <c r="G97" i="25"/>
  <c r="E97" i="25"/>
  <c r="H96" i="25"/>
  <c r="G96" i="25"/>
  <c r="E96" i="25"/>
  <c r="B96" i="25"/>
  <c r="H95" i="25"/>
  <c r="G95" i="25"/>
  <c r="E95" i="25"/>
  <c r="B95" i="25"/>
  <c r="G94" i="25"/>
  <c r="E94" i="25"/>
  <c r="G93" i="25"/>
  <c r="E93" i="25"/>
  <c r="G92" i="25"/>
  <c r="E92" i="25"/>
  <c r="G91" i="25"/>
  <c r="E91" i="25"/>
  <c r="G90" i="25"/>
  <c r="E90" i="25"/>
  <c r="G89" i="25"/>
  <c r="E89" i="25"/>
  <c r="G88" i="25"/>
  <c r="E88" i="25"/>
  <c r="G87" i="25"/>
  <c r="E87" i="25"/>
  <c r="G86" i="25"/>
  <c r="E86" i="25"/>
  <c r="G85" i="25"/>
  <c r="E85" i="25"/>
  <c r="G84" i="25"/>
  <c r="E84" i="25"/>
  <c r="G83" i="25"/>
  <c r="E83" i="25"/>
  <c r="G82" i="25"/>
  <c r="E82" i="25"/>
  <c r="G81" i="25"/>
  <c r="E81" i="25"/>
  <c r="G80" i="25"/>
  <c r="E80" i="25"/>
  <c r="G79" i="25"/>
  <c r="E79" i="25"/>
  <c r="G78" i="25"/>
  <c r="E78" i="25"/>
  <c r="G77" i="25"/>
  <c r="E77" i="25"/>
  <c r="G76" i="25"/>
  <c r="E76" i="25"/>
  <c r="G75" i="25"/>
  <c r="E75" i="25"/>
  <c r="H127" i="25"/>
  <c r="G127" i="25"/>
  <c r="E127" i="25"/>
  <c r="H126" i="25"/>
  <c r="G126" i="25"/>
  <c r="E126" i="25"/>
  <c r="H125" i="25"/>
  <c r="G125" i="25"/>
  <c r="E125" i="25"/>
  <c r="H124" i="25"/>
  <c r="G124" i="25"/>
  <c r="E124" i="25"/>
  <c r="H123" i="25"/>
  <c r="G123" i="25"/>
  <c r="E123" i="25"/>
  <c r="H122" i="25"/>
  <c r="G122" i="25"/>
  <c r="E122" i="25"/>
  <c r="H121" i="25"/>
  <c r="G121" i="25"/>
  <c r="E121" i="25"/>
  <c r="H120" i="25"/>
  <c r="G120" i="25"/>
  <c r="E120" i="25"/>
  <c r="H119" i="25"/>
  <c r="G119" i="25"/>
  <c r="E119" i="25"/>
  <c r="H118" i="25"/>
  <c r="G118" i="25"/>
  <c r="E118" i="25"/>
  <c r="H117" i="25"/>
  <c r="G117" i="25"/>
  <c r="E117" i="25"/>
  <c r="B117" i="25"/>
  <c r="J67" i="25"/>
  <c r="H67" i="25"/>
  <c r="J66" i="25"/>
  <c r="H66" i="25"/>
  <c r="J65" i="25"/>
  <c r="H65" i="25"/>
  <c r="J64" i="25"/>
  <c r="H64" i="25"/>
  <c r="J63" i="25"/>
  <c r="H63" i="25"/>
  <c r="J62" i="25"/>
  <c r="H62" i="25"/>
  <c r="J61" i="25"/>
  <c r="H61" i="25"/>
  <c r="J60" i="25"/>
  <c r="H60" i="25"/>
  <c r="J59" i="25"/>
  <c r="H59" i="25"/>
  <c r="J58" i="25"/>
  <c r="H58" i="25"/>
  <c r="J57" i="25"/>
  <c r="H57" i="25"/>
  <c r="J56" i="25"/>
  <c r="H56" i="25"/>
  <c r="J55" i="25"/>
  <c r="H55" i="25"/>
  <c r="J54" i="25"/>
  <c r="H54" i="25"/>
  <c r="J53" i="25"/>
  <c r="H53" i="25"/>
  <c r="J52" i="25"/>
  <c r="H52" i="25"/>
  <c r="J51" i="25"/>
  <c r="H51" i="25"/>
  <c r="J50" i="25"/>
  <c r="H50" i="25"/>
  <c r="J49" i="25"/>
  <c r="H49" i="25"/>
  <c r="J48" i="25"/>
  <c r="H48" i="25"/>
  <c r="H117" i="13"/>
  <c r="R192" i="13" l="1"/>
  <c r="O183" i="13"/>
  <c r="Q183" i="13"/>
  <c r="O184" i="13"/>
  <c r="Q184" i="13"/>
  <c r="O185" i="13"/>
  <c r="Q185" i="13"/>
  <c r="O186" i="13"/>
  <c r="Q186" i="13"/>
  <c r="O187" i="13"/>
  <c r="Q187" i="13"/>
  <c r="O188" i="13"/>
  <c r="Q188" i="13"/>
  <c r="O189" i="13"/>
  <c r="Q189" i="13"/>
  <c r="O190" i="13"/>
  <c r="Q190" i="13"/>
  <c r="O191" i="13"/>
  <c r="Q191" i="13"/>
  <c r="O192" i="13"/>
  <c r="Q192" i="13"/>
  <c r="Q182" i="13"/>
  <c r="O182" i="13"/>
  <c r="E96" i="13"/>
  <c r="G96" i="13"/>
  <c r="E97" i="13"/>
  <c r="G97" i="13"/>
  <c r="E98" i="13"/>
  <c r="G98" i="13"/>
  <c r="E99" i="13"/>
  <c r="G99" i="13"/>
  <c r="E100" i="13"/>
  <c r="G100" i="13"/>
  <c r="E101" i="13"/>
  <c r="G101" i="13"/>
  <c r="E102" i="13"/>
  <c r="G102" i="13"/>
  <c r="E103" i="13"/>
  <c r="G103" i="13"/>
  <c r="E104" i="13"/>
  <c r="G104" i="13"/>
  <c r="E105" i="13"/>
  <c r="G105" i="13"/>
  <c r="E106" i="13"/>
  <c r="G106" i="13"/>
  <c r="E107" i="13"/>
  <c r="G107" i="13"/>
  <c r="E108" i="13"/>
  <c r="G108" i="13"/>
  <c r="E109" i="13"/>
  <c r="G109" i="13"/>
  <c r="E110" i="13"/>
  <c r="G110" i="13"/>
  <c r="E111" i="13"/>
  <c r="G111" i="13"/>
  <c r="E112" i="13"/>
  <c r="G112" i="13"/>
  <c r="E113" i="13"/>
  <c r="G113" i="13"/>
  <c r="E114" i="13"/>
  <c r="G114" i="13"/>
  <c r="E115" i="13"/>
  <c r="G115" i="13"/>
  <c r="H94" i="13"/>
  <c r="H111" i="13"/>
  <c r="H110" i="13"/>
  <c r="H115" i="13"/>
  <c r="H114" i="13"/>
  <c r="H113" i="13"/>
  <c r="H112" i="13"/>
  <c r="H109" i="13"/>
  <c r="H108" i="13"/>
  <c r="H107" i="13"/>
  <c r="H106" i="13"/>
  <c r="H105" i="13"/>
  <c r="H104" i="13"/>
  <c r="H103" i="13"/>
  <c r="H102" i="13"/>
  <c r="H101" i="13"/>
  <c r="H100" i="13"/>
  <c r="H99" i="13"/>
  <c r="H98" i="13"/>
  <c r="H97" i="13"/>
  <c r="H96" i="13"/>
  <c r="H95" i="13"/>
  <c r="B95" i="13"/>
  <c r="E95" i="13"/>
  <c r="G95" i="13"/>
  <c r="H116" i="13"/>
  <c r="H122" i="13"/>
  <c r="H118" i="13"/>
  <c r="H119" i="13"/>
  <c r="H120" i="13"/>
  <c r="H121" i="13"/>
  <c r="H123" i="13"/>
  <c r="H124" i="13"/>
  <c r="H125" i="13"/>
  <c r="H126" i="13"/>
  <c r="B116" i="13"/>
  <c r="E116" i="13"/>
  <c r="G116" i="13"/>
  <c r="E118" i="13"/>
  <c r="E119" i="13"/>
  <c r="E120" i="13"/>
  <c r="E121" i="13"/>
  <c r="E122" i="13"/>
  <c r="E123" i="13"/>
  <c r="E124" i="13"/>
  <c r="E125" i="13"/>
  <c r="E126" i="13"/>
  <c r="G118" i="13"/>
  <c r="G119" i="13"/>
  <c r="G120" i="13"/>
  <c r="G121" i="13"/>
  <c r="G122" i="13"/>
  <c r="G123" i="13"/>
  <c r="G124" i="13"/>
  <c r="G125" i="13"/>
  <c r="G126" i="13"/>
  <c r="E117" i="13"/>
  <c r="G117" i="13"/>
  <c r="E75" i="13" l="1"/>
  <c r="G75" i="13"/>
  <c r="E76" i="13"/>
  <c r="G76" i="13"/>
  <c r="E77" i="13"/>
  <c r="G77" i="13"/>
  <c r="E78" i="13"/>
  <c r="G78" i="13"/>
  <c r="E79" i="13"/>
  <c r="G79" i="13"/>
  <c r="E80" i="13"/>
  <c r="G80" i="13"/>
  <c r="E81" i="13"/>
  <c r="G81" i="13"/>
  <c r="E82" i="13"/>
  <c r="G82" i="13"/>
  <c r="E83" i="13"/>
  <c r="G83" i="13"/>
  <c r="E84" i="13"/>
  <c r="G84" i="13"/>
  <c r="E85" i="13"/>
  <c r="G85" i="13"/>
  <c r="E86" i="13"/>
  <c r="G86" i="13"/>
  <c r="E87" i="13"/>
  <c r="G87" i="13"/>
  <c r="E88" i="13"/>
  <c r="G88" i="13"/>
  <c r="E89" i="13"/>
  <c r="G89" i="13"/>
  <c r="E90" i="13"/>
  <c r="G90" i="13"/>
  <c r="E91" i="13"/>
  <c r="G91" i="13"/>
  <c r="E92" i="13"/>
  <c r="G92" i="13"/>
  <c r="E93" i="13"/>
  <c r="G93" i="13"/>
  <c r="E94" i="13"/>
  <c r="G94" i="13"/>
  <c r="G74" i="13"/>
  <c r="E74" i="13"/>
  <c r="B94" i="13"/>
  <c r="J49" i="13"/>
  <c r="J50" i="13"/>
  <c r="J51" i="13"/>
  <c r="J52" i="13"/>
  <c r="J53" i="13"/>
  <c r="J54" i="13"/>
  <c r="J55" i="13"/>
  <c r="J56" i="13"/>
  <c r="J57" i="13"/>
  <c r="J58" i="13"/>
  <c r="J59" i="13"/>
  <c r="J60" i="13"/>
  <c r="J61" i="13"/>
  <c r="J62" i="13"/>
  <c r="J63" i="13"/>
  <c r="J64" i="13"/>
  <c r="J65" i="13"/>
  <c r="J66" i="13"/>
  <c r="J67" i="13"/>
  <c r="J48" i="13"/>
  <c r="H49" i="13"/>
  <c r="H50" i="13"/>
  <c r="H51" i="13"/>
  <c r="H52" i="13"/>
  <c r="H53" i="13"/>
  <c r="H54" i="13"/>
  <c r="H55" i="13"/>
  <c r="H56" i="13"/>
  <c r="H57" i="13"/>
  <c r="H58" i="13"/>
  <c r="H59" i="13"/>
  <c r="H60" i="13"/>
  <c r="H61" i="13"/>
  <c r="H62" i="13"/>
  <c r="H63" i="13"/>
  <c r="H64" i="13"/>
  <c r="H65" i="13"/>
  <c r="H66" i="13"/>
  <c r="H67" i="13"/>
  <c r="H48" i="1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3CBD17B-03E4-4417-9935-550CB4C6D030}" keepAlive="1" name="Query - AllTrackAccomplishments" description="Connection to the 'AllTrackAccomplishments' query in the workbook." type="5" refreshedVersion="0" background="1">
    <dbPr connection="Provider=Microsoft.Mashup.OleDb.1;Data Source=$Workbook$;Location=AllTrackAccomplishments;Extended Properties=&quot;&quot;" command="SELECT * FROM [AllTrackAccomplishments]"/>
  </connection>
  <connection id="2" xr16:uid="{AA49C45E-38CD-489C-9F15-57AAFEEC3D6F}" keepAlive="1" name="Query - AllTrackInstrumentation" description="Connection to the 'AllTrackInstrumentation' query in the workbook." type="5" refreshedVersion="0" background="1">
    <dbPr connection="Provider=Microsoft.Mashup.OleDb.1;Data Source=$Workbook$;Location=AllTrackInstrumentation;Extended Properties=&quot;&quot;" command="SELECT * FROM [AllTrackInstrumentation]"/>
  </connection>
  <connection id="3" xr16:uid="{6A2171C7-3CAF-49EF-A5B4-7F246B1C1D07}" keepAlive="1" name="Query - AllTrackMeeting" description="Connection to the 'AllTrackMeeting' query in the workbook." type="5" refreshedVersion="0" background="1">
    <dbPr connection="Provider=Microsoft.Mashup.OleDb.1;Data Source=$Workbook$;Location=AllTrackMeeting;Extended Properties=&quot;&quot;" command="SELECT * FROM [AllTrackMeeting]"/>
  </connection>
  <connection id="4" xr16:uid="{1B3D9D3B-C02E-4C5A-9D0F-E1AC1FA3222F}" keepAlive="1" name="Query - AllTrackORADX" description="Connection to the 'AllTrackORADX' query in the workbook." type="5" refreshedVersion="0" background="1">
    <dbPr connection="Provider=Microsoft.Mashup.OleDb.1;Data Source=$Workbook$;Location=AllTrackORADX;Extended Properties=&quot;&quot;" command="SELECT * FROM [AllTrackORADX]"/>
  </connection>
  <connection id="5" xr16:uid="{EA944496-29F3-4B82-A253-912C61C76AFD}" keepAlive="1" name="Query - AllTrackOther" description="Connection to the 'AllTrackOther' query in the workbook." type="5" refreshedVersion="0" background="1">
    <dbPr connection="Provider=Microsoft.Mashup.OleDb.1;Data Source=$Workbook$;Location=AllTrackOther;Extended Properties=&quot;&quot;" command="SELECT * FROM [AllTrackOther]"/>
  </connection>
  <connection id="6" xr16:uid="{E35C1586-122E-4CD6-AFFA-ED9CD8A99703}" keepAlive="1" name="Query - AllTrackPubPres" description="Connection to the 'AllTrackPubPres' query in the workbook." type="5" refreshedVersion="0" background="1">
    <dbPr connection="Provider=Microsoft.Mashup.OleDb.1;Data Source=$Workbook$;Location=AllTrackPubPres;Extended Properties=&quot;&quot;" command="SELECT * FROM [AllTrackPubPres]"/>
  </connection>
  <connection id="7" xr16:uid="{61E0B1EB-65D9-487F-B44E-B4087C7A6691}" keepAlive="1" name="Query - AllTrackReported" description="Connection to the 'AllTrackReported' query in the workbook." type="5" refreshedVersion="0" background="1">
    <dbPr connection="Provider=Microsoft.Mashup.OleDb.1;Data Source=$Workbook$;Location=AllTrackReported;Extended Properties=&quot;&quot;" command="SELECT * FROM [AllTrackReported]"/>
  </connection>
  <connection id="8" xr16:uid="{9162D034-5FC5-4D1C-9CDD-A8E3BBAE08D8}" keepAlive="1" name="Query - AllTrackTraining" description="Connection to the 'AllTrackTraining' query in the workbook." type="5" refreshedVersion="0" background="1">
    <dbPr connection="Provider=Microsoft.Mashup.OleDb.1;Data Source=$Workbook$;Location=AllTrackTraining;Extended Properties=&quot;&quot;" command="SELECT * FROM [AllTrackTraining]"/>
  </connection>
  <connection id="9" xr16:uid="{D59D8A45-67C1-44F2-A897-52D8549E291F}" keepAlive="1" name="Query - Append1" description="Connection to the 'Append1' query in the workbook." type="5" refreshedVersion="6" background="1" saveData="1">
    <dbPr connection="Provider=Microsoft.Mashup.OleDb.1;Data Source=$Workbook$;Location=Append1;Extended Properties=&quot;&quot;" command="SELECT * FROM [Append1]"/>
  </connection>
  <connection id="10" xr16:uid="{698BC59B-F82E-45A4-8304-4634D9F47B61}" keepAlive="1" name="Query - CAFBudget" description="Connection to the 'CAFBudget' query in the workbook." type="5" refreshedVersion="0" background="1">
    <dbPr connection="Provider=Microsoft.Mashup.OleDb.1;Data Source=$Workbook$;Location=CAFBudget;Extended Properties=&quot;&quot;" command="SELECT * FROM [CAFBudget]"/>
  </connection>
  <connection id="11" xr16:uid="{1DFD808C-F19C-46BF-8EDC-D6B9AB3B88E0}" keepAlive="1" name="Query - CAFPersonnel" description="Connection to the 'CAFPersonnel' query in the workbook." type="5" refreshedVersion="0" background="1">
    <dbPr connection="Provider=Microsoft.Mashup.OleDb.1;Data Source=$Workbook$;Location=CAFPersonnel;Extended Properties=&quot;&quot;" command="SELECT * FROM [CAFPersonnel]"/>
  </connection>
  <connection id="12" xr16:uid="{DA0D4112-F9A0-4C46-8FD7-F5C691EC1EDE}" keepAlive="1" name="Query - CAFPT" description="Connection to the 'CAFPT' query in the workbook." type="5" refreshedVersion="0" background="1">
    <dbPr connection="Provider=Microsoft.Mashup.OleDb.1;Data Source=$Workbook$;Location=CAFPT;Extended Properties=&quot;&quot;" command="SELECT * FROM [CAFPT]"/>
  </connection>
  <connection id="13" xr16:uid="{B2C6DEEB-DCCF-437E-A915-AD74E9106050}" keepAlive="1" name="Query - CAFSmProject" description="Connection to the 'CAFSmProject' query in the workbook." type="5" refreshedVersion="0" background="1">
    <dbPr connection="Provider=Microsoft.Mashup.OleDb.1;Data Source=$Workbook$;Location=CAFSmProject;Extended Properties=&quot;&quot;" command="SELECT * FROM [CAFSmProject]"/>
  </connection>
  <connection id="14" xr16:uid="{AAF960D8-688A-4D53-8C88-692CA45DA4CD}" keepAlive="1" name="Query - CAFStateAct" description="Connection to the 'CAFStateAct' query in the workbook." type="5" refreshedVersion="0" background="1">
    <dbPr connection="Provider=Microsoft.Mashup.OleDb.1;Data Source=$Workbook$;Location=CAFStateAct;Extended Properties=&quot;&quot;" command="SELECT * FROM [CAFStateAct]"/>
  </connection>
  <connection id="15" xr16:uid="{A9BBEE42-F222-4887-B47E-7970334B961D}" keepAlive="1" name="Query - CAFTrainMen" description="Connection to the 'CAFTrainMen' query in the workbook." type="5" refreshedVersion="0" background="1">
    <dbPr connection="Provider=Microsoft.Mashup.OleDb.1;Data Source=$Workbook$;Location=CAFTrainMen;Extended Properties=&quot;&quot;" command="SELECT * FROM [CAFTrainMen]"/>
  </connection>
  <connection id="16" xr16:uid="{7C5021EA-101C-43B7-A856-F48D9734F34D}" keepAlive="1" name="Query - CFDBudget" description="Connection to the 'CFDBudget' query in the workbook." type="5" refreshedVersion="0" background="1">
    <dbPr connection="Provider=Microsoft.Mashup.OleDb.1;Data Source=$Workbook$;Location=CFDBudget;Extended Properties=&quot;&quot;" command="SELECT * FROM [CFDBudget]"/>
  </connection>
  <connection id="17" xr16:uid="{ADCFD7AA-2950-4ADC-A250-3C050504A6C8}" keepAlive="1" name="Query - CFDCC" description="Connection to the 'CFDCC' query in the workbook." type="5" refreshedVersion="0" background="1">
    <dbPr connection="Provider=Microsoft.Mashup.OleDb.1;Data Source=$Workbook$;Location=CFDCC;Extended Properties=&quot;&quot;" command="SELECT * FROM [CFDCC]"/>
  </connection>
  <connection id="18" xr16:uid="{4AE3274A-B5CA-4F71-9D1A-CF95999A7C0E}" keepAlive="1" name="Query - CFDPersonnel" description="Connection to the 'CFDPersonnel' query in the workbook." type="5" refreshedVersion="0" background="1">
    <dbPr connection="Provider=Microsoft.Mashup.OleDb.1;Data Source=$Workbook$;Location=CFDPersonnel;Extended Properties=&quot;&quot;" command="SELECT * FROM [CFDPersonnel]"/>
  </connection>
  <connection id="19" xr16:uid="{9E60B1BC-1295-47FF-83B5-C5DAAC9ADB6B}" keepAlive="1" name="Query - CFDPTFD" description="Connection to the 'CFDPTFD' query in the workbook." type="5" refreshedVersion="0" background="1">
    <dbPr connection="Provider=Microsoft.Mashup.OleDb.1;Data Source=$Workbook$;Location=CFDPTFD;Extended Properties=&quot;&quot;" command="SELECT * FROM [CFDPTFD]"/>
  </connection>
  <connection id="20" xr16:uid="{BD3CBA77-018D-4E68-B0B2-93EE8F8EF891}" keepAlive="1" name="Query - CFDTrainMen" description="Connection to the 'CFDTrainMen' query in the workbook." type="5" refreshedVersion="0" background="1">
    <dbPr connection="Provider=Microsoft.Mashup.OleDb.1;Data Source=$Workbook$;Location=CFDTrainMen;Extended Properties=&quot;&quot;" command="SELECT * FROM [CFDTrainMen]"/>
  </connection>
  <connection id="21" xr16:uid="{4C72F62B-1F3C-4E6C-9768-55FC71209D98}" keepAlive="1" name="Query - CHFBudget" description="Connection to the 'CHFBudget' query in the workbook." type="5" refreshedVersion="0" background="1">
    <dbPr connection="Provider=Microsoft.Mashup.OleDb.1;Data Source=$Workbook$;Location=CHFBudget;Extended Properties=&quot;&quot;" command="SELECT * FROM [CHFBudget]"/>
  </connection>
  <connection id="22" xr16:uid="{7162E287-E587-4AB8-A9A5-A4676560797C}" keepAlive="1" name="Query - CHFPersonnel" description="Connection to the 'CHFPersonnel' query in the workbook." type="5" refreshedVersion="0" background="1">
    <dbPr connection="Provider=Microsoft.Mashup.OleDb.1;Data Source=$Workbook$;Location=CHFPersonnel;Extended Properties=&quot;&quot;" command="SELECT * FROM [CHFPersonnel]"/>
  </connection>
  <connection id="23" xr16:uid="{4F4745D5-45ED-4824-B41E-CFDC55875ABD}" keepAlive="1" name="Query - CHFPT" description="Connection to the 'CHFPT' query in the workbook." type="5" refreshedVersion="0" background="1">
    <dbPr connection="Provider=Microsoft.Mashup.OleDb.1;Data Source=$Workbook$;Location=CHFPT;Extended Properties=&quot;&quot;" command="SELECT * FROM [CHFPT]"/>
  </connection>
  <connection id="24" xr16:uid="{743E29EF-1FC4-4C57-9A9A-8E487AE6829C}" keepAlive="1" name="Query - CHFSmProject" description="Connection to the 'CHFSmProject' query in the workbook." type="5" refreshedVersion="0" background="1">
    <dbPr connection="Provider=Microsoft.Mashup.OleDb.1;Data Source=$Workbook$;Location=CHFSmProject;Extended Properties=&quot;&quot;" command="SELECT * FROM [CHFSmProject]"/>
  </connection>
  <connection id="25" xr16:uid="{6FD5BF67-77A6-47BA-AE8D-308E4A992F67}" keepAlive="1" name="Query - CHFStateAct" description="Connection to the 'CHFStateAct' query in the workbook." type="5" refreshedVersion="0" background="1">
    <dbPr connection="Provider=Microsoft.Mashup.OleDb.1;Data Source=$Workbook$;Location=CHFStateAct;Extended Properties=&quot;&quot;" command="SELECT * FROM [CHFStateAct]"/>
  </connection>
  <connection id="26" xr16:uid="{F6BB846D-F19C-4021-8B97-B600FA8C63EC}" keepAlive="1" name="Query - CHFTrainMen" description="Connection to the 'CHFTrainMen' query in the workbook." type="5" refreshedVersion="0" background="1">
    <dbPr connection="Provider=Microsoft.Mashup.OleDb.1;Data Source=$Workbook$;Location=CHFTrainMen;Extended Properties=&quot;&quot;" command="SELECT * FROM [CHFTrainMen]"/>
  </connection>
  <connection id="27" xr16:uid="{C9BF3923-9297-4371-80A2-7F3F8CAA523A}" keepAlive="1" name="Query - MAFBudget" description="Connection to the 'MAFBudget' query in the workbook." type="5" refreshedVersion="0" background="1">
    <dbPr connection="Provider=Microsoft.Mashup.OleDb.1;Data Source=$Workbook$;Location=MAFBudget;Extended Properties=&quot;&quot;" command="SELECT * FROM [MAFBudget]"/>
  </connection>
  <connection id="28" xr16:uid="{E634160F-21B7-45E8-8919-24A47CBE692B}" keepAlive="1" name="Query - MAFPersonnel" description="Connection to the 'MAFPersonnel' query in the workbook." type="5" refreshedVersion="0" background="1">
    <dbPr connection="Provider=Microsoft.Mashup.OleDb.1;Data Source=$Workbook$;Location=MAFPersonnel;Extended Properties=&quot;&quot;" command="SELECT * FROM [MAFPersonnel]"/>
  </connection>
  <connection id="29" xr16:uid="{1914DBE6-E38E-41E3-AF0B-A00D32F67614}" keepAlive="1" name="Query - MAFPT" description="Connection to the 'MAFPT' query in the workbook." type="5" refreshedVersion="0" background="1">
    <dbPr connection="Provider=Microsoft.Mashup.OleDb.1;Data Source=$Workbook$;Location=MAFPT;Extended Properties=&quot;&quot;" command="SELECT * FROM [MAFPT]"/>
  </connection>
  <connection id="30" xr16:uid="{75021316-B764-403F-B443-CE62686C84D7}" keepAlive="1" name="Query - MAFSmProject" description="Connection to the 'MAFSmProject' query in the workbook." type="5" refreshedVersion="0" background="1">
    <dbPr connection="Provider=Microsoft.Mashup.OleDb.1;Data Source=$Workbook$;Location=MAFSmProject;Extended Properties=&quot;&quot;" command="SELECT * FROM [MAFSmProject]"/>
  </connection>
  <connection id="31" xr16:uid="{EAC9BEAE-28A4-49BF-9F5F-17C0800695B8}" keepAlive="1" name="Query - MAFStateAct" description="Connection to the 'MAFStateAct' query in the workbook." type="5" refreshedVersion="0" background="1">
    <dbPr connection="Provider=Microsoft.Mashup.OleDb.1;Data Source=$Workbook$;Location=MAFStateAct;Extended Properties=&quot;&quot;" command="SELECT * FROM [MAFStateAct]"/>
  </connection>
  <connection id="32" xr16:uid="{96D83272-E38D-45E4-A890-49FC74ADF116}" keepAlive="1" name="Query - MAFTrainMen" description="Connection to the 'MAFTrainMen' query in the workbook." type="5" refreshedVersion="0" background="1">
    <dbPr connection="Provider=Microsoft.Mashup.OleDb.1;Data Source=$Workbook$;Location=MAFTrainMen;Extended Properties=&quot;&quot;" command="SELECT * FROM [MAFTrainMen]"/>
  </connection>
  <connection id="33" xr16:uid="{B2D08776-CA62-4286-9A9C-6FBD15B92087}" keepAlive="1" name="Query - MCC_CC" description="Connection to the 'MCC_CC' query in the workbook." type="5" refreshedVersion="0" background="1">
    <dbPr connection="Provider=Microsoft.Mashup.OleDb.1;Data Source=$Workbook$;Location=MCC_CC;Extended Properties=&quot;&quot;" command="SELECT * FROM [MCC_CC]"/>
  </connection>
  <connection id="34" xr16:uid="{10460BF3-6426-4980-B255-B39C2E4A7DB0}" keepAlive="1" name="Query - MCCBudget" description="Connection to the 'MCCBudget' query in the workbook." type="5" refreshedVersion="0" background="1">
    <dbPr connection="Provider=Microsoft.Mashup.OleDb.1;Data Source=$Workbook$;Location=MCCBudget;Extended Properties=&quot;&quot;" command="SELECT * FROM [MCCBudget]"/>
  </connection>
  <connection id="35" xr16:uid="{D5B5A710-A570-4316-A8C5-54CD7C97D20D}" keepAlive="1" name="Query - MCCPersonnel" description="Connection to the 'MCCPersonnel' query in the workbook." type="5" refreshedVersion="0" background="1">
    <dbPr connection="Provider=Microsoft.Mashup.OleDb.1;Data Source=$Workbook$;Location=MCCPersonnel;Extended Properties=&quot;&quot;" command="SELECT * FROM [MCCPersonnel]"/>
  </connection>
  <connection id="36" xr16:uid="{4F8D1EAD-CA60-451C-9DD9-5FD6AC1E5BE5}" keepAlive="1" name="Query - MCCPT" description="Connection to the 'MCCPT' query in the workbook." type="5" refreshedVersion="0" background="1">
    <dbPr connection="Provider=Microsoft.Mashup.OleDb.1;Data Source=$Workbook$;Location=MCCPT;Extended Properties=&quot;&quot;" command="SELECT * FROM [MCCPT]"/>
  </connection>
  <connection id="37" xr16:uid="{AD2C2DEF-8B62-44E0-9D59-7B5B53477193}" keepAlive="1" name="Query - MCCTrainMen" description="Connection to the 'MCCTrainMen' query in the workbook." type="5" refreshedVersion="0" background="1">
    <dbPr connection="Provider=Microsoft.Mashup.OleDb.1;Data Source=$Workbook$;Location=MCCTrainMen;Extended Properties=&quot;&quot;" command="SELECT * FROM [MCCTrainMen]"/>
  </connection>
  <connection id="38" xr16:uid="{73C00009-6B6B-41F0-8D87-9218D4532668}" keepAlive="1" name="Query - MFDBudget" description="Connection to the 'MFDBudget' query in the workbook." type="5" refreshedVersion="0" background="1">
    <dbPr connection="Provider=Microsoft.Mashup.OleDb.1;Data Source=$Workbook$;Location=MFDBudget;Extended Properties=&quot;&quot;" command="SELECT * FROM [MFDBudget]"/>
  </connection>
  <connection id="39" xr16:uid="{4D101FA7-D66F-4CD9-8019-74D9858F86A8}" keepAlive="1" name="Query - MFDCC" description="Connection to the 'MFDCC' query in the workbook." type="5" refreshedVersion="0" background="1">
    <dbPr connection="Provider=Microsoft.Mashup.OleDb.1;Data Source=$Workbook$;Location=MFDCC;Extended Properties=&quot;&quot;" command="SELECT * FROM [MFDCC]"/>
  </connection>
  <connection id="40" xr16:uid="{49E117FF-5045-42A6-AD34-F33384D3D8F7}" keepAlive="1" name="Query - MFDPersonnel" description="Connection to the 'MFDPersonnel' query in the workbook." type="5" refreshedVersion="0" background="1">
    <dbPr connection="Provider=Microsoft.Mashup.OleDb.1;Data Source=$Workbook$;Location=MFDPersonnel;Extended Properties=&quot;&quot;" command="SELECT * FROM [MFDPersonnel]"/>
  </connection>
  <connection id="41" xr16:uid="{5A453438-122E-44F5-A440-75B974EA7F95}" keepAlive="1" name="Query - MFDPT" description="Connection to the 'MFDPT' query in the workbook." type="5" refreshedVersion="0" background="1">
    <dbPr connection="Provider=Microsoft.Mashup.OleDb.1;Data Source=$Workbook$;Location=MFDPT;Extended Properties=&quot;&quot;" command="SELECT * FROM [MFDPT]"/>
  </connection>
  <connection id="42" xr16:uid="{C2D515FC-2298-4C74-A821-E9D60DBEE7F4}" keepAlive="1" name="Query - MFDTrainMen" description="Connection to the 'MFDTrainMen' query in the workbook." type="5" refreshedVersion="0" background="1">
    <dbPr connection="Provider=Microsoft.Mashup.OleDb.1;Data Source=$Workbook$;Location=MFDTrainMen;Extended Properties=&quot;&quot;" command="SELECT * FROM [MFDTrainMen]"/>
  </connection>
  <connection id="43" xr16:uid="{6CC95809-EC34-460D-9B90-7CA4F2C3313E}" keepAlive="1" name="Query - MHFBudget" description="Connection to the 'MHFBudget' query in the workbook." type="5" refreshedVersion="0" background="1">
    <dbPr connection="Provider=Microsoft.Mashup.OleDb.1;Data Source=$Workbook$;Location=MHFBudget;Extended Properties=&quot;&quot;" command="SELECT * FROM [MHFBudget]"/>
  </connection>
  <connection id="44" xr16:uid="{6D818468-F548-4C6C-8F13-3F2D96F9E432}" keepAlive="1" name="Query - MHFPersonnel" description="Connection to the 'MHFPersonnel' query in the workbook." type="5" refreshedVersion="0" background="1">
    <dbPr connection="Provider=Microsoft.Mashup.OleDb.1;Data Source=$Workbook$;Location=MHFPersonnel;Extended Properties=&quot;&quot;" command="SELECT * FROM [MHFPersonnel]"/>
  </connection>
  <connection id="45" xr16:uid="{97D7720B-B984-48F8-9E62-1DC55A9E8E61}" keepAlive="1" name="Query - MHFPT" description="Connection to the 'MHFPT' query in the workbook." type="5" refreshedVersion="0" background="1">
    <dbPr connection="Provider=Microsoft.Mashup.OleDb.1;Data Source=$Workbook$;Location=MHFPT;Extended Properties=&quot;&quot;" command="SELECT * FROM [MHFPT]"/>
  </connection>
  <connection id="46" xr16:uid="{D37D6B45-EADB-41EE-87A6-AA47D8975F9D}" keepAlive="1" name="Query - MHFSmProjects" description="Connection to the 'MHFSmProjects' query in the workbook." type="5" refreshedVersion="0" background="1">
    <dbPr connection="Provider=Microsoft.Mashup.OleDb.1;Data Source=$Workbook$;Location=MHFSmProjects;Extended Properties=&quot;&quot;" command="SELECT * FROM [MHFSmProjects]"/>
  </connection>
  <connection id="47" xr16:uid="{C2BC930D-FF0D-4D02-A282-86D12F34921B}" keepAlive="1" name="Query - MHFStateAct" description="Connection to the 'MHFStateAct' query in the workbook." type="5" refreshedVersion="0" background="1">
    <dbPr connection="Provider=Microsoft.Mashup.OleDb.1;Data Source=$Workbook$;Location=MHFStateAct;Extended Properties=&quot;&quot;" command="SELECT * FROM [MHFStateAct]"/>
  </connection>
  <connection id="48" xr16:uid="{236FC976-A184-4802-BBDE-BA21041D2DAB}" keepAlive="1" name="Query - MHFTrainMen" description="Connection to the 'MHFTrainMen' query in the workbook." type="5" refreshedVersion="0" background="1">
    <dbPr connection="Provider=Microsoft.Mashup.OleDb.1;Data Source=$Workbook$;Location=MHFTrainMen;Extended Properties=&quot;&quot;" command="SELECT * FROM [MHFTrainMen]"/>
  </connection>
  <connection id="49" xr16:uid="{2D1E2BBC-C294-471F-99C9-6896850A0E4C}" keepAlive="1" name="Query - RFDBudget" description="Connection to the 'RFDBudget' query in the workbook." type="5" refreshedVersion="0" background="1">
    <dbPr connection="Provider=Microsoft.Mashup.OleDb.1;Data Source=$Workbook$;Location=RFDBudget;Extended Properties=&quot;&quot;" command="SELECT * FROM [RFDBudget]"/>
  </connection>
  <connection id="50" xr16:uid="{AC336DD1-F13C-45E5-B25E-2BE9E49DE74A}" keepAlive="1" name="Query - RFDCC" description="Connection to the 'RFDCC' query in the workbook." type="5" refreshedVersion="0" background="1">
    <dbPr connection="Provider=Microsoft.Mashup.OleDb.1;Data Source=$Workbook$;Location=RFDCC;Extended Properties=&quot;&quot;" command="SELECT * FROM [RFDCC]"/>
  </connection>
  <connection id="51" xr16:uid="{4824A31D-4D22-40DB-BC9B-AD3958E0D927}" keepAlive="1" name="Query - RFDPersonnel" description="Connection to the 'RFDPersonnel' query in the workbook." type="5" refreshedVersion="0" background="1">
    <dbPr connection="Provider=Microsoft.Mashup.OleDb.1;Data Source=$Workbook$;Location=RFDPersonnel;Extended Properties=&quot;&quot;" command="SELECT * FROM [RFDPersonnel]"/>
  </connection>
  <connection id="52" xr16:uid="{813DFB66-E1E3-409A-A03C-7EC22D33A1F8}" keepAlive="1" name="Query - RFDPTFD" description="Connection to the 'RFDPTFD' query in the workbook." type="5" refreshedVersion="0" background="1">
    <dbPr connection="Provider=Microsoft.Mashup.OleDb.1;Data Source=$Workbook$;Location=RFDPTFD;Extended Properties=&quot;&quot;" command="SELECT * FROM [RFDPTFD]"/>
  </connection>
  <connection id="53" xr16:uid="{8D828DD6-CB71-4C6C-8DB8-D94B2F87BA76}" keepAlive="1" name="Query - RFDTrainMen" description="Connection to the 'RFDTrainMen' query in the workbook." type="5" refreshedVersion="0" background="1">
    <dbPr connection="Provider=Microsoft.Mashup.OleDb.1;Data Source=$Workbook$;Location=RFDTrainMen;Extended Properties=&quot;&quot;" command="SELECT * FROM [RFDTrainMen]"/>
  </connection>
  <connection id="54" xr16:uid="{512F9907-ED50-4C91-A6F9-384EF32CCDDF}" keepAlive="1" name="Query - SPCoV2Budget" description="Connection to the 'SPCoV2Budget' query in the workbook." type="5" refreshedVersion="0" background="1">
    <dbPr connection="Provider=Microsoft.Mashup.OleDb.1;Data Source=$Workbook$;Location=SPCoV2Budget;Extended Properties=&quot;&quot;" command="SELECT * FROM [SPCoV2Budget]"/>
  </connection>
  <connection id="55" xr16:uid="{2A129DAB-A4EB-487A-9294-86895F8F2805}" keepAlive="1" name="Query - SPCoV2Personnel" description="Connection to the 'SPCoV2Personnel' query in the workbook." type="5" refreshedVersion="0" background="1">
    <dbPr connection="Provider=Microsoft.Mashup.OleDb.1;Data Source=$Workbook$;Location=SPCoV2Personnel;Extended Properties=&quot;&quot;" command="SELECT * FROM [SPCoV2Personnel]"/>
  </connection>
  <connection id="56" xr16:uid="{C32503C1-5A30-4C0C-B7E7-5353566545B0}" keepAlive="1" name="Query - SPCoV2PT" description="Connection to the 'SPCoV2PT' query in the workbook." type="5" refreshedVersion="0" background="1">
    <dbPr connection="Provider=Microsoft.Mashup.OleDb.1;Data Source=$Workbook$;Location=SPCoV2PT;Extended Properties=&quot;&quot;" command="SELECT * FROM [SPCoV2PT]"/>
  </connection>
  <connection id="57" xr16:uid="{F7619E3F-1A0E-4D52-A3BC-522A7611F781}" keepAlive="1" name="Query - SPCoV2TrainMen" description="Connection to the 'SPCoV2TrainMen' query in the workbook." type="5" refreshedVersion="0" background="1">
    <dbPr connection="Provider=Microsoft.Mashup.OleDb.1;Data Source=$Workbook$;Location=SPCoV2TrainMen;Extended Properties=&quot;&quot;" command="SELECT * FROM [SPCoV2TrainMen]"/>
  </connection>
  <connection id="58" xr16:uid="{B16CC4CC-E214-4D25-B7FC-514A1864B2F1}" keepAlive="1" name="Query - SPITBudget" description="Connection to the 'SPITBudget' query in the workbook." type="5" refreshedVersion="0" background="1">
    <dbPr connection="Provider=Microsoft.Mashup.OleDb.1;Data Source=$Workbook$;Location=SPITBudget;Extended Properties=&quot;&quot;" command="SELECT * FROM [SPITBudget]"/>
  </connection>
  <connection id="59" xr16:uid="{A88D8B13-B9F6-4976-BC51-1BD86579782A}" keepAlive="1" name="Query - SPITOther" description="Connection to the 'SPITOther' query in the workbook." type="5" refreshedVersion="0" background="1">
    <dbPr connection="Provider=Microsoft.Mashup.OleDb.1;Data Source=$Workbook$;Location=SPITOther;Extended Properties=&quot;&quot;" command="SELECT * FROM [SPITOther]"/>
  </connection>
  <connection id="60" xr16:uid="{AFEA6536-B485-4A8A-8116-504A74BB0EB2}" keepAlive="1" name="Query - SPITPersonnel" description="Connection to the 'SPITPersonnel' query in the workbook." type="5" refreshedVersion="0" background="1">
    <dbPr connection="Provider=Microsoft.Mashup.OleDb.1;Data Source=$Workbook$;Location=SPITPersonnel;Extended Properties=&quot;&quot;" command="SELECT * FROM [SPITPersonnel]"/>
  </connection>
  <connection id="61" xr16:uid="{799E8F5F-13D9-4490-8469-9E6E06A43D9D}" keepAlive="1" name="Query - SPITTrainMen" description="Connection to the 'SPITTrainMen' query in the workbook." type="5" refreshedVersion="0" background="1">
    <dbPr connection="Provider=Microsoft.Mashup.OleDb.1;Data Source=$Workbook$;Location=SPITTrainMen;Extended Properties=&quot;&quot;" command="SELECT * FROM [SPITTrainMen]"/>
  </connection>
  <connection id="62" xr16:uid="{F4112C0C-925A-4F9C-A541-CFD389753006}" keepAlive="1" name="Query - SPMDVBudget" description="Connection to the 'SPMDVBudget' query in the workbook." type="5" refreshedVersion="0" background="1">
    <dbPr connection="Provider=Microsoft.Mashup.OleDb.1;Data Source=$Workbook$;Location=SPMDVBudget;Extended Properties=&quot;&quot;" command="SELECT * FROM [SPMDVBudget]"/>
  </connection>
  <connection id="63" xr16:uid="{8D9D09A6-1060-4BC5-88C1-E7A4EB620D13}" keepAlive="1" name="Query - SPMDVPersonnel" description="Connection to the 'SPMDVPersonnel' query in the workbook." type="5" refreshedVersion="0" background="1">
    <dbPr connection="Provider=Microsoft.Mashup.OleDb.1;Data Source=$Workbook$;Location=SPMDVPersonnel;Extended Properties=&quot;&quot;" command="SELECT * FROM [SPMDVPersonnel]"/>
  </connection>
  <connection id="64" xr16:uid="{5197EBC5-99C2-4972-B54C-1534C7E60F22}" keepAlive="1" name="Query - SPMDVSumAccom" description="Connection to the 'SPMDVSumAccom' query in the workbook." type="5" refreshedVersion="0" background="1">
    <dbPr connection="Provider=Microsoft.Mashup.OleDb.1;Data Source=$Workbook$;Location=SPMDVSumAccom;Extended Properties=&quot;&quot;" command="SELECT * FROM [SPMDVSumAccom]"/>
  </connection>
  <connection id="65" xr16:uid="{D28AA9F4-8F79-439B-857D-367CAD4B54FF}" keepAlive="1" name="Query - SPSCBudget" description="Connection to the 'SPSCBudget' query in the workbook." type="5" refreshedVersion="0" background="1">
    <dbPr connection="Provider=Microsoft.Mashup.OleDb.1;Data Source=$Workbook$;Location=SPSCBudget;Extended Properties=&quot;&quot;" command="SELECT * FROM [SPSCBudget]"/>
  </connection>
  <connection id="66" xr16:uid="{1D272EAE-A865-4C4F-979B-B2C08B141E82}" keepAlive="1" name="Query - SPSCCompVer" description="Connection to the 'SPSCCompVer' query in the workbook." type="5" refreshedVersion="0" background="1">
    <dbPr connection="Provider=Microsoft.Mashup.OleDb.1;Data Source=$Workbook$;Location=SPSCCompVer;Extended Properties=&quot;&quot;" command="SELECT * FROM [SPSCCompVer]"/>
  </connection>
  <connection id="67" xr16:uid="{2B92DF9D-AF10-4FBD-BD5B-3D15B259C974}" keepAlive="1" name="Query - SPSCPersonnel" description="Connection to the 'SPSCPersonnel' query in the workbook." type="5" refreshedVersion="0" background="1">
    <dbPr connection="Provider=Microsoft.Mashup.OleDb.1;Data Source=$Workbook$;Location=SPSCPersonnel;Extended Properties=&quot;&quot;" command="SELECT * FROM [SPSCPersonnel]"/>
  </connection>
  <connection id="68" xr16:uid="{D0ADFA32-0B52-44F7-946F-D23302F82916}" keepAlive="1" name="Query - SPSCTrainMen" description="Connection to the 'SPSCTrainMen' query in the workbook." type="5" refreshedVersion="0" background="1">
    <dbPr connection="Provider=Microsoft.Mashup.OleDb.1;Data Source=$Workbook$;Location=SPSCTrainMen;Extended Properties=&quot;&quot;" command="SELECT * FROM [SPSCTrainMen]"/>
  </connection>
  <connection id="69" xr16:uid="{EBD33FCD-4396-4D6A-900A-9CA78AB46022}" keepAlive="1" name="Query - WGSBudget" description="Connection to the 'WGSBudget' query in the workbook." type="5" refreshedVersion="0" background="1">
    <dbPr connection="Provider=Microsoft.Mashup.OleDb.1;Data Source=$Workbook$;Location=WGSBudget;Extended Properties=&quot;&quot;" command="SELECT * FROM [WGSBudget]"/>
  </connection>
  <connection id="70" xr16:uid="{5441C1D3-2DE9-47E9-98E6-0E1B482D8A67}" keepAlive="1" name="Query - WGSCollaboration" description="Connection to the 'WGSCollaboration' query in the workbook." type="5" refreshedVersion="0" background="1">
    <dbPr connection="Provider=Microsoft.Mashup.OleDb.1;Data Source=$Workbook$;Location=WGSCollaboration;Extended Properties=&quot;&quot;" command="SELECT * FROM [WGSCollaboration]"/>
  </connection>
  <connection id="71" xr16:uid="{D90AC995-D86F-43FF-B3F8-AF2FA516C792}" keepAlive="1" name="Query - WGSPersonnel" description="Connection to the 'WGSPersonnel' query in the workbook." type="5" refreshedVersion="0" background="1">
    <dbPr connection="Provider=Microsoft.Mashup.OleDb.1;Data Source=$Workbook$;Location=WGSPersonnel;Extended Properties=&quot;&quot;" command="SELECT * FROM [WGSPersonnel]"/>
  </connection>
  <connection id="72" xr16:uid="{2AA8C23C-1CC0-498A-8EF2-F14359311602}" keepAlive="1" name="Query - WGSPT" description="Connection to the 'WGSPT' query in the workbook." type="5" refreshedVersion="0" background="1">
    <dbPr connection="Provider=Microsoft.Mashup.OleDb.1;Data Source=$Workbook$;Location=WGSPT;Extended Properties=&quot;&quot;" command="SELECT * FROM [WGSPT]"/>
  </connection>
  <connection id="73" xr16:uid="{5DD19667-FC26-4C83-8D65-E79F3B8929A0}" keepAlive="1" name="Query - WGSTrainMen" description="Connection to the 'WGSTrainMen' query in the workbook." type="5" refreshedVersion="0" background="1">
    <dbPr connection="Provider=Microsoft.Mashup.OleDb.1;Data Source=$Workbook$;Location=WGSTrainMen;Extended Properties=&quot;&quot;" command="SELECT * FROM [WGSTrainMen]"/>
  </connection>
</connections>
</file>

<file path=xl/sharedStrings.xml><?xml version="1.0" encoding="utf-8"?>
<sst xmlns="http://schemas.openxmlformats.org/spreadsheetml/2006/main" count="7303" uniqueCount="1081">
  <si>
    <t xml:space="preserve">OPEI </t>
  </si>
  <si>
    <r>
      <t xml:space="preserve">Recipent Name </t>
    </r>
    <r>
      <rPr>
        <i/>
        <sz val="14"/>
        <rFont val="Calibri"/>
        <family val="2"/>
        <scheme val="minor"/>
      </rPr>
      <t>(Select)</t>
    </r>
  </si>
  <si>
    <t>Select</t>
  </si>
  <si>
    <t>State</t>
  </si>
  <si>
    <t xml:space="preserve">Federal Award Identification Number </t>
  </si>
  <si>
    <t>Report Frequency</t>
  </si>
  <si>
    <t>Date Completed</t>
  </si>
  <si>
    <t>Project Period Start Date</t>
  </si>
  <si>
    <t>Project End Date</t>
  </si>
  <si>
    <t>Budget Period Start Date</t>
  </si>
  <si>
    <t>Budget Period End Date</t>
  </si>
  <si>
    <t>Principal Investigator (PI)</t>
  </si>
  <si>
    <t>PI Email</t>
  </si>
  <si>
    <t>PI Phone</t>
  </si>
  <si>
    <t>Has PI Information Changed?</t>
  </si>
  <si>
    <t>New PI Name</t>
  </si>
  <si>
    <t>New PI Email</t>
  </si>
  <si>
    <t>New PI Phone</t>
  </si>
  <si>
    <t>Tracks</t>
  </si>
  <si>
    <t>Column1</t>
  </si>
  <si>
    <t>Report</t>
  </si>
  <si>
    <t>OPEI</t>
  </si>
  <si>
    <t>Awardee Name</t>
  </si>
  <si>
    <t>Track</t>
  </si>
  <si>
    <t>Other Coversheet Responses</t>
  </si>
  <si>
    <t xml:space="preserve">M - Food Defense </t>
  </si>
  <si>
    <t>All LFFM Tracks</t>
  </si>
  <si>
    <t>M - Human Food</t>
  </si>
  <si>
    <t>M - Animal Food</t>
  </si>
  <si>
    <t>M - WGS</t>
  </si>
  <si>
    <t>M - Capability/Capacity</t>
  </si>
  <si>
    <t>C - Food Defense</t>
  </si>
  <si>
    <t>C - Human Food</t>
  </si>
  <si>
    <t>C - Animal Food</t>
  </si>
  <si>
    <t>C - Capability/Capacity</t>
  </si>
  <si>
    <t>R - Food Defense</t>
  </si>
  <si>
    <t>R - Capability/Capacity</t>
  </si>
  <si>
    <t>SP - IT</t>
  </si>
  <si>
    <t>SP - MD/V</t>
  </si>
  <si>
    <t>SP - Sample Collection</t>
  </si>
  <si>
    <t>SP - SARS-CoV-2 in Wastewater</t>
  </si>
  <si>
    <t>Grant Track:</t>
  </si>
  <si>
    <t>ALL LFFM Tracks</t>
  </si>
  <si>
    <t>Activity from Previous Budget Period (Mid-Year &amp; Annual)</t>
  </si>
  <si>
    <t>Did you have MDV, CC, or IT work that was funded in a prior budget period that you are completing in this budget period and wish to report highlights/fulfillment of requirements from the prior budget period ?</t>
  </si>
  <si>
    <t>Budget Period  funded</t>
  </si>
  <si>
    <t>Work remaining in order to successfully complete Track requirements</t>
  </si>
  <si>
    <t>Accomplishments completed this budget period</t>
  </si>
  <si>
    <t>Note: Information reported for the following sections should be specific to this budget period.</t>
  </si>
  <si>
    <t>20.88 Agreement (Mid-Year &amp; Annual)</t>
  </si>
  <si>
    <t>Do you maintain a valid 20.88 agreement with FDA?</t>
  </si>
  <si>
    <t>If yes, when does your agreement expire?</t>
  </si>
  <si>
    <t>If no, please explain why:</t>
  </si>
  <si>
    <t>FERN Membership (Mid-Year &amp; Annual)</t>
  </si>
  <si>
    <t>Is your lab currently a FERN member?</t>
  </si>
  <si>
    <t>If no, list the date of planned application to FERN:</t>
  </si>
  <si>
    <t>ISO Accreditation (Complete for Annual report only)</t>
  </si>
  <si>
    <t>Current ISO 17025 accreditation status of your laboratory:</t>
  </si>
  <si>
    <t>Will your laboratory be accredited to ISO/IEC 17025:2017?</t>
  </si>
  <si>
    <t>Note: Attach scope of accreditation to your submission email.</t>
  </si>
  <si>
    <t>Changes to Accreditation since last reporting:</t>
  </si>
  <si>
    <t xml:space="preserve">If not Accredited to ISO 17025, please explain how you maintain a Quality System that ensures quality assurance and quality control of laboratory testing. This may include describing other accreditations your laboratory has, if relevant to LFFM activities. </t>
  </si>
  <si>
    <t>ORA DX (Mid-Year &amp; Annual)</t>
  </si>
  <si>
    <t>Have you successfully submitted data to FDA this budget period via the ORA DX (any workflow)?</t>
  </si>
  <si>
    <t>Workflow</t>
  </si>
  <si>
    <t>Number of Samples Submitted</t>
  </si>
  <si>
    <t>Type of Sampling</t>
  </si>
  <si>
    <t>Comments</t>
  </si>
  <si>
    <t>Facilities (Mid-Year &amp; Annual)</t>
  </si>
  <si>
    <t>Do you have facilities needed to operate under this CAP?</t>
  </si>
  <si>
    <t>No, the lab does not have all facilities needed.</t>
  </si>
  <si>
    <t>Have you maintained these facilities needed to operate under this CAP?</t>
  </si>
  <si>
    <t>Positions/Hiring (Mid-Year &amp; Annual)</t>
  </si>
  <si>
    <t>Are all needed positions filled?</t>
  </si>
  <si>
    <t>If no, how and when will you fill the vacant positions?</t>
  </si>
  <si>
    <t>Instrumentation (Annual)</t>
  </si>
  <si>
    <t>Have you obtained or replaced instrumentation/equipment in order to operate under this Cooperative Agreement in this Budget Period?</t>
  </si>
  <si>
    <t>If yes, please fill in the requested information below:</t>
  </si>
  <si>
    <r>
      <t xml:space="preserve">Description of Item 
</t>
    </r>
    <r>
      <rPr>
        <sz val="12"/>
        <rFont val="Calibri"/>
        <family val="2"/>
        <scheme val="minor"/>
      </rPr>
      <t>(e.g. analysis used for)</t>
    </r>
  </si>
  <si>
    <r>
      <t xml:space="preserve">Common Name 
</t>
    </r>
    <r>
      <rPr>
        <sz val="12"/>
        <rFont val="Calibri"/>
        <family val="2"/>
        <scheme val="minor"/>
      </rPr>
      <t>(e.g. ICP, GCMS, MiSeq, etc.)</t>
    </r>
  </si>
  <si>
    <t>Make/Model</t>
  </si>
  <si>
    <t>New/Replaced</t>
  </si>
  <si>
    <t>Status</t>
  </si>
  <si>
    <t>Total Number of Operational Instruments used for CAPs</t>
  </si>
  <si>
    <t xml:space="preserve">List Tracks this Instrumentation Supported </t>
  </si>
  <si>
    <t>InstrumentationOtherResponse</t>
  </si>
  <si>
    <t>Training Received (Mid-Year &amp; Annual)</t>
  </si>
  <si>
    <t xml:space="preserve">Total number of trainings to advance LFFM activities attended: </t>
  </si>
  <si>
    <t>Training Title</t>
  </si>
  <si>
    <t>Training Provider</t>
  </si>
  <si>
    <t>Number of People Trained</t>
  </si>
  <si>
    <t>Tracks this Training Supported</t>
  </si>
  <si>
    <t>TrainingOtherResponse</t>
  </si>
  <si>
    <t>Meetings (Mid-Year &amp; Annual)</t>
  </si>
  <si>
    <t>List all professional meetings/conferences where attendance supported work related to one or more Tracks below:</t>
  </si>
  <si>
    <t>Meeting Name</t>
  </si>
  <si>
    <r>
      <t xml:space="preserve">Meeting Start Date
</t>
    </r>
    <r>
      <rPr>
        <sz val="12"/>
        <rFont val="Calibri"/>
        <family val="2"/>
        <scheme val="minor"/>
      </rPr>
      <t>(M/D/YYYY)</t>
    </r>
  </si>
  <si>
    <r>
      <t xml:space="preserve">Meeting End Date
</t>
    </r>
    <r>
      <rPr>
        <sz val="12"/>
        <rFont val="Calibri"/>
        <family val="2"/>
        <scheme val="minor"/>
      </rPr>
      <t>(M/D/YYYY)</t>
    </r>
  </si>
  <si>
    <t>Meeting Format</t>
  </si>
  <si>
    <t>How Many People Attended</t>
  </si>
  <si>
    <t>Tracks this Meeting Supported</t>
  </si>
  <si>
    <t>Presentations (Mid-Year &amp; Annual)</t>
  </si>
  <si>
    <t>Title</t>
  </si>
  <si>
    <t>Author/Presenter(s) 
(list)</t>
  </si>
  <si>
    <t>Journal/Meeting
(enter name)</t>
  </si>
  <si>
    <t>Link to Presentation</t>
  </si>
  <si>
    <t>Date Presented</t>
  </si>
  <si>
    <t>Please confirm the following will be included with the email submission of this report as attachments:</t>
  </si>
  <si>
    <t>Required Attachments:</t>
  </si>
  <si>
    <t xml:space="preserve">Laboratory Organization Structure </t>
  </si>
  <si>
    <t>ISO/IEC 17025:2017 Scope of Acreditation</t>
  </si>
  <si>
    <t>All Tracks Other Questions</t>
  </si>
  <si>
    <t>All Tracks Other Responses</t>
  </si>
  <si>
    <t>TrackName</t>
  </si>
  <si>
    <t>Year funded</t>
  </si>
  <si>
    <t>Accomplishment</t>
  </si>
  <si>
    <t>ORADXOtherResponse</t>
  </si>
  <si>
    <t>M-HF</t>
  </si>
  <si>
    <t>Expenses</t>
  </si>
  <si>
    <t>Total Budgeted</t>
  </si>
  <si>
    <t>Expended to Date</t>
  </si>
  <si>
    <t>Total Projected Expenses</t>
  </si>
  <si>
    <t>Budget Narrative</t>
  </si>
  <si>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</si>
  <si>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</si>
  <si>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</si>
  <si>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</si>
  <si>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</si>
  <si>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</si>
  <si>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</si>
  <si>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</si>
  <si>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</si>
  <si>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</si>
  <si>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Costs</t>
  </si>
  <si>
    <t>Total Budget</t>
  </si>
  <si>
    <t>Estimated unobligated funds (at RPPR submission, this value will be used to determine your offset for next year)</t>
  </si>
  <si>
    <t>Additional Budget Comments:</t>
  </si>
  <si>
    <t>M-HF Key Personnel (Mid-Year &amp; Annual)</t>
  </si>
  <si>
    <t>The following section will be used to update contact lists for this Track. Please include all personnel that work on this Track, even if they are not funded under the award. Laboratories may also list names of key personnel from the State Regulatory Program (SRP) who handle LFFM Sample collection planning and positive sample follow-up – this will allow those staff to receive the LFFM weekly email (they will not be added to the meeting invites or FERNlab.org workgroup for the analytical track).</t>
  </si>
  <si>
    <t>Last Name, First Name</t>
  </si>
  <si>
    <r>
      <t xml:space="preserve">CAP Role
</t>
    </r>
    <r>
      <rPr>
        <sz val="12"/>
        <rFont val="Calibri"/>
        <family val="2"/>
        <scheme val="minor"/>
      </rPr>
      <t>(If an individual has more than one role for 
M-HF they may be listed for each CAP funded role)</t>
    </r>
  </si>
  <si>
    <t>Email</t>
  </si>
  <si>
    <t>Phone</t>
  </si>
  <si>
    <r>
      <t xml:space="preserve">Include this person on distribution list for this Track </t>
    </r>
    <r>
      <rPr>
        <sz val="12"/>
        <rFont val="Calibri"/>
        <family val="2"/>
        <scheme val="minor"/>
      </rPr>
      <t>(receive emails, invite to FERNlab.org workgroup, meeting invites, etc.)</t>
    </r>
  </si>
  <si>
    <t>Total expected CAP funded Calendar Months for this role</t>
  </si>
  <si>
    <t>M-HF Training/Mentorship Administered (Mid-Year &amp; Annual)</t>
  </si>
  <si>
    <t>Total number of M-HF related Training/Mentorship Events Administered:</t>
  </si>
  <si>
    <t>Describe Mentorship/Training Topic</t>
  </si>
  <si>
    <t>Laboratories Mentored/Trained</t>
  </si>
  <si>
    <t>Training Other Responses</t>
  </si>
  <si>
    <t>Mentor Need 1</t>
  </si>
  <si>
    <t>Mentor Need 1 Lab</t>
  </si>
  <si>
    <t>Mentor Need 2</t>
  </si>
  <si>
    <t>Mentor Need 2 Lab</t>
  </si>
  <si>
    <t>Mentor Need 3</t>
  </si>
  <si>
    <t>Mentor Need 3 Lab</t>
  </si>
  <si>
    <t>Mentor Need 4</t>
  </si>
  <si>
    <t>Mentor Need 4 Lab</t>
  </si>
  <si>
    <t>Mentor Need 5</t>
  </si>
  <si>
    <t>Mentor Need 5 Lab</t>
  </si>
  <si>
    <t>Mentor Need 6</t>
  </si>
  <si>
    <t>Mentor Need 6 Lab</t>
  </si>
  <si>
    <t>Mentor Need 7</t>
  </si>
  <si>
    <t>Mentor Need 7 Lab</t>
  </si>
  <si>
    <t>Mentor Need 8</t>
  </si>
  <si>
    <t>Mentor Need 8 Lab</t>
  </si>
  <si>
    <t>Mentor Need 9</t>
  </si>
  <si>
    <t>Mentor Need 9 Lab</t>
  </si>
  <si>
    <t>Mentor Need 10</t>
  </si>
  <si>
    <t>Mentor Need 10 Lab</t>
  </si>
  <si>
    <t>Training Need 1</t>
  </si>
  <si>
    <t>Training Need 2</t>
  </si>
  <si>
    <t>Training Need 3</t>
  </si>
  <si>
    <t>Training Need 4</t>
  </si>
  <si>
    <t>Training Need 5</t>
  </si>
  <si>
    <t>Training Need 6</t>
  </si>
  <si>
    <t>Training Need 7</t>
  </si>
  <si>
    <t>Training Need 8</t>
  </si>
  <si>
    <t>Training Need 9</t>
  </si>
  <si>
    <t>Training Need 10</t>
  </si>
  <si>
    <t>M-HF Training Needed (Mid-Year &amp; Annual)</t>
  </si>
  <si>
    <t>Does your laboratory need M-HF related training?</t>
  </si>
  <si>
    <t>Describe training need:</t>
  </si>
  <si>
    <t>M-HF Mentorship Needed (Mid-Year &amp; Annual)</t>
  </si>
  <si>
    <t>Are you in need of help finding a M-HF Mentor lab?</t>
  </si>
  <si>
    <t>Describe mentoring need</t>
  </si>
  <si>
    <t>If you have a particular laboratory affiliated with this CAP you would like to assist you list them below:</t>
  </si>
  <si>
    <t>M-HF Small-scale Projects (Annual)</t>
  </si>
  <si>
    <t>Projects listed here should include the following: 
1) FDA-requested special assignments (testing events) above and beyond the approved sampling plan for the budget period; 
2) Method development/validation/other work required during an emergency/outbreak situation, where FDA approved re-direction of approved sampling plan; 
3) Participation in FDA-directed matrix extension/method development/method validation work outside of the project formally assigned for the MDV track; 
4) Work required as part of a Capability/Capacity development effort.</t>
  </si>
  <si>
    <t>Project Name</t>
  </si>
  <si>
    <t>Scope</t>
  </si>
  <si>
    <t>Description</t>
  </si>
  <si>
    <t>M-HF Proficiency Testing (Annual)</t>
  </si>
  <si>
    <t>Please fill in the requested information about proficiency testing and/or competency exercises. Only report PTs/Competency Exercises related to commodity/hazard pairs on your approved sampling plan for the Budget Period.</t>
  </si>
  <si>
    <t>Total Number of M-HF PTs/Competency Exercises Completed:</t>
  </si>
  <si>
    <r>
      <t xml:space="preserve">PT/Exercise Description
</t>
    </r>
    <r>
      <rPr>
        <sz val="12"/>
        <rFont val="Calibri"/>
        <family val="2"/>
        <scheme val="minor"/>
      </rPr>
      <t>(Include analyte(s) and matrices)</t>
    </r>
  </si>
  <si>
    <t>PT/Exercise Provider</t>
  </si>
  <si>
    <t>Laboratory Performance</t>
  </si>
  <si>
    <t>If unacceptable, explain below</t>
  </si>
  <si>
    <t>PT Other Responses</t>
  </si>
  <si>
    <t>M-HF FDA Form 431 or e431 (Mid-Year &amp; Annual)</t>
  </si>
  <si>
    <t>Are you using the FDA Form 431 or e431?</t>
  </si>
  <si>
    <t>If no, do the documents you are using cover all the items within the 431?</t>
  </si>
  <si>
    <t>Explain your answer:</t>
  </si>
  <si>
    <t>State Regulatory Action on M-HF Samples (Mid-Year &amp; Annual)</t>
  </si>
  <si>
    <t>Sample Number</t>
  </si>
  <si>
    <t>Matrix</t>
  </si>
  <si>
    <t>List Contaminant found</t>
  </si>
  <si>
    <t>Date analytical package sent to SRP/FDA</t>
  </si>
  <si>
    <t>Describe any State regulatory actions such as recalls taken as a result of laboratory findings (including dates)</t>
  </si>
  <si>
    <t>Describe any joint response with FDA as a result of laboratory findings (including dates)</t>
  </si>
  <si>
    <t>MHF Other Response</t>
  </si>
  <si>
    <t>M-HF Track Additional Information (Mid-Year &amp; Annual)</t>
  </si>
  <si>
    <t>If there is any other information you would like to provide regarding your program within the M-HF track please enter it below:</t>
  </si>
  <si>
    <t>M-AF</t>
  </si>
  <si>
    <t>Other Response Narrative</t>
  </si>
  <si>
    <t>M-AF Key Personnel (Mid-Year &amp; Annual)</t>
  </si>
  <si>
    <r>
      <t xml:space="preserve">CAP Role
</t>
    </r>
    <r>
      <rPr>
        <sz val="12"/>
        <rFont val="Calibri"/>
        <family val="2"/>
        <scheme val="minor"/>
      </rPr>
      <t>(If an individual has more than one role for 
M-AF they may be listed for each CAP funded role)</t>
    </r>
  </si>
  <si>
    <t>M-AF Training/Mentorship Administered (Mid-Year &amp; Annual)</t>
  </si>
  <si>
    <t>Total number of M-AF related Training/Mentorship Events Administered:</t>
  </si>
  <si>
    <t>M-AF Training Needed (Mid-Year &amp; Annual)</t>
  </si>
  <si>
    <t>Does your laboratory need M-AF related training?</t>
  </si>
  <si>
    <t>M-AF Mentorship Needed (Mid-Year &amp; Annual)</t>
  </si>
  <si>
    <t>Are you in need of help finding a M-AF Mentor lab?</t>
  </si>
  <si>
    <t>M-AF Small-scale Projects (Annual)</t>
  </si>
  <si>
    <t>Projects listed here should include the following: 
1) FDA-directed special assignments (testing events) above and beyond the approved sampling plan for the year; 
2) Method development/validation/other work required during an emergency/outbreak situation, where FDA approved re-direction of approved sampling plan; 
3) Participation in FDA-directed matrix extension/method development/method validation work outside of the project formally assigned for the MDV track; 
4) Work required as part of a Capability/Capacity development effort.</t>
  </si>
  <si>
    <t>M-AF Proficiency Testing (Annual)</t>
  </si>
  <si>
    <t>Please fill in the requested information about proficiency testing and/or competency exercises. Only report PTs/Competency Exercises related to commodity/hazard pairs on your approved sampling plan for the year.</t>
  </si>
  <si>
    <t>Total Number of M-AF PTs/Competency Exercises Completed:</t>
  </si>
  <si>
    <t>M-AF FDA Form 431 or e431 (Mid-Year &amp; Annual)</t>
  </si>
  <si>
    <t>State Regulatory Action on M-AF Samples (Mid-Year &amp; Annual)</t>
  </si>
  <si>
    <t>Contaminant found</t>
  </si>
  <si>
    <t>MAF Other Response</t>
  </si>
  <si>
    <t>M-AF Track Additional Information (Mid-Year &amp; Annual)</t>
  </si>
  <si>
    <t>If there is any other information you would like to provide regarding your program within the M-AF track please enter it below:</t>
  </si>
  <si>
    <t>M-FD</t>
  </si>
  <si>
    <t>M-FD Key Personnel (Mid-Year &amp; Annual)</t>
  </si>
  <si>
    <t xml:space="preserve">The following section will be used to update contact lists for this Track. Please include all personnel that work on this Track, even if they are not funded under the award. </t>
  </si>
  <si>
    <r>
      <t xml:space="preserve">CAP Role
</t>
    </r>
    <r>
      <rPr>
        <sz val="12"/>
        <rFont val="Calibri"/>
        <family val="2"/>
        <scheme val="minor"/>
      </rPr>
      <t>(If an individual has more than one role for 
M-FD they may be listed for each CAP funded role)</t>
    </r>
  </si>
  <si>
    <t>M-FD Training/Mentorship Administered (Mid-Year &amp; Annual)</t>
  </si>
  <si>
    <t>Total number of M-FD related Training/Mentorship Events Administered:</t>
  </si>
  <si>
    <t>M-FD Training Needed (Mid-Year &amp; Annual)</t>
  </si>
  <si>
    <t>Does your laboratory need M-FD related training?</t>
  </si>
  <si>
    <t>M-FD Mentorship Needed (Mid-Year &amp; Annual)</t>
  </si>
  <si>
    <t>Are you in need of help finding a M-FD Mentor lab?</t>
  </si>
  <si>
    <t>M-FD Expansions of Capabilities/Capacities for Food Defense testing (Mid-Year &amp; Annual)</t>
  </si>
  <si>
    <t>Please describe increases or expansions in capabilities or capacities for food Defense testing (increases in trained personnel, new capabilities developed, etc.). Make sure Food Defense related trainings are also itemized in the Trainings section on All-Tracks Tab:</t>
  </si>
  <si>
    <t>If your lab utilized funding to implement a new method under the Food Defense Track, please fill in the chart below:</t>
  </si>
  <si>
    <t>Was Equipment Purchased?</t>
  </si>
  <si>
    <t>If No equipment was purchased, explain below:</t>
  </si>
  <si>
    <t>Were supplies, reagents, media, standards, etc. purchased?</t>
  </si>
  <si>
    <t>If No supplies were purchased, explain below:</t>
  </si>
  <si>
    <t>Training Received?</t>
  </si>
  <si>
    <r>
      <t xml:space="preserve">Describe Training Received 
</t>
    </r>
    <r>
      <rPr>
        <sz val="12"/>
        <rFont val="Calibri"/>
        <family val="2"/>
        <scheme val="minor"/>
      </rPr>
      <t>(or explain if no training was received for this method)</t>
    </r>
  </si>
  <si>
    <t>Competency Demonstrated?</t>
  </si>
  <si>
    <t>If competency was not demonstrated explain below:</t>
  </si>
  <si>
    <t>CC Narrative</t>
  </si>
  <si>
    <t xml:space="preserve">M-FD Maintenance of Key Food Defense Capabilities/Methods (Mid-Year &amp; Annual) </t>
  </si>
  <si>
    <t xml:space="preserve">Complete the following table to document your current capabilities for key food defense methods. Use the drop-down to select methods for which your lab has established capability, or is in the process of building capability. Filling out this table may also assist laboratories in identifying steps you may need to take to increase capability and/or capacity for any of these methods. The chart below is populated with methods that have been identified as key capabilities for this Food Defense Track, but there is space to enter other methods that are not currently listed. Only select or add methods for which you have established capability, or have committed to establishing capability as an objective of the Track.                             </t>
  </si>
  <si>
    <t>Total Number of M-FD PTs/Competency Exercises Completed:</t>
  </si>
  <si>
    <t>Methods</t>
  </si>
  <si>
    <r>
      <t xml:space="preserve">Methods Comments </t>
    </r>
    <r>
      <rPr>
        <sz val="12"/>
        <rFont val="Calibri"/>
        <family val="2"/>
        <scheme val="minor"/>
      </rPr>
      <t>(required for an "Other" response)</t>
    </r>
  </si>
  <si>
    <t>Equipment in House &amp; Operational?</t>
  </si>
  <si>
    <r>
      <t xml:space="preserve">Equipment Comments 
</t>
    </r>
    <r>
      <rPr>
        <sz val="12"/>
        <rFont val="Calibri"/>
        <family val="2"/>
        <scheme val="minor"/>
      </rPr>
      <t>(required for a "No" response)</t>
    </r>
  </si>
  <si>
    <t>Supplies, Reagents, Media in House and Within Date</t>
  </si>
  <si>
    <r>
      <t xml:space="preserve">Supplies Comments 
</t>
    </r>
    <r>
      <rPr>
        <sz val="12"/>
        <rFont val="Calibri"/>
        <family val="2"/>
        <scheme val="minor"/>
      </rPr>
      <t>(required for a "No" response)</t>
    </r>
  </si>
  <si>
    <t>Number Analysts Trained</t>
  </si>
  <si>
    <t>Name of PT/Competency Exercise</t>
  </si>
  <si>
    <t>Provider</t>
  </si>
  <si>
    <t>Date of Last Competency Determination</t>
  </si>
  <si>
    <t>Laboratory Performance Comments 
(required for "unacceptable" performance)</t>
  </si>
  <si>
    <t>Summarize Next Steps to Maintain Capability, Increase Capacity or Document Needs</t>
  </si>
  <si>
    <t>PT and FD responses</t>
  </si>
  <si>
    <t>M-FD Food Defense Activities i.e. FDA-assigned samples, exercises, responses (Mid-Year &amp; Annual)</t>
  </si>
  <si>
    <t>Activity</t>
  </si>
  <si>
    <t>Description of Activity and Highlights</t>
  </si>
  <si>
    <t>Is your laboratory registered for Select Agents or Toxins?</t>
  </si>
  <si>
    <t>If so, at what level?</t>
  </si>
  <si>
    <t>Does your lab have an APHIS permit for controlled materials transport?</t>
  </si>
  <si>
    <t>Do you have laboratory staff that can package and ship Category A?</t>
  </si>
  <si>
    <t>Do you have laboratory staff that can package and ship Select Agents?</t>
  </si>
  <si>
    <t>Does your laboratory have BSL2 facilities in which BSL-2+ work can be completed?</t>
  </si>
  <si>
    <t>Does your laboratory have BSL3 facilities?</t>
  </si>
  <si>
    <t>If so, are they operational?</t>
  </si>
  <si>
    <t>Can you accept food samples for testing?</t>
  </si>
  <si>
    <t>M-FD Track Additional Information (Mid-Year &amp; Annual)</t>
  </si>
  <si>
    <t>If there is any other information you would like to provide regarding your program within the M-FD track please enter it below:</t>
  </si>
  <si>
    <t>M-WGS</t>
  </si>
  <si>
    <t>M-WGS Key Personnel (Mid-Year &amp; Annual)</t>
  </si>
  <si>
    <r>
      <t xml:space="preserve">CAP Role
</t>
    </r>
    <r>
      <rPr>
        <sz val="12"/>
        <rFont val="Calibri"/>
        <family val="2"/>
        <scheme val="minor"/>
      </rPr>
      <t>(If an individual has more than one role for 
M-WGS they may be listed for each CAP funded role)</t>
    </r>
  </si>
  <si>
    <t>M-WGS Training/Mentorship Administered (Mid-Year &amp; Annual)</t>
  </si>
  <si>
    <t>Total number of M-WGS related Training/Mentorship Events Administered:</t>
  </si>
  <si>
    <t>M-WGS Training Needed (Mid-Year &amp; Annual)</t>
  </si>
  <si>
    <t>Does your laboratory need M-WGS related training?</t>
  </si>
  <si>
    <t>M-WGS Mentorship Needed (Mid-Year &amp; Annual)</t>
  </si>
  <si>
    <t>Are you in need of help finding a M-WGS Mentor lab?</t>
  </si>
  <si>
    <t>M-WGS Proficiency Testing (Annual)</t>
  </si>
  <si>
    <t>Please fill in the requested information about proficiency testing and/or competency exercises. Only report PTs/Competency Exercises related to the work performed under this Track.</t>
  </si>
  <si>
    <t>Total Number of M-WGS PTs/Competency Exercises Completed:</t>
  </si>
  <si>
    <t>M-WGS Collaborations (Mid-Year &amp; Annual)</t>
  </si>
  <si>
    <t>Please select "Yes" for those collaboration types that apply or "No" for those that do not below:</t>
  </si>
  <si>
    <t>Specific Projects (sets of Isolates) the Lab is Sequencing</t>
  </si>
  <si>
    <t>FDA Directed Project</t>
  </si>
  <si>
    <t>Academia Collaboration</t>
  </si>
  <si>
    <t>International Collaboration</t>
  </si>
  <si>
    <t>Other Historical Isolate Sets</t>
  </si>
  <si>
    <t>M-WGS Track Additional Information (Mid-Year &amp; Annual)</t>
  </si>
  <si>
    <t>If there is any other information you would like to provide regarding your program within the M-WGS track please enter it below:</t>
  </si>
  <si>
    <t>M-CC</t>
  </si>
  <si>
    <t>M-CC Key Personnel (Mid-Year &amp; Annual)</t>
  </si>
  <si>
    <r>
      <t xml:space="preserve">CAP Role
</t>
    </r>
    <r>
      <rPr>
        <sz val="12"/>
        <rFont val="Calibri"/>
        <family val="2"/>
        <scheme val="minor"/>
      </rPr>
      <t>(If an individual has more than one role for 
M-CC they may be listed for each CAP funded role)</t>
    </r>
  </si>
  <si>
    <t>M-CC Training/Mentorship Administered (Mid-Year &amp; Annual)</t>
  </si>
  <si>
    <t>Total number of M-CC related Training/Mentorship Events Administered:</t>
  </si>
  <si>
    <t>M-CC Training Needed (Mid-Year &amp; Annual)</t>
  </si>
  <si>
    <t>Does your laboratory need M-CC related training?</t>
  </si>
  <si>
    <t>M-CC Mentorship Needed (Mid-Year &amp; Annual)</t>
  </si>
  <si>
    <t>Are you in need of help finding a M-CC Mentor lab?</t>
  </si>
  <si>
    <t>M-CC Capability/Capacity Development (Mid-Year &amp; Annual)</t>
  </si>
  <si>
    <t>Please describe highlights as they align with the M-CC Development Grant Track:</t>
  </si>
  <si>
    <t>If your lab was funded to implement a new method under the M-CC Development Track please fill in chart below:</t>
  </si>
  <si>
    <t>CC Other Responses</t>
  </si>
  <si>
    <t>M-CC Proficiency Testing (Annual)</t>
  </si>
  <si>
    <t>Total Number of M-CC PTs/Competency Exercises Completed:</t>
  </si>
  <si>
    <t>M-CC Track Additional Information (Mid-Year &amp; Annual)</t>
  </si>
  <si>
    <t>If there is any other information you would like to provide regarding your program within the M-CC track please enter it below:</t>
  </si>
  <si>
    <t>C-HF</t>
  </si>
  <si>
    <t>C-HF Key Personnel (Mid-Year &amp; Annual)</t>
  </si>
  <si>
    <r>
      <t xml:space="preserve">CAP Role
</t>
    </r>
    <r>
      <rPr>
        <sz val="12"/>
        <rFont val="Calibri"/>
        <family val="2"/>
        <scheme val="minor"/>
      </rPr>
      <t>(If an individual has more than one role for 
C-HF they may be listed for each CAP funded role)</t>
    </r>
  </si>
  <si>
    <t>C-HF Training/Mentorship Administered (Mid-Year &amp; Annual)</t>
  </si>
  <si>
    <t>Total number of C-HF related Training/Mentorship Events Administered:</t>
  </si>
  <si>
    <t>C-HF Training Needed (Mid-Year &amp; Annual)</t>
  </si>
  <si>
    <t>Does your laboratory need C-HF related training?</t>
  </si>
  <si>
    <t>C-HF Mentorship Needed (Mid-Year &amp; Annual)</t>
  </si>
  <si>
    <t>Are you in need of help finding a C-HF Mentor lab?</t>
  </si>
  <si>
    <t>C-HF Small-scale Projects (Annual)</t>
  </si>
  <si>
    <t>C-HF Proficiency Testing (Annual)</t>
  </si>
  <si>
    <t>Total Number of C-HF PTs/Competency Exercises Completed:</t>
  </si>
  <si>
    <t>C-HF FDA Form 431 or e431 (Mid-Year &amp; Annual)</t>
  </si>
  <si>
    <t>State Regulatory Action on C-HF Samples (Mid-Year &amp; Annual)</t>
  </si>
  <si>
    <t>CHF Other Responses</t>
  </si>
  <si>
    <t>C-HF Track Additional Information (Mid-Year &amp; Annual)</t>
  </si>
  <si>
    <t>If there is any other information you would like to provide regarding your program within the C-HF track please enter it below:</t>
  </si>
  <si>
    <t>C-FD</t>
  </si>
  <si>
    <t>C-FD Key Personnel (Mid-Year &amp; Annual)</t>
  </si>
  <si>
    <r>
      <t xml:space="preserve">CAP Role
</t>
    </r>
    <r>
      <rPr>
        <sz val="12"/>
        <rFont val="Calibri"/>
        <family val="2"/>
        <scheme val="minor"/>
      </rPr>
      <t>(If an individual has more than one role for 
C-FD they may be listed for each CAP funded role)</t>
    </r>
  </si>
  <si>
    <t>C-FD Training/Mentorship Administered (Mid-Year &amp; Annual)</t>
  </si>
  <si>
    <t>Total number of C-FD related Training/Mentorship Events Administered:</t>
  </si>
  <si>
    <t>C-FD Training Needed (Mid-Year &amp; Annual)</t>
  </si>
  <si>
    <t>Does your laboratory need C-FD related training?</t>
  </si>
  <si>
    <t>C-FD Mentorship Needed (Mid-Year &amp; Annual)</t>
  </si>
  <si>
    <t>Are you in need of help finding a C-FD Mentor lab?</t>
  </si>
  <si>
    <t>C-FD Expansions of Capabilities/Capacities for Food Defense testing (Mid-Year &amp; Annual)</t>
  </si>
  <si>
    <t>Other Responses</t>
  </si>
  <si>
    <t xml:space="preserve">C-FD Maintenance of Key Food Defense Capabilities/Methods (Mid-Year &amp; Annual) </t>
  </si>
  <si>
    <t>Complete the following table to document your current capabilities for key food defense methods. Use the drop-down to select methods for which your lab has established capability, or is in the process of building capability. Filling out this table may also assist laboratories in identifying steps you may need to take to increase capability and/or capacity for any of these methods. The chart below is populated with methods that have been identified as key capabilities for this Food Defense Track, but there is space to enter other methods that are not currently listed. Only select or add methods for which you have established capability, or have committed to establishing capability as an objective of the Track.</t>
  </si>
  <si>
    <t>Total Number of C-FD PTs/Competency Exercises Accomplished:</t>
  </si>
  <si>
    <t>Defense Activity Type 1</t>
  </si>
  <si>
    <t>Defense Activity Description 1</t>
  </si>
  <si>
    <t>Defense Activity Type 2</t>
  </si>
  <si>
    <t>Defense Activity Description 2</t>
  </si>
  <si>
    <t>Defense Activity Type 3</t>
  </si>
  <si>
    <t>Defense Activity Description 3</t>
  </si>
  <si>
    <t>Defense Activity Type 4</t>
  </si>
  <si>
    <t>Defense Activity Description 4</t>
  </si>
  <si>
    <t>Defense Activity Type 5</t>
  </si>
  <si>
    <t>Defense Activity Description 5</t>
  </si>
  <si>
    <t>Defense Activity Type 6</t>
  </si>
  <si>
    <t>Defense Activity Description 6</t>
  </si>
  <si>
    <t>Defense Activity Type 7</t>
  </si>
  <si>
    <t>Defense Activity Description 7</t>
  </si>
  <si>
    <t>Defense Activity Type 8</t>
  </si>
  <si>
    <t>Defense Activity Description 8</t>
  </si>
  <si>
    <t>Defense Activity Type 9</t>
  </si>
  <si>
    <t>Defense Activity Description 9</t>
  </si>
  <si>
    <t>Defense Activity Type 10</t>
  </si>
  <si>
    <t>Defense Activity Description 10</t>
  </si>
  <si>
    <t>C-FD Food Defense Activities i.e. FDA-assigned samples, exercises, responses (Mid-Year &amp; Annual)</t>
  </si>
  <si>
    <t>C-FD Track Additional Information (Mid-Year &amp; Annual)</t>
  </si>
  <si>
    <t>If there is any other information you would like to provide regarding your program within the C-FD track please enter it below:</t>
  </si>
  <si>
    <t>C-CC</t>
  </si>
  <si>
    <t>C-CC Key Personnel (Mid-Year &amp; Annual)</t>
  </si>
  <si>
    <r>
      <t xml:space="preserve">CAP Role
</t>
    </r>
    <r>
      <rPr>
        <sz val="12"/>
        <rFont val="Calibri"/>
        <family val="2"/>
        <scheme val="minor"/>
      </rPr>
      <t>(If an individual has more than one role for 
C-CC they may be listed for each CAP funded role)</t>
    </r>
  </si>
  <si>
    <t>C-CC Training/Mentorship Administered (Mid-Year &amp; Annual)</t>
  </si>
  <si>
    <t>Total number of C-CC related Training/Mentorship Events Administered:</t>
  </si>
  <si>
    <t>Does your laboratory need C-CC related training?</t>
  </si>
  <si>
    <t>Are you in need of help finding a C-CC Mentor lab?</t>
  </si>
  <si>
    <t>C-CC Capability/Capacity Development (Mid-Year &amp; Annual)</t>
  </si>
  <si>
    <t>Please describe accomplishments as they align with the C-CC Development Grant Track:</t>
  </si>
  <si>
    <t>If your lab was funded to implement a new method under the C-CC Development Track please fill in chart below:</t>
  </si>
  <si>
    <t>C-CC Proficiency Testing (Annual)</t>
  </si>
  <si>
    <t>Total Number of C-CC PTs/Competency Exercises Accomplished:</t>
  </si>
  <si>
    <t>State Regulatory Action on C-CC Samples</t>
  </si>
  <si>
    <t>Contaminate found</t>
  </si>
  <si>
    <t>Column2</t>
  </si>
  <si>
    <t>CCC Other Response</t>
  </si>
  <si>
    <t>C-CC Track Additional Information (Mid-Year &amp; Annual)</t>
  </si>
  <si>
    <t>If there is any other information you would like to provide regarding your program's work or progress within the C-CC track please enter it below:</t>
  </si>
  <si>
    <t>C-AF</t>
  </si>
  <si>
    <t>C-AF Key Personnel (Mid-Year &amp; Annual)</t>
  </si>
  <si>
    <r>
      <t xml:space="preserve">CAP Role
</t>
    </r>
    <r>
      <rPr>
        <sz val="12"/>
        <rFont val="Calibri"/>
        <family val="2"/>
        <scheme val="minor"/>
      </rPr>
      <t>(If an individual has more than one role for 
C-AF they may be listed for each CAP funded role)</t>
    </r>
  </si>
  <si>
    <t>C-AF Training/Mentorship Administered (Mid-Year &amp; Annual)</t>
  </si>
  <si>
    <t>Total number of C-AF related Training/Mentorship Events Administered:</t>
  </si>
  <si>
    <t>C-AF Training Needed (Mid-Year &amp; Annual)</t>
  </si>
  <si>
    <t>Does your laboratory need C-AF related training?</t>
  </si>
  <si>
    <t>C-AF Mentorship Needed (Mid-Year &amp; Annual)</t>
  </si>
  <si>
    <t>Are you in need of help finding a C-AF Mentor lab?</t>
  </si>
  <si>
    <t>C-AF Small-scale Projects (Annual)</t>
  </si>
  <si>
    <t>C-AF Proficiency Testing (Annual)</t>
  </si>
  <si>
    <t>Please fill in the requested information about proficiency testing and/or competency exercises. Only report PTs/Competency Exercises related to commodity/hazard pairs on your approved sampling plan for the budget period.</t>
  </si>
  <si>
    <t>Total Number of C-AF PTs/Competency Exercises Completed:</t>
  </si>
  <si>
    <t>C-AF FDA Form 431 or e431 (Mid-Year &amp; Annual)</t>
  </si>
  <si>
    <t>State Regulatory Action on C-AF Samples (Mid-Year &amp; Annual)</t>
  </si>
  <si>
    <t>CAF Other Responses</t>
  </si>
  <si>
    <t>C-AF Track Additional Information (Mid-Year &amp; Annual)</t>
  </si>
  <si>
    <t>If there is any other information you would like to provide regarding your program within the C-AF track please enter it below:</t>
  </si>
  <si>
    <t>R-FD</t>
  </si>
  <si>
    <t>R-FD Key Personnel (Mid-Year &amp; Annual)</t>
  </si>
  <si>
    <r>
      <t xml:space="preserve">CAP Role
</t>
    </r>
    <r>
      <rPr>
        <sz val="12"/>
        <rFont val="Calibri"/>
        <family val="2"/>
        <scheme val="minor"/>
      </rPr>
      <t>(If an individual has more than one role for 
R-FD they may be listed for each CAP funded role)</t>
    </r>
  </si>
  <si>
    <t>R-FD Training/Mentorship Administered (Mid-Year &amp; Annual)</t>
  </si>
  <si>
    <t>Total number of R-FD related Training/Mentorship Events Administered:</t>
  </si>
  <si>
    <t>R-FD Training Needed (Mid-Year &amp; Annual)</t>
  </si>
  <si>
    <t>Does your laboratory need R-FD related training?</t>
  </si>
  <si>
    <t>R-FD Mentorship Needed (Mid-Year &amp; Annual)</t>
  </si>
  <si>
    <t>Are you in need of help finding a R-FD Mentor lab?</t>
  </si>
  <si>
    <t>R-FD Expansions of Capabilities/Capacities for Food Defense testing (Mid-Year &amp; Annual)</t>
  </si>
  <si>
    <t xml:space="preserve">R-FD Maintenance of Key Food Defense Capabilities/Methods (Mid-Year &amp; Annual) </t>
  </si>
  <si>
    <t>Total Number of R-FD PTs/Competency Exercises Completed:</t>
  </si>
  <si>
    <t>R-FD Food Defense Activities i.e. FDA-assigned samples, exercises, responses (Mid-Year &amp; Annual)</t>
  </si>
  <si>
    <t>R-FD Track Additional Information (Mid-Year &amp; Annual)</t>
  </si>
  <si>
    <t>If there is any other information you would like to provide regarding your program within the R-FD track please enter it below:</t>
  </si>
  <si>
    <t>R-CC</t>
  </si>
  <si>
    <t>Facilities</t>
  </si>
  <si>
    <t>Has a radiation safety officer been appointed for your laboratory?</t>
  </si>
  <si>
    <t>Is your Laboratory currently licensed for the possession of radioactive material?</t>
  </si>
  <si>
    <t>R-CC Key Personnel (Mid-Year &amp; Annual)</t>
  </si>
  <si>
    <r>
      <t xml:space="preserve">CAP Role
</t>
    </r>
    <r>
      <rPr>
        <sz val="12"/>
        <rFont val="Calibri"/>
        <family val="2"/>
        <scheme val="minor"/>
      </rPr>
      <t>(If an individual has more than one role for 
R-CC they may be listed for each CAP funded role)</t>
    </r>
  </si>
  <si>
    <t>R-CC Training/Mentorship Administered (Mid-Year &amp; Annual)</t>
  </si>
  <si>
    <t>Total number of R-CC related Training/Mentorship Events Administered:</t>
  </si>
  <si>
    <t>Does your laboratory need R-CC related training?</t>
  </si>
  <si>
    <t>Are you in need of help finding a R-CC Mentor lab?</t>
  </si>
  <si>
    <t>R-CC Capability/Capacity Development (Mid-Year &amp; Annual)</t>
  </si>
  <si>
    <t>Please describe accomplishments as they align with the R-CC Development Grant Track:</t>
  </si>
  <si>
    <t>If your lab was funded to implement a new method under the R-CC Development Track please fill in chart below:</t>
  </si>
  <si>
    <t>R-CC Proficiency Testing (Annual)</t>
  </si>
  <si>
    <t>Total Number of R-CC PTs/Competency Exercises Accomplished:</t>
  </si>
  <si>
    <t>State Regulatory Action on R-CC Samples</t>
  </si>
  <si>
    <t>R-CC Track Additional Information (Mid-Year &amp; Annual)</t>
  </si>
  <si>
    <t>If there is any other information you would like to provide regarding your program's work or progress within the R-CC track please enter it below:</t>
  </si>
  <si>
    <t>SP-SC</t>
  </si>
  <si>
    <t>SP-SC Key Personnel (Mid-Year &amp; Annual)</t>
  </si>
  <si>
    <r>
      <t xml:space="preserve">CAP Role
</t>
    </r>
    <r>
      <rPr>
        <sz val="12"/>
        <rFont val="Calibri"/>
        <family val="2"/>
        <scheme val="minor"/>
      </rPr>
      <t>(If an individual has more than one role for 
SP-SC they may be listed for each CAP funded role)</t>
    </r>
  </si>
  <si>
    <t>SP-SC Training/Mentorship Administered (Mid-Year &amp; Annual)</t>
  </si>
  <si>
    <t>Total number of SP-SC related Training/Mentorship Events Administered:</t>
  </si>
  <si>
    <t>SP-SC Training Needed (Mid-Year &amp; Annual)</t>
  </si>
  <si>
    <t>Does your laboratory need SP-SC related training?</t>
  </si>
  <si>
    <t>SP-SC Mentorship Needed (Mid-Year &amp; Annual)</t>
  </si>
  <si>
    <t>Are you in need of help finding a SP-SC Mentor lab?</t>
  </si>
  <si>
    <t>SP-SC Competency Verification Exercises (Annual)</t>
  </si>
  <si>
    <t>Please fill in the requested information about proficiency testing and/or competency exercises:</t>
  </si>
  <si>
    <t>Total Number of SP-SC Competency Exercises Completed:</t>
  </si>
  <si>
    <t>Exercise Description</t>
  </si>
  <si>
    <t>Exercise Organizer</t>
  </si>
  <si>
    <t>Collector Performance</t>
  </si>
  <si>
    <t>SPSC Other Responses</t>
  </si>
  <si>
    <t>SP-SC Track Additional Information (Mid-Year &amp; Annual)</t>
  </si>
  <si>
    <t>If there is any other information you would like to provide regarding your program within the SP-SC track please enter it below:</t>
  </si>
  <si>
    <t>SP-IT</t>
  </si>
  <si>
    <r>
      <t xml:space="preserve">Reminder – only complete this tab if you were selected for participation in this track in this budget period. If you have highlights related to ORA DX work  from a prior </t>
    </r>
    <r>
      <rPr>
        <b/>
        <i/>
        <sz val="14"/>
        <color rgb="FFFF0000"/>
        <rFont val="Calibri"/>
        <family val="2"/>
        <scheme val="minor"/>
      </rPr>
      <t>budget period</t>
    </r>
    <r>
      <rPr>
        <b/>
        <i/>
        <sz val="14"/>
        <rFont val="Calibri"/>
        <family val="2"/>
        <scheme val="minor"/>
      </rPr>
      <t xml:space="preserve"> in which you were selected for participation, that you are completing in this </t>
    </r>
    <r>
      <rPr>
        <b/>
        <i/>
        <sz val="14"/>
        <color rgb="FFFF0000"/>
        <rFont val="Calibri"/>
        <family val="2"/>
        <scheme val="minor"/>
      </rPr>
      <t>budget period</t>
    </r>
    <r>
      <rPr>
        <b/>
        <i/>
        <sz val="14"/>
        <rFont val="Calibri"/>
        <family val="2"/>
        <scheme val="minor"/>
      </rPr>
      <t>, please use space provided in Tab “AllTracks"</t>
    </r>
  </si>
  <si>
    <t>SP-IT Key Personnel (Mid-Year &amp; Annual)</t>
  </si>
  <si>
    <r>
      <t xml:space="preserve">CAP Role
</t>
    </r>
    <r>
      <rPr>
        <sz val="12"/>
        <rFont val="Calibri"/>
        <family val="2"/>
        <scheme val="minor"/>
      </rPr>
      <t>(If an individual has more than one role for 
SP-IT they may be listed for each CAP funded role)</t>
    </r>
  </si>
  <si>
    <t>SP-IT Training/Mentorship Administered (Mid-Year &amp; Annual)</t>
  </si>
  <si>
    <t>Total number of SP-IT related Training/Mentorship Events Administered:</t>
  </si>
  <si>
    <t>SP-IT Training Needed (Mid-Year &amp; Annual)</t>
  </si>
  <si>
    <t>Does your laboratory need SP-IT related training?</t>
  </si>
  <si>
    <t>SP-IT Mentorship Needed (Mid-Year &amp; Annual)</t>
  </si>
  <si>
    <t>Are you in need of help finding a SP-IT Mentor lab?</t>
  </si>
  <si>
    <t>ORA Data exchange (ORA DX) Adoption  (Mid-Year &amp; Annual)</t>
  </si>
  <si>
    <t>Are you participating in NSFDX?</t>
  </si>
  <si>
    <t>Are you participating in ORAPP?</t>
  </si>
  <si>
    <t>Are you participating in DX Client?</t>
  </si>
  <si>
    <t>Did you participate in an onboarding session and complete the FDA questionnaire for the overview of NFSDX, ORAPP, and DX?</t>
  </si>
  <si>
    <t>(NSFDX only) Have you entered into a Memorandum of Understanding (MOU) with FDA?</t>
  </si>
  <si>
    <t>(NSFDX only) Have you entered into an Interconnection Security Agreement (ISA) with FDA?</t>
  </si>
  <si>
    <t>Have you assessed the current IT capabilities of your laboratory as it pertains to sample collection and analytical data, including conducting an analysis of which fields can be mapped to FDA data elements, system changes needed to capture missing data, and any that would need to be developed?</t>
  </si>
  <si>
    <t xml:space="preserve">If not, when do you plan to complete this activity (MM/DD/YYYY)?   </t>
  </si>
  <si>
    <t>Please list planned activities for adoption of ORA DX workflow and highlights, specific to this budget period:</t>
  </si>
  <si>
    <t>Activities</t>
  </si>
  <si>
    <t>SP-IT Track Additional Information (Mid-Year &amp; Annual)</t>
  </si>
  <si>
    <t>If there is any other information you would like to provide regarding your program within the SP-IT track please enter it below:</t>
  </si>
  <si>
    <t>SP-IT Other Questions</t>
  </si>
  <si>
    <t>Milestone 1</t>
  </si>
  <si>
    <t>Description 1</t>
  </si>
  <si>
    <t>Milestone 2</t>
  </si>
  <si>
    <t>Description 2</t>
  </si>
  <si>
    <t>Milestone 3</t>
  </si>
  <si>
    <t>Description 3</t>
  </si>
  <si>
    <t>Milestone 4</t>
  </si>
  <si>
    <t>Description 4</t>
  </si>
  <si>
    <t>Milestone 5</t>
  </si>
  <si>
    <t>Description 5</t>
  </si>
  <si>
    <t>Milestone 6</t>
  </si>
  <si>
    <t>Description 6</t>
  </si>
  <si>
    <t>Milestone 7</t>
  </si>
  <si>
    <t>Description 7</t>
  </si>
  <si>
    <t>Milestone 8</t>
  </si>
  <si>
    <t>Description 8</t>
  </si>
  <si>
    <t>Milestone 9</t>
  </si>
  <si>
    <t>Description 9</t>
  </si>
  <si>
    <t>Milestone 10</t>
  </si>
  <si>
    <t>Description 10</t>
  </si>
  <si>
    <t>SP-MD/V</t>
  </si>
  <si>
    <t>Reminder – only complete this tab if you are selected for this participation this track in this budget period. If you have accomplishments related to Method Development/Method Validation work from a prior budget period in which you were selected for participation, please use space provided in Tab “AllTracks"</t>
  </si>
  <si>
    <t>SP-MD/V Key Personnel (Mid-Year &amp; Annual)</t>
  </si>
  <si>
    <r>
      <t xml:space="preserve">CAP Role
</t>
    </r>
    <r>
      <rPr>
        <sz val="12"/>
        <rFont val="Calibri"/>
        <family val="2"/>
        <scheme val="minor"/>
      </rPr>
      <t>(If an individual has more than one role for 
SP-MD/V they may be listed for each CAP funded role)</t>
    </r>
  </si>
  <si>
    <t>Method Development and Method Validation Summary (Annual)</t>
  </si>
  <si>
    <t>Intended Outcome(s) of this Project (mark yes for all that apply)</t>
  </si>
  <si>
    <t>Name of MDV Project</t>
  </si>
  <si>
    <t>Type of Project</t>
  </si>
  <si>
    <t>If Type of Project is Other, Describe Below</t>
  </si>
  <si>
    <t xml:space="preserve">Multi or Single Lab </t>
  </si>
  <si>
    <t>New or Revised Method to be Submitted to FDA or FERN Methods Coordination Committee</t>
  </si>
  <si>
    <t>In-house Implementation of the Method</t>
  </si>
  <si>
    <t>Response/Emergency use to Support State or Local Regulatory Programs</t>
  </si>
  <si>
    <t>What reference materials or known samples were used in this track to complete the MDV project</t>
  </si>
  <si>
    <t>If the MDV Project is related to response/emergency activities describe below</t>
  </si>
  <si>
    <t>SPMDV Other Responses</t>
  </si>
  <si>
    <t>Method Development and Method Validation Planned Activities and Highlights (Mid-Year &amp; Annual)</t>
  </si>
  <si>
    <t>Please list planned activities for this MDV project and highlights, specific to this budget period.</t>
  </si>
  <si>
    <t>SP-MD/V Track Additional Information (Mid-Year &amp; Annual)</t>
  </si>
  <si>
    <t>If there is any other information you would like to provide regarding your program within the SP-MD/V track please enter it below:</t>
  </si>
  <si>
    <t>Description of Item 
(e.g. analysis used for)</t>
  </si>
  <si>
    <t>Common Name 
(e.g. ICP, GCMS, MiSeq, etc.)</t>
  </si>
  <si>
    <t>Meeting Start Date
(M/D/YYYY)</t>
  </si>
  <si>
    <t>Meeting End Date
(M/D/YYYY)</t>
  </si>
  <si>
    <t>Publication or Presentation (select)</t>
  </si>
  <si>
    <t>Link to Publication/ Presentation</t>
  </si>
  <si>
    <t>Date Published/ Presented</t>
  </si>
  <si>
    <t>CAP Role
(If an individual has more than one role for 
M-HF they may be listed for each CAP funded role)</t>
  </si>
  <si>
    <t>Include this person on distribution list for this Track (receive emails, invite to FERNlab.org workgroup, meeting invites, etc.)</t>
  </si>
  <si>
    <t>PT/Exercise Description
(Include analyte(s) and matrices)</t>
  </si>
  <si>
    <t>CAP Role
(If an individual has more than one role for 
M-AF they may be listed for each CAP funded role)</t>
  </si>
  <si>
    <t>CAP Role
(If an individual has more than one role for 
M-FD they may be listed for each CAP funded role)</t>
  </si>
  <si>
    <t>Describe Training Received 
(or explain if no training was received for this method)</t>
  </si>
  <si>
    <t>CAP Role
(If an individual has more than one role for 
M-WGS they may be listed for each CAP funded role)</t>
  </si>
  <si>
    <t>CAP Role
(If an individual has more than one role for 
M-CC they may be listed for each CAP funded role)</t>
  </si>
  <si>
    <t>CAP Role
(If an individual has more than one role for 
C-HF they may be listed for each CAP funded role)</t>
  </si>
  <si>
    <t>CAP Role
(If an individual has more than one role for 
C-AF they may be listed for each CAP funded role)</t>
  </si>
  <si>
    <t>CAP Role
(If an individual has more than one role for 
C-FD they may be listed for each CAP funded role)</t>
  </si>
  <si>
    <t>CAP Role
(If an individual has more than one role for 
R-FD they may be listed for each CAP funded role)</t>
  </si>
  <si>
    <t>CAP Role
(If an individual has more than one role for 
SP-SC they may be listed for each CAP funded role)</t>
  </si>
  <si>
    <t>CAP Role
(If an individual has more than one role for 
SP-IT they may be listed for each CAP funded role)</t>
  </si>
  <si>
    <t>CAP Role
(If an individual has more than one role for 
SP-MD/V they may be listed for each CAP funded role)</t>
  </si>
  <si>
    <t>What reference materials or known samples were used in this track to accomplish the MDV project</t>
  </si>
  <si>
    <t>CAP Role
(If an individual has more than one role for 
SP-CoV2 they may be listed for each CAP funded role)</t>
  </si>
  <si>
    <t>Include this person on distribution list for this Track 
(receive emails, invite to FERNlab.org workgroup, meeting invites, etc.)</t>
  </si>
  <si>
    <t>SPCoV2 Other Responses</t>
  </si>
  <si>
    <t>CA State Department of Public Health</t>
  </si>
  <si>
    <t>Report Type</t>
  </si>
  <si>
    <t>Have you obtained or replaced instrumentation/equipment in order to operate under this Cooperative Agreement in this Budget Year?</t>
  </si>
  <si>
    <t>0</t>
  </si>
  <si>
    <t>Have you successfully submitted data to FDA this grant year via the ORA DX (any workflow)?</t>
  </si>
  <si>
    <t>Total Number of M-HF PTs/Competency Exercises Accomplished:</t>
  </si>
  <si>
    <t>If there is any other information you would like to provide regarding your program's work or progress within the M-HF track please enter it below:</t>
  </si>
  <si>
    <t>Total Number of M-AF PTs/Competency Exercises Accomplished:</t>
  </si>
  <si>
    <t>If there is any other information you would like to provide regarding your program's work or progress within the M-AF track please enter it below:</t>
  </si>
  <si>
    <t>Total Number of M-FD PTs/Competency Exercises Accomplished:</t>
  </si>
  <si>
    <t>If there is any other information you would like to provide regarding your program's work or progress within the M-FD track please enter it below:</t>
  </si>
  <si>
    <t>Total Number of M-WGS PTs/Competency Exercises Accomplished:</t>
  </si>
  <si>
    <t>If there is any other information you would like to provide regarding your program's work or progress within the M-WGS track please enter it below:</t>
  </si>
  <si>
    <t>Please describe accomplishments as they align with the M-CC Development Grant Track:</t>
  </si>
  <si>
    <t>Total Number of M-CC PTs/Competency Exercises Accomplished:</t>
  </si>
  <si>
    <t>If there is any other information you would like to provide regarding your program's work or progress within the M-CC track please enter it below:</t>
  </si>
  <si>
    <t>Total Number of C-HF PTs/Competency Exercises Accomplished:</t>
  </si>
  <si>
    <t>If there is any other information you would like to provide regarding your program's work or progress within the C-HF track please enter it below:</t>
  </si>
  <si>
    <t>Total Number of C-AF PTs/Competency Exercises Accomplished:</t>
  </si>
  <si>
    <t>If there is any other information you would like to provide regarding your program's work or progress within the C-AF track please enter it below:</t>
  </si>
  <si>
    <t>If there is any other information you would like to provide regarding your program's work or progress within the C-FD track please enter it below:</t>
  </si>
  <si>
    <t>Total Number of R-FD PTs/Competency Exercises Accomplished:</t>
  </si>
  <si>
    <t>If there is any other information you would like to provide regarding your program's work or progress within the R-FD track please enter it below:</t>
  </si>
  <si>
    <t>Total Number of SP-SC Competency Exercises Accomplished:</t>
  </si>
  <si>
    <t>If there is any other information you would like to provide regarding your program's work or progress within the SP-SC track please enter it below:</t>
  </si>
  <si>
    <t>Did you participate in an onboarding session and complete the FDA questionnaire?</t>
  </si>
  <si>
    <t xml:space="preserve">If not, when do you plan to complete this activity?   </t>
  </si>
  <si>
    <t>If there is any other information you would like to provide regarding your program's work or progress within the SP-IT track please enter it below:</t>
  </si>
  <si>
    <t>If there is any other information you would like to provide regarding your program's work or progress within the SP-MD/V track please enter it below:</t>
  </si>
  <si>
    <t>SP-CoV2</t>
  </si>
  <si>
    <t>Total number of SP-CoV2 related Training/Mentorship Events Administered:</t>
  </si>
  <si>
    <t>Are you in need of help finding a SP-CoV2 Mentor lab?</t>
  </si>
  <si>
    <t>Does your laboratory need SP-CoV2 related training?</t>
  </si>
  <si>
    <t>Total Number of SP-CoV2 PTs/Competency Exercises Accomplished:</t>
  </si>
  <si>
    <t>If there is any other information you would like to provide regarding your program's work or progress within the SP-CoV2 track please enter it below:</t>
  </si>
  <si>
    <t>Standard Name</t>
  </si>
  <si>
    <t>OPEntityID</t>
  </si>
  <si>
    <t>FAIN</t>
  </si>
  <si>
    <t>M-Dev</t>
  </si>
  <si>
    <t>C-Dev</t>
  </si>
  <si>
    <t>R-Dev</t>
  </si>
  <si>
    <t>SP-MD/MV</t>
  </si>
  <si>
    <t>SP-COVID WGS</t>
  </si>
  <si>
    <t>Old OPEntityID (reference only)</t>
  </si>
  <si>
    <t>AK State Department of Environmental Conservation</t>
  </si>
  <si>
    <t>6</t>
  </si>
  <si>
    <t>U19FD007065</t>
  </si>
  <si>
    <t>Alaska</t>
  </si>
  <si>
    <t>No</t>
  </si>
  <si>
    <t>yes</t>
  </si>
  <si>
    <t>Yes</t>
  </si>
  <si>
    <t>1007</t>
  </si>
  <si>
    <t>AZ State Department of Health Services</t>
  </si>
  <si>
    <t>13</t>
  </si>
  <si>
    <t>U19FD007108</t>
  </si>
  <si>
    <t>Arizona</t>
  </si>
  <si>
    <t>1015</t>
  </si>
  <si>
    <t>AR State Department of Health</t>
  </si>
  <si>
    <t>11</t>
  </si>
  <si>
    <t>U19FD007118</t>
  </si>
  <si>
    <t>Arkansas</t>
  </si>
  <si>
    <t>1012</t>
  </si>
  <si>
    <t>15</t>
  </si>
  <si>
    <t>U19FD007104</t>
  </si>
  <si>
    <t>California</t>
  </si>
  <si>
    <t>1019</t>
  </si>
  <si>
    <t>CO State Department of Agriculture</t>
  </si>
  <si>
    <t>17</t>
  </si>
  <si>
    <t>U19FD007074</t>
  </si>
  <si>
    <t>Colorado</t>
  </si>
  <si>
    <t>1021</t>
  </si>
  <si>
    <t>CO State Dept of Public Health and Environment</t>
  </si>
  <si>
    <t>18</t>
  </si>
  <si>
    <t>U19FD007099</t>
  </si>
  <si>
    <t>1022</t>
  </si>
  <si>
    <t>COLORADO STATE UNIVERSITY</t>
  </si>
  <si>
    <t>19</t>
  </si>
  <si>
    <t>U19FD007107</t>
  </si>
  <si>
    <t>1024</t>
  </si>
  <si>
    <t>CT Agricultural Experiment Station</t>
  </si>
  <si>
    <t>142</t>
  </si>
  <si>
    <t>U19FD007094</t>
  </si>
  <si>
    <t>Connecticut</t>
  </si>
  <si>
    <t>1158</t>
  </si>
  <si>
    <t>FL State Department of Agriculture and Consumer Services (Contract #7123)</t>
  </si>
  <si>
    <t>25</t>
  </si>
  <si>
    <t>U19FD007123</t>
  </si>
  <si>
    <t>Florida</t>
  </si>
  <si>
    <t>1032</t>
  </si>
  <si>
    <t>FL State Department of Agriculture and Consumer Services (Contract #7090)</t>
  </si>
  <si>
    <t>U19FD007090</t>
  </si>
  <si>
    <t>GA State Department of Agriculture</t>
  </si>
  <si>
    <t>27</t>
  </si>
  <si>
    <t>U19FD007112</t>
  </si>
  <si>
    <t>Georgia</t>
  </si>
  <si>
    <t>1034</t>
  </si>
  <si>
    <t>HI State Department of Health</t>
  </si>
  <si>
    <t>30</t>
  </si>
  <si>
    <t>U19FD007124</t>
  </si>
  <si>
    <t>Hawaii</t>
  </si>
  <si>
    <t>1039</t>
  </si>
  <si>
    <t>IL State Emergency Management Agency</t>
  </si>
  <si>
    <t>36</t>
  </si>
  <si>
    <t>U19FD007073</t>
  </si>
  <si>
    <t>Illinois</t>
  </si>
  <si>
    <t>1046</t>
  </si>
  <si>
    <t>IN State Department of Health</t>
  </si>
  <si>
    <t>39</t>
  </si>
  <si>
    <t>U19FD007109</t>
  </si>
  <si>
    <t>Indiana</t>
  </si>
  <si>
    <t>1050</t>
  </si>
  <si>
    <t>IA State Department of Agriculture and Land Stewardship</t>
  </si>
  <si>
    <t>32</t>
  </si>
  <si>
    <t>U19FD007120</t>
  </si>
  <si>
    <t>Iowa</t>
  </si>
  <si>
    <t>1041</t>
  </si>
  <si>
    <t>KS State Department of Agriculture</t>
  </si>
  <si>
    <t>41</t>
  </si>
  <si>
    <t>U19FD007079</t>
  </si>
  <si>
    <t>Kansas</t>
  </si>
  <si>
    <t>1054</t>
  </si>
  <si>
    <t>LA State Department of Agriculture and Forestry</t>
  </si>
  <si>
    <t>45</t>
  </si>
  <si>
    <t>U19FD007088</t>
  </si>
  <si>
    <t>Louisiana</t>
  </si>
  <si>
    <t>1058</t>
  </si>
  <si>
    <t>KY State of Health and Family Services</t>
  </si>
  <si>
    <t>44</t>
  </si>
  <si>
    <t>U19FD007082</t>
  </si>
  <si>
    <t>Kentucky</t>
  </si>
  <si>
    <t>1057</t>
  </si>
  <si>
    <t>MD State Department of Health</t>
  </si>
  <si>
    <t>53</t>
  </si>
  <si>
    <t>U19FD007084</t>
  </si>
  <si>
    <t>Maryland</t>
  </si>
  <si>
    <t>1066</t>
  </si>
  <si>
    <t>MA State Department of Public Health</t>
  </si>
  <si>
    <t>49</t>
  </si>
  <si>
    <t>U19FD007121</t>
  </si>
  <si>
    <t>Massachusetts</t>
  </si>
  <si>
    <t>1062</t>
  </si>
  <si>
    <t>MI State Department of Agriculture</t>
  </si>
  <si>
    <t>57</t>
  </si>
  <si>
    <t>U19FD007092</t>
  </si>
  <si>
    <t>Michigan</t>
  </si>
  <si>
    <t>1071</t>
  </si>
  <si>
    <t>MI State Department of Health and Human Services</t>
  </si>
  <si>
    <t>58</t>
  </si>
  <si>
    <t>U19FD007116</t>
  </si>
  <si>
    <t>1072</t>
  </si>
  <si>
    <t>MN State Department of Agriculture</t>
  </si>
  <si>
    <t>61</t>
  </si>
  <si>
    <t>U19FD007095</t>
  </si>
  <si>
    <t>Minnesota</t>
  </si>
  <si>
    <t>1076</t>
  </si>
  <si>
    <t>MN State Department of Health</t>
  </si>
  <si>
    <t>62</t>
  </si>
  <si>
    <t>U19FD007106</t>
  </si>
  <si>
    <t>1077</t>
  </si>
  <si>
    <t>MISSISSIPPI STATE UNIVERSITY</t>
  </si>
  <si>
    <t>59</t>
  </si>
  <si>
    <t>U19FD007069</t>
  </si>
  <si>
    <t>Mississippi</t>
  </si>
  <si>
    <t>1074</t>
  </si>
  <si>
    <t>NC State Department of Agriculture and Consumer Services</t>
  </si>
  <si>
    <t>71</t>
  </si>
  <si>
    <t>U19FD007091</t>
  </si>
  <si>
    <t>North Carolina</t>
  </si>
  <si>
    <t>1087</t>
  </si>
  <si>
    <t>NE State Department of Agriculture</t>
  </si>
  <si>
    <t>75</t>
  </si>
  <si>
    <t>U19FD007083</t>
  </si>
  <si>
    <t>Nebraska</t>
  </si>
  <si>
    <t>1091</t>
  </si>
  <si>
    <t>MO State Department of Health and Senior Services</t>
  </si>
  <si>
    <t>64</t>
  </si>
  <si>
    <t>U19FD007096</t>
  </si>
  <si>
    <t>Missouri</t>
  </si>
  <si>
    <t>1079</t>
  </si>
  <si>
    <t>NJ State Department of Agriculture</t>
  </si>
  <si>
    <t>82</t>
  </si>
  <si>
    <t>U19FD007075</t>
  </si>
  <si>
    <t>New Jersey</t>
  </si>
  <si>
    <t>1098</t>
  </si>
  <si>
    <t>NJ State Department of Health and Senior Services</t>
  </si>
  <si>
    <t>84</t>
  </si>
  <si>
    <t>U19FD007119</t>
  </si>
  <si>
    <t>1100</t>
  </si>
  <si>
    <t>New Mexico State University</t>
  </si>
  <si>
    <t>78</t>
  </si>
  <si>
    <t>U19FD007102</t>
  </si>
  <si>
    <t>New Mexico</t>
  </si>
  <si>
    <t>1095</t>
  </si>
  <si>
    <t>NH State Department of Health Statistics and Data Management</t>
  </si>
  <si>
    <t>80</t>
  </si>
  <si>
    <t>U19FD007070</t>
  </si>
  <si>
    <t>New Hampshire</t>
  </si>
  <si>
    <t>YES</t>
  </si>
  <si>
    <t>1096</t>
  </si>
  <si>
    <t>NORTH CAROLINA STATE UNIVERSITY RALEIGH</t>
  </si>
  <si>
    <t>86</t>
  </si>
  <si>
    <t>U19FD007113</t>
  </si>
  <si>
    <t>1102</t>
  </si>
  <si>
    <t>NY State Department of Agriculture and Markets</t>
  </si>
  <si>
    <t>89</t>
  </si>
  <si>
    <t>U19FD007122</t>
  </si>
  <si>
    <t>New York</t>
  </si>
  <si>
    <t>1106</t>
  </si>
  <si>
    <t>OH State Department of Agriculture</t>
  </si>
  <si>
    <t>91</t>
  </si>
  <si>
    <t>U19FD007087</t>
  </si>
  <si>
    <t>Ohio</t>
  </si>
  <si>
    <t>1108</t>
  </si>
  <si>
    <t>PENNSYLVANIA STATE UNIVERSITY</t>
  </si>
  <si>
    <t>98</t>
  </si>
  <si>
    <t>U19FD007114</t>
  </si>
  <si>
    <t>Pennsylvania</t>
  </si>
  <si>
    <t>1116</t>
  </si>
  <si>
    <t>PA State Department of Agriculture</t>
  </si>
  <si>
    <t>96</t>
  </si>
  <si>
    <t>U19FD007103</t>
  </si>
  <si>
    <t>1114</t>
  </si>
  <si>
    <t>RI State Department of Health</t>
  </si>
  <si>
    <t>102</t>
  </si>
  <si>
    <t>U19FD007115</t>
  </si>
  <si>
    <t>Rhode Island</t>
  </si>
  <si>
    <t>1122</t>
  </si>
  <si>
    <t>PURDUE UNIVERSITY</t>
  </si>
  <si>
    <t>101</t>
  </si>
  <si>
    <t>U19FD007110</t>
  </si>
  <si>
    <t>1121</t>
  </si>
  <si>
    <t>SC State Department of Health Health and Environmental Control</t>
  </si>
  <si>
    <t>104</t>
  </si>
  <si>
    <t>U19FD007111</t>
  </si>
  <si>
    <t>South Carolina</t>
  </si>
  <si>
    <t>1126</t>
  </si>
  <si>
    <t>SOUTH DAKOTA STATE UNIVERSITY</t>
  </si>
  <si>
    <t>106</t>
  </si>
  <si>
    <t>U19FD007117</t>
  </si>
  <si>
    <t>South Dakota</t>
  </si>
  <si>
    <t>1128</t>
  </si>
  <si>
    <t>Texas A&amp;M Agrilife Research</t>
  </si>
  <si>
    <t>141</t>
  </si>
  <si>
    <t>U19FD007097</t>
  </si>
  <si>
    <t>Texas</t>
  </si>
  <si>
    <t>NO</t>
  </si>
  <si>
    <t>1157</t>
  </si>
  <si>
    <t>TX State Department of Health Services</t>
  </si>
  <si>
    <t>110</t>
  </si>
  <si>
    <t>U19FD007080</t>
  </si>
  <si>
    <t>1131</t>
  </si>
  <si>
    <t>UNIVERSITY OF CALIFORNIA AT DAVIS</t>
  </si>
  <si>
    <t>111</t>
  </si>
  <si>
    <t>U19FD007066</t>
  </si>
  <si>
    <t>1132</t>
  </si>
  <si>
    <t>TN State Department of Agriculture</t>
  </si>
  <si>
    <t>107</t>
  </si>
  <si>
    <t>U19FD007098</t>
  </si>
  <si>
    <t>Tennessee</t>
  </si>
  <si>
    <t>1129</t>
  </si>
  <si>
    <t>UNIVERSITY OF NEVADA</t>
  </si>
  <si>
    <t>115</t>
  </si>
  <si>
    <t>U19FD007101</t>
  </si>
  <si>
    <t>Nevada</t>
  </si>
  <si>
    <t>1135</t>
  </si>
  <si>
    <t>UNIVERSITY OF IOWA</t>
  </si>
  <si>
    <t>112</t>
  </si>
  <si>
    <t>U19FD007100</t>
  </si>
  <si>
    <t>1133</t>
  </si>
  <si>
    <t>UNIVERSITY OF WISCONSIN-MADISON</t>
  </si>
  <si>
    <t>116</t>
  </si>
  <si>
    <t>U19FD007067</t>
  </si>
  <si>
    <t>Wisconsin</t>
  </si>
  <si>
    <t>1136</t>
  </si>
  <si>
    <t>VA Division of Consolidated Lab Services</t>
  </si>
  <si>
    <t>134</t>
  </si>
  <si>
    <t>U19FD007077</t>
  </si>
  <si>
    <t>Virginia</t>
  </si>
  <si>
    <t>1502</t>
  </si>
  <si>
    <t>WA State Department of Agriculture</t>
  </si>
  <si>
    <t>124</t>
  </si>
  <si>
    <t>U19FD007086</t>
  </si>
  <si>
    <t>Washington</t>
  </si>
  <si>
    <t>1145</t>
  </si>
  <si>
    <t>VT State  Agency of Human Services</t>
  </si>
  <si>
    <t>121</t>
  </si>
  <si>
    <t>U19FD007076</t>
  </si>
  <si>
    <t>Vermont</t>
  </si>
  <si>
    <t>1142</t>
  </si>
  <si>
    <t>WADSWORTH CENTER (NYS DEPT/HLTH)</t>
  </si>
  <si>
    <t>126</t>
  </si>
  <si>
    <t>U19FD007089</t>
  </si>
  <si>
    <t>1147</t>
  </si>
  <si>
    <t>WV State Department of Agriculture</t>
  </si>
  <si>
    <t>129</t>
  </si>
  <si>
    <t>U19FD007093</t>
  </si>
  <si>
    <t>West Virginia</t>
  </si>
  <si>
    <t>1150</t>
  </si>
  <si>
    <t>WA State Department of Health</t>
  </si>
  <si>
    <t>125</t>
  </si>
  <si>
    <t>U19FD007085</t>
  </si>
  <si>
    <t>1146</t>
  </si>
  <si>
    <t>WI State Department of Agriculture, Trade, and Consumer Protection</t>
  </si>
  <si>
    <t>127</t>
  </si>
  <si>
    <t>U19FD007105</t>
  </si>
  <si>
    <t>1148</t>
  </si>
  <si>
    <t>Select Recipient Name</t>
  </si>
  <si>
    <t>SP-CoV2 Key Personnel (Mid-Year &amp; Annual)</t>
  </si>
  <si>
    <r>
      <t xml:space="preserve">CAP Role
</t>
    </r>
    <r>
      <rPr>
        <sz val="12"/>
        <rFont val="Calibri"/>
        <family val="2"/>
        <scheme val="minor"/>
      </rPr>
      <t>(If an individual has more than one role for 
SP-CoV2 they may be listed for each CAP funded role)</t>
    </r>
  </si>
  <si>
    <r>
      <t xml:space="preserve">Include this person on distribution list for this Track 
</t>
    </r>
    <r>
      <rPr>
        <sz val="12"/>
        <rFont val="Calibri"/>
        <family val="2"/>
        <scheme val="minor"/>
      </rPr>
      <t>(receive emails, invite to FERNlab.org workgroup, meeting invites, etc.)</t>
    </r>
  </si>
  <si>
    <t>SP-CoV2 Training/Mentorship Administered (Mid-Year &amp; Annual)</t>
  </si>
  <si>
    <t>SP-CoV2 Training Needed (Mid-Year &amp; Annual)</t>
  </si>
  <si>
    <t>SP-CoV2 Mentorship Needed (Mid-Year &amp; Annual)</t>
  </si>
  <si>
    <t>SP-CoV2 Proficiency Testing (Annual)</t>
  </si>
  <si>
    <t>Total Number of SP-CoV2 PTs/Competency Exercises Completed:</t>
  </si>
  <si>
    <t>SP-CoV2 Track Additional Information (Mid-Year &amp; Annual)</t>
  </si>
  <si>
    <t>If there is any other information you would like to provide regarding your program within the SP-CoV2 track please enter it below:</t>
  </si>
  <si>
    <t>Planned Presentation</t>
  </si>
  <si>
    <t>Completed Presentation</t>
  </si>
  <si>
    <t>Mid-Year</t>
  </si>
  <si>
    <t>On-track</t>
  </si>
  <si>
    <t>Pending Submission</t>
  </si>
  <si>
    <t>MDV</t>
  </si>
  <si>
    <t>Annual</t>
  </si>
  <si>
    <t>Not Started</t>
  </si>
  <si>
    <t>Capability/ Capacity</t>
  </si>
  <si>
    <t>Needs Attention</t>
  </si>
  <si>
    <t>IT</t>
  </si>
  <si>
    <t>Completed</t>
  </si>
  <si>
    <t>Year 1</t>
  </si>
  <si>
    <t>Both</t>
  </si>
  <si>
    <t>Year 2</t>
  </si>
  <si>
    <t>N/A</t>
  </si>
  <si>
    <t>Yes, we have a valid 20.88 agreement with FDA.</t>
  </si>
  <si>
    <t>Year 3</t>
  </si>
  <si>
    <t>No, we do not have a valid 20.88 agreement with FDA.</t>
  </si>
  <si>
    <t>Year 4</t>
  </si>
  <si>
    <t>Year 5</t>
  </si>
  <si>
    <t>Yes, lab is a FERN member.</t>
  </si>
  <si>
    <t>No, lab is not a FERN member but plans to apply (enter date below).</t>
  </si>
  <si>
    <t>NFSDX</t>
  </si>
  <si>
    <t>Yes, the lab has the facilities needed.</t>
  </si>
  <si>
    <t>DX Client</t>
  </si>
  <si>
    <t>ORAPP</t>
  </si>
  <si>
    <t>Yes, the lab maintains these facilities.</t>
  </si>
  <si>
    <t>LFFM</t>
  </si>
  <si>
    <t>No, the lab does not maintain these facilities.</t>
  </si>
  <si>
    <t>Contract</t>
  </si>
  <si>
    <t>Other State Sampling</t>
  </si>
  <si>
    <t>The lab IS participating in the Radiochemistry Development Track.</t>
  </si>
  <si>
    <t>AL</t>
  </si>
  <si>
    <t>The lab is NOT participating in the Radiochemistry Development Track.</t>
  </si>
  <si>
    <t>Matrix extension</t>
  </si>
  <si>
    <t>AK</t>
  </si>
  <si>
    <t>Method development</t>
  </si>
  <si>
    <t>AZ</t>
  </si>
  <si>
    <t>Yes, the lab is currently licensed for posession of radioactivity.</t>
  </si>
  <si>
    <t>Method validation</t>
  </si>
  <si>
    <t>AR</t>
  </si>
  <si>
    <t>Not applicable.</t>
  </si>
  <si>
    <t>Special sampling event</t>
  </si>
  <si>
    <t>CA</t>
  </si>
  <si>
    <t>CO</t>
  </si>
  <si>
    <t>Yes, all needed positions are filled.</t>
  </si>
  <si>
    <t>FDA-assigned samples</t>
  </si>
  <si>
    <t>CT</t>
  </si>
  <si>
    <t>No, needed position(s) are vacant.</t>
  </si>
  <si>
    <t>Exercises</t>
  </si>
  <si>
    <t>DE</t>
  </si>
  <si>
    <t>Responses</t>
  </si>
  <si>
    <t>FL</t>
  </si>
  <si>
    <t>Accredited</t>
  </si>
  <si>
    <t>Other</t>
  </si>
  <si>
    <t>GA</t>
  </si>
  <si>
    <t>Working toward ISO accreditation</t>
  </si>
  <si>
    <t>HI</t>
  </si>
  <si>
    <t>Not accredited but using a Quality System that meets LFFM</t>
  </si>
  <si>
    <t>Method Development</t>
  </si>
  <si>
    <t>ID</t>
  </si>
  <si>
    <t>Method Validation</t>
  </si>
  <si>
    <t>IL</t>
  </si>
  <si>
    <t>Matrix Extension</t>
  </si>
  <si>
    <t>IN</t>
  </si>
  <si>
    <t>PI</t>
  </si>
  <si>
    <t>Other (please describe)</t>
  </si>
  <si>
    <t>IA</t>
  </si>
  <si>
    <t>Grant Track POC</t>
  </si>
  <si>
    <t>KS</t>
  </si>
  <si>
    <t>Administrative</t>
  </si>
  <si>
    <t>KY</t>
  </si>
  <si>
    <t>Analyst</t>
  </si>
  <si>
    <t>FERN MIC.0004.03 Yersinia pestis Screening Method </t>
  </si>
  <si>
    <t>LA</t>
  </si>
  <si>
    <t>Lab Technician</t>
  </si>
  <si>
    <t>FERN MIC.0005.02 B. anthracis Screening in Foods </t>
  </si>
  <si>
    <t>ME</t>
  </si>
  <si>
    <t>Sample Custodian</t>
  </si>
  <si>
    <t>FERN MIC.0009.00 Detection of SET Using VIDAS SET2 </t>
  </si>
  <si>
    <t>MD</t>
  </si>
  <si>
    <t>Quality Manager</t>
  </si>
  <si>
    <t>FERN MIC.0021.00 ELISA Detection Method for Abrin </t>
  </si>
  <si>
    <t>MA</t>
  </si>
  <si>
    <t>FERN MIC.0024.00 Method for Ricin Detection in Food </t>
  </si>
  <si>
    <t>MI</t>
  </si>
  <si>
    <t>FERN MIC.0025.00 Detection &amp; Identification of SET A, B, C, D and E by Ridascreen ELISA </t>
  </si>
  <si>
    <t>MN</t>
  </si>
  <si>
    <t>SRP</t>
  </si>
  <si>
    <t>FERN-RES.0001.01 BSL3 High Risk Unknown Screening Procedure for Food </t>
  </si>
  <si>
    <t>MS</t>
  </si>
  <si>
    <t>LRN B. anthracis PCR procedures </t>
  </si>
  <si>
    <t>MO</t>
  </si>
  <si>
    <t>Monthly ORS LFFM</t>
  </si>
  <si>
    <t>LRN B. anthracis Conventional Methods for Confirmation </t>
  </si>
  <si>
    <t>MT</t>
  </si>
  <si>
    <t>LFFM face to face</t>
  </si>
  <si>
    <t>LRN Y. pestis PCR procedures </t>
  </si>
  <si>
    <t>NE</t>
  </si>
  <si>
    <t>FDA NFSDX/ORAPP</t>
  </si>
  <si>
    <t>LRN Y. pestis Conventional Methods for Confirmation </t>
  </si>
  <si>
    <t>NV</t>
  </si>
  <si>
    <t>GenomeTrakr</t>
  </si>
  <si>
    <t>LRN F. tularansis PCR procedures </t>
  </si>
  <si>
    <t>NH</t>
  </si>
  <si>
    <t>Other (insert name of meeting in space provided)</t>
  </si>
  <si>
    <t>LRN F. tularensis Conventional Methods for Confirmation </t>
  </si>
  <si>
    <t>NJ</t>
  </si>
  <si>
    <t>LRN Brucella PCR procedures </t>
  </si>
  <si>
    <t>NM</t>
  </si>
  <si>
    <t>Virtual (Teleconference)</t>
  </si>
  <si>
    <t>LRN Brucella Conventional Methods for Confirmation </t>
  </si>
  <si>
    <t>NY</t>
  </si>
  <si>
    <t>Face to face</t>
  </si>
  <si>
    <t>LRN Ricin Toxin TRF </t>
  </si>
  <si>
    <t>NC</t>
  </si>
  <si>
    <t>LRN Multiple Agents PCR Procedures </t>
  </si>
  <si>
    <t>ND</t>
  </si>
  <si>
    <t>Yes, our lab needs additional training.</t>
  </si>
  <si>
    <t>OH</t>
  </si>
  <si>
    <t>No, our lab does not need additional training.</t>
  </si>
  <si>
    <t>OK</t>
  </si>
  <si>
    <t xml:space="preserve">CHE.0006 </t>
  </si>
  <si>
    <t>OR</t>
  </si>
  <si>
    <t>Yes, our lab needs help finding a Mentor lab.</t>
  </si>
  <si>
    <t>CHE.0008</t>
  </si>
  <si>
    <t>PA</t>
  </si>
  <si>
    <t>No, our lab does not need help finding a Mentor lab.</t>
  </si>
  <si>
    <t>CHE.0009 (EAM 4.7)</t>
  </si>
  <si>
    <t>RI</t>
  </si>
  <si>
    <t>SC</t>
  </si>
  <si>
    <t>New</t>
  </si>
  <si>
    <t>SD</t>
  </si>
  <si>
    <t>Replaced</t>
  </si>
  <si>
    <t>TN</t>
  </si>
  <si>
    <t>Alpha</t>
  </si>
  <si>
    <t>TX</t>
  </si>
  <si>
    <t>Operational, Pending</t>
  </si>
  <si>
    <t>Beta</t>
  </si>
  <si>
    <t>UT</t>
  </si>
  <si>
    <t>Installed, Validated</t>
  </si>
  <si>
    <t>Gamma</t>
  </si>
  <si>
    <t>VT</t>
  </si>
  <si>
    <t>VA</t>
  </si>
  <si>
    <t>Acceptable</t>
  </si>
  <si>
    <t>WA</t>
  </si>
  <si>
    <t>Unacceptable</t>
  </si>
  <si>
    <t>WV</t>
  </si>
  <si>
    <t>In-progress</t>
  </si>
  <si>
    <t>WI</t>
  </si>
  <si>
    <t>Results pending</t>
  </si>
  <si>
    <t>WY</t>
  </si>
  <si>
    <t>FDA - directed or suggested</t>
  </si>
  <si>
    <t>Food-borne Illness/ Outbreak Issues</t>
  </si>
  <si>
    <t>Potential Emerging Issues</t>
  </si>
  <si>
    <t>State-related reason (explain)</t>
  </si>
  <si>
    <t>MFRPS</t>
  </si>
  <si>
    <t>AFRPS</t>
  </si>
  <si>
    <t>MFRPS and AFRPS</t>
  </si>
  <si>
    <t>FDA</t>
  </si>
  <si>
    <t>Distributer</t>
  </si>
  <si>
    <t>Grower</t>
  </si>
  <si>
    <t>Manufacturer/ Processor</t>
  </si>
  <si>
    <t>Packer/ Repacker</t>
  </si>
  <si>
    <t>Retail - Farmer's Market</t>
  </si>
  <si>
    <t>Retail - Grocery</t>
  </si>
  <si>
    <t>Retail - Online/ Internet</t>
  </si>
  <si>
    <t>Retail - Other</t>
  </si>
  <si>
    <t>Retail - Restaurant</t>
  </si>
  <si>
    <t>Warehouse</t>
  </si>
  <si>
    <t>Other (explain)</t>
  </si>
  <si>
    <t>Surveillance</t>
  </si>
  <si>
    <t>Outbreak</t>
  </si>
  <si>
    <t>RRT/ Emergency Response</t>
  </si>
  <si>
    <t>Triage Exercise</t>
  </si>
  <si>
    <t>Federal</t>
  </si>
  <si>
    <t>County</t>
  </si>
  <si>
    <t>University</t>
  </si>
  <si>
    <t>International</t>
  </si>
  <si>
    <t>No (explain)</t>
  </si>
  <si>
    <t>Yes (describe training received)</t>
  </si>
  <si>
    <t>NSFDX</t>
  </si>
  <si>
    <t>Microbiology</t>
  </si>
  <si>
    <t>Chemistry</t>
  </si>
  <si>
    <t>Radiochemistry</t>
  </si>
  <si>
    <t>Multiple Labs</t>
  </si>
  <si>
    <t>Single Lab</t>
  </si>
  <si>
    <t xml:space="preserve">Other Costs </t>
  </si>
  <si>
    <t>Additional Budget Comments M-HF:</t>
  </si>
  <si>
    <t>Additional Budget Comments M-AF:</t>
  </si>
  <si>
    <t>Additional Budget Comments M-FD:</t>
  </si>
  <si>
    <t>Additional Budget Comments M-WGS:</t>
  </si>
  <si>
    <t>Additional Budget Comments M-CC:</t>
  </si>
  <si>
    <t>Additional Budget Comments C-HF:</t>
  </si>
  <si>
    <t>Additional Budget Comments C-AF:</t>
  </si>
  <si>
    <t>Additional Budget Comments C-FD:</t>
  </si>
  <si>
    <t>Additional Budget Comments C-CC:</t>
  </si>
  <si>
    <t>Additional Budget Comments R-FD:</t>
  </si>
  <si>
    <t>Additional Budget Comments R-CC:</t>
  </si>
  <si>
    <t>Additional Budget Comments SP-SC:</t>
  </si>
  <si>
    <t>Additional Budget Comments SP-IT:</t>
  </si>
  <si>
    <t>Additional Budget Comments SP-MDV:</t>
  </si>
  <si>
    <t>Additional Budget Comments SP-CoV2:</t>
  </si>
  <si>
    <t>Projected Expenses</t>
  </si>
  <si>
    <t xml:space="preserve"> Projected Expenses</t>
  </si>
  <si>
    <t>Mid-Year Report</t>
  </si>
  <si>
    <t>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</si>
</sst>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lt;=9999999]###\-####;\(###\)\ ###\-####"/>
  </numFmts>
  <fonts count="30" x14ac:knownFonts="1">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sz val="13"/>
      <color rgb="FF000000"/>
      <name val="Arial"/>
      <family val="2"/>
    </font>
    <font>
      <sz val="11"/>
      <name val="Calibri"/>
      <family val="2"/>
      <scheme val="minor"/>
    </font>
    <font>
      <b/>
      <sz val="12"/>
      <name val="Calibri"/>
      <family val="2"/>
      <scheme val="minor"/>
    </font>
    <font>
      <b/>
      <sz val="14"/>
      <name val="Calibri"/>
      <family val="2"/>
      <scheme val="minor"/>
    </font>
    <font>
      <b/>
      <sz val="11"/>
      <name val="Calibri"/>
      <family val="2"/>
      <scheme val="minor"/>
    </font>
    <font>
      <sz val="14"/>
      <name val="Calibri"/>
      <family val="2"/>
      <scheme val="minor"/>
    </font>
    <font>
      <sz val="12"/>
      <name val="Calibri"/>
      <family val="2"/>
      <scheme val="minor"/>
    </font>
    <font>
      <b/>
      <i/>
      <sz val="14"/>
      <name val="Calibri"/>
      <family val="2"/>
      <scheme val="minor"/>
    </font>
    <font>
      <sz val="11"/>
      <color theme="0"/>
      <name val="Calibri"/>
      <family val="2"/>
      <scheme val="minor"/>
    </font>
    <font>
      <b/>
      <sz val="14"/>
      <color theme="0"/>
      <name val="Calibri"/>
      <family val="2"/>
      <scheme val="minor"/>
    </font>
    <font>
      <b/>
      <sz val="11"/>
      <color theme="0"/>
      <name val="Calibri"/>
      <family val="2"/>
      <scheme val="minor"/>
    </font>
    <font>
      <b/>
      <sz val="12"/>
      <color theme="0"/>
      <name val="Calibri"/>
      <family val="2"/>
      <scheme val="minor"/>
    </font>
    <font>
      <sz val="11"/>
      <color rgb="FF333333"/>
      <name val="Arial"/>
      <family val="2"/>
    </font>
    <font>
      <b/>
      <i/>
      <sz val="12"/>
      <name val="Calibri"/>
      <family val="2"/>
      <scheme val="minor"/>
    </font>
    <font>
      <i/>
      <sz val="14"/>
      <name val="Calibri"/>
      <family val="2"/>
      <scheme val="minor"/>
    </font>
    <font>
      <sz val="11"/>
      <color theme="2"/>
      <name val="Calibri"/>
      <family val="2"/>
      <scheme val="minor"/>
    </font>
    <font>
      <sz val="11"/>
      <color rgb="FFFFFF00"/>
      <name val="Calibri"/>
      <family val="2"/>
      <scheme val="minor"/>
    </font>
    <font>
      <b/>
      <sz val="14"/>
      <color rgb="FF000000"/>
      <name val="Calibri"/>
      <family val="2"/>
    </font>
    <font>
      <b/>
      <sz val="11"/>
      <name val="Arial"/>
      <family val="2"/>
    </font>
    <font>
      <sz val="11"/>
      <name val="Arial"/>
      <family val="2"/>
    </font>
    <font>
      <sz val="11"/>
      <name val="Calibri"/>
      <family val="2"/>
    </font>
    <font>
      <sz val="11"/>
      <color rgb="FF242424"/>
      <name val="Segoe UI"/>
      <family val="2"/>
    </font>
    <font>
      <b/>
      <i/>
      <sz val="14"/>
      <color rgb="FFFF0000"/>
      <name val="Calibri"/>
      <family val="2"/>
      <scheme val="minor"/>
    </font>
    <font>
      <sz val="14"/>
      <color rgb="FF444444"/>
      <name val="Calibri"/>
      <family val="2"/>
      <charset val="1"/>
    </font>
  </fonts>
  <fills count="1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rgb="FFFFFFFF"/>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rgb="FFE8DCCE"/>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indexed="64"/>
      </left>
      <right/>
      <top/>
      <bottom/>
      <diagonal/>
    </border>
    <border>
      <left style="medium">
        <color indexed="64"/>
      </left>
      <right style="medium">
        <color indexed="64"/>
      </right>
      <top style="medium">
        <color rgb="FF000000"/>
      </top>
      <bottom style="medium">
        <color indexed="64"/>
      </bottom>
      <diagonal/>
    </border>
    <border>
      <left/>
      <right/>
      <top style="medium">
        <color indexed="64"/>
      </top>
      <bottom/>
      <diagonal/>
    </border>
    <border>
      <left/>
      <right style="medium">
        <color indexed="64"/>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316">
    <xf numFmtId="0" fontId="0" fillId="0" borderId="0" xfId="0"/>
    <xf numFmtId="0" fontId="0" fillId="0" borderId="0" xfId="0" applyProtection="1">
      <protection locked="0"/>
    </xf>
    <xf numFmtId="0" fontId="2" fillId="0" borderId="0" xfId="0" applyFont="1" applyProtection="1">
      <protection locked="0"/>
    </xf>
    <xf numFmtId="49" fontId="0" fillId="0" borderId="0" xfId="0" quotePrefix="1" applyNumberFormat="1" applyProtection="1"/>
    <xf numFmtId="0" fontId="3" fillId="0" borderId="0" xfId="0" applyFont="1"/>
    <xf numFmtId="14" fontId="0" fillId="0" borderId="0" xfId="0" quotePrefix="1" applyNumberFormat="1" applyProtection="1"/>
    <xf numFmtId="9" fontId="0" fillId="0" borderId="0" xfId="0" applyNumberFormat="1"/>
    <xf numFmtId="0" fontId="0" fillId="4" borderId="0" xfId="0" applyFill="1"/>
    <xf numFmtId="0" fontId="3" fillId="0" borderId="1" xfId="0" applyFont="1" applyBorder="1" applyAlignment="1">
      <alignment horizontal="left" vertical="center" wrapText="1"/>
    </xf>
    <xf numFmtId="0" fontId="0" fillId="5" borderId="0" xfId="0" applyFill="1"/>
    <xf numFmtId="0" fontId="6" fillId="0" borderId="11" xfId="0" applyFont="1" applyFill="1" applyBorder="1" applyAlignment="1">
      <alignment vertical="top" wrapText="1"/>
    </xf>
    <xf numFmtId="0" fontId="7" fillId="0" borderId="0" xfId="0" applyFont="1"/>
    <xf numFmtId="0" fontId="7" fillId="0" borderId="0" xfId="0" applyFont="1" applyBorder="1"/>
    <xf numFmtId="0" fontId="2" fillId="7" borderId="1" xfId="0" applyFont="1" applyFill="1" applyBorder="1" applyAlignment="1">
      <alignment horizontal="center" wrapText="1"/>
    </xf>
    <xf numFmtId="0" fontId="8" fillId="7" borderId="5" xfId="0" applyFont="1" applyFill="1" applyBorder="1"/>
    <xf numFmtId="0" fontId="7" fillId="7" borderId="6" xfId="0" applyFont="1" applyFill="1" applyBorder="1"/>
    <xf numFmtId="0" fontId="9" fillId="7" borderId="6" xfId="0" applyFont="1" applyFill="1" applyBorder="1" applyAlignment="1">
      <alignment horizontal="center"/>
    </xf>
    <xf numFmtId="0" fontId="7" fillId="7" borderId="7" xfId="0" applyFont="1" applyFill="1" applyBorder="1"/>
    <xf numFmtId="0" fontId="7" fillId="0" borderId="0" xfId="0" applyFont="1" applyAlignment="1">
      <alignment wrapText="1"/>
    </xf>
    <xf numFmtId="0" fontId="7" fillId="2" borderId="1" xfId="0" applyFont="1" applyFill="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vertical="center" wrapText="1"/>
    </xf>
    <xf numFmtId="0" fontId="3" fillId="0" borderId="4" xfId="0" applyFont="1" applyBorder="1" applyAlignment="1">
      <alignment horizontal="center"/>
    </xf>
    <xf numFmtId="0" fontId="0" fillId="0" borderId="0" xfId="0" applyFill="1" applyProtection="1">
      <protection locked="0"/>
    </xf>
    <xf numFmtId="0" fontId="3" fillId="0" borderId="1" xfId="0" applyFont="1" applyFill="1" applyBorder="1" applyAlignment="1" applyProtection="1">
      <alignment vertical="center" wrapText="1"/>
    </xf>
    <xf numFmtId="164" fontId="5" fillId="0" borderId="1" xfId="0" applyNumberFormat="1" applyFont="1" applyFill="1" applyBorder="1" applyAlignment="1" applyProtection="1">
      <alignment horizontal="center" vertical="center" wrapText="1"/>
    </xf>
    <xf numFmtId="0" fontId="3" fillId="3" borderId="16" xfId="0" applyFont="1" applyFill="1" applyBorder="1" applyAlignment="1">
      <alignment horizontal="center" vertical="center" wrapText="1"/>
    </xf>
    <xf numFmtId="0" fontId="1" fillId="0" borderId="0" xfId="0" applyFont="1" applyProtection="1">
      <protection locked="0"/>
    </xf>
    <xf numFmtId="0" fontId="7" fillId="8" borderId="0" xfId="0" applyFont="1" applyFill="1" applyBorder="1"/>
    <xf numFmtId="0" fontId="7" fillId="8" borderId="0" xfId="0" applyFont="1" applyFill="1" applyBorder="1" applyAlignment="1">
      <alignment horizontal="center" vertical="center"/>
    </xf>
    <xf numFmtId="0" fontId="7" fillId="8" borderId="0" xfId="0" applyFont="1" applyFill="1" applyBorder="1" applyAlignment="1">
      <alignment horizontal="center" vertical="center" wrapText="1"/>
    </xf>
    <xf numFmtId="0" fontId="7" fillId="8" borderId="0" xfId="0" applyFont="1" applyFill="1" applyBorder="1" applyAlignment="1">
      <alignment vertical="center"/>
    </xf>
    <xf numFmtId="0" fontId="9" fillId="0" borderId="0" xfId="0" applyFont="1" applyFill="1" applyBorder="1" applyAlignment="1">
      <alignment horizontal="center" vertical="center" wrapText="1"/>
    </xf>
    <xf numFmtId="0" fontId="7" fillId="0" borderId="12" xfId="0" applyFont="1" applyBorder="1"/>
    <xf numFmtId="0" fontId="8" fillId="0" borderId="0" xfId="0" applyFont="1" applyAlignment="1">
      <alignment horizontal="center"/>
    </xf>
    <xf numFmtId="0" fontId="9" fillId="0" borderId="0" xfId="0" applyFont="1" applyAlignment="1">
      <alignment horizontal="center"/>
    </xf>
    <xf numFmtId="0" fontId="7" fillId="0" borderId="0" xfId="0" applyFont="1" applyAlignment="1">
      <alignment horizontal="left" wrapText="1"/>
    </xf>
    <xf numFmtId="0" fontId="10" fillId="0" borderId="0" xfId="0" applyFont="1" applyAlignment="1">
      <alignment vertical="center"/>
    </xf>
    <xf numFmtId="0" fontId="9" fillId="0" borderId="0" xfId="0" applyFont="1"/>
    <xf numFmtId="0" fontId="8" fillId="7" borderId="1" xfId="0" applyFont="1" applyFill="1" applyBorder="1" applyAlignment="1">
      <alignment wrapText="1"/>
    </xf>
    <xf numFmtId="0" fontId="8" fillId="7" borderId="1" xfId="0" applyFont="1" applyFill="1" applyBorder="1"/>
    <xf numFmtId="0" fontId="9" fillId="0" borderId="2" xfId="0" applyFont="1" applyBorder="1" applyProtection="1">
      <protection locked="0"/>
    </xf>
    <xf numFmtId="0" fontId="9" fillId="0" borderId="2" xfId="0" applyFont="1" applyBorder="1" applyAlignment="1">
      <alignment horizontal="center" vertical="center"/>
    </xf>
    <xf numFmtId="0" fontId="7" fillId="0" borderId="2" xfId="0" applyFont="1" applyBorder="1"/>
    <xf numFmtId="0" fontId="9" fillId="0" borderId="0" xfId="0" applyFont="1" applyBorder="1" applyProtection="1">
      <protection locked="0"/>
    </xf>
    <xf numFmtId="0" fontId="9" fillId="0" borderId="0" xfId="0" applyFont="1" applyBorder="1" applyAlignment="1">
      <alignment horizontal="center" vertical="center"/>
    </xf>
    <xf numFmtId="0" fontId="9" fillId="3" borderId="15"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7" xfId="0" applyFont="1" applyBorder="1" applyAlignment="1">
      <alignment vertical="center" wrapText="1"/>
    </xf>
    <xf numFmtId="164" fontId="11" fillId="2" borderId="1" xfId="0" applyNumberFormat="1" applyFont="1" applyFill="1" applyBorder="1" applyAlignment="1" applyProtection="1">
      <alignment horizontal="center" vertical="center" wrapText="1"/>
      <protection locked="0"/>
    </xf>
    <xf numFmtId="0" fontId="9" fillId="0" borderId="7" xfId="0" applyFont="1" applyFill="1" applyBorder="1" applyAlignment="1" applyProtection="1">
      <alignment vertical="center" wrapText="1"/>
    </xf>
    <xf numFmtId="0" fontId="7" fillId="4" borderId="0" xfId="0" applyFont="1" applyFill="1"/>
    <xf numFmtId="164" fontId="11" fillId="2" borderId="1" xfId="0" applyNumberFormat="1" applyFont="1" applyFill="1" applyBorder="1" applyAlignment="1" applyProtection="1">
      <alignment horizontal="center" vertical="center"/>
      <protection locked="0"/>
    </xf>
    <xf numFmtId="164" fontId="11" fillId="2" borderId="1" xfId="0" applyNumberFormat="1" applyFont="1" applyFill="1" applyBorder="1" applyAlignment="1">
      <alignment horizontal="center" wrapText="1"/>
    </xf>
    <xf numFmtId="0" fontId="9" fillId="0" borderId="1" xfId="0" applyFont="1" applyBorder="1" applyAlignment="1">
      <alignment horizontal="left" vertical="center" wrapText="1"/>
    </xf>
    <xf numFmtId="0" fontId="9" fillId="0" borderId="0" xfId="0" applyFont="1" applyAlignment="1">
      <alignment wrapText="1"/>
    </xf>
    <xf numFmtId="0" fontId="8" fillId="7" borderId="1" xfId="0" applyFont="1" applyFill="1" applyBorder="1" applyAlignment="1">
      <alignment horizontal="center" wrapText="1"/>
    </xf>
    <xf numFmtId="0" fontId="7" fillId="2" borderId="1" xfId="0" applyFont="1" applyFill="1" applyBorder="1" applyAlignment="1" applyProtection="1">
      <alignment wrapText="1"/>
      <protection locked="0"/>
    </xf>
    <xf numFmtId="0" fontId="7" fillId="2" borderId="1" xfId="0" applyFont="1" applyFill="1" applyBorder="1" applyAlignment="1" applyProtection="1">
      <alignment horizontal="center" wrapText="1"/>
      <protection locked="0"/>
    </xf>
    <xf numFmtId="0" fontId="10" fillId="0" borderId="0" xfId="0" applyFont="1" applyAlignment="1">
      <alignment vertical="center" wrapText="1"/>
    </xf>
    <xf numFmtId="0" fontId="11" fillId="0" borderId="0" xfId="0" applyFont="1"/>
    <xf numFmtId="0" fontId="7" fillId="2" borderId="1" xfId="0" applyFont="1" applyFill="1" applyBorder="1" applyAlignment="1" applyProtection="1">
      <alignment horizontal="center" vertical="center" wrapText="1"/>
      <protection locked="0"/>
    </xf>
    <xf numFmtId="2" fontId="7" fillId="2" borderId="1" xfId="0" applyNumberFormat="1" applyFont="1" applyFill="1" applyBorder="1" applyAlignment="1" applyProtection="1">
      <alignment horizontal="center" vertical="center"/>
      <protection locked="0"/>
    </xf>
    <xf numFmtId="1" fontId="7" fillId="2" borderId="3" xfId="0" applyNumberFormat="1" applyFont="1" applyFill="1" applyBorder="1" applyAlignment="1" applyProtection="1">
      <alignment horizontal="center" vertical="center"/>
      <protection locked="0"/>
    </xf>
    <xf numFmtId="1" fontId="7" fillId="0" borderId="0" xfId="0" applyNumberFormat="1" applyFont="1"/>
    <xf numFmtId="0" fontId="8" fillId="7" borderId="4" xfId="0" applyFont="1" applyFill="1" applyBorder="1" applyAlignment="1">
      <alignment horizontal="center" wrapText="1"/>
    </xf>
    <xf numFmtId="0" fontId="9" fillId="0" borderId="0" xfId="0" applyFont="1" applyProtection="1">
      <protection locked="0"/>
    </xf>
    <xf numFmtId="0" fontId="7" fillId="2" borderId="1"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0" borderId="0" xfId="0" applyFont="1" applyFill="1"/>
    <xf numFmtId="0" fontId="9" fillId="0" borderId="0" xfId="0" applyFont="1" applyBorder="1" applyAlignment="1">
      <alignment horizontal="left" vertical="center" wrapText="1"/>
    </xf>
    <xf numFmtId="0" fontId="7" fillId="0" borderId="0" xfId="0" applyFont="1" applyFill="1" applyBorder="1" applyAlignment="1" applyProtection="1">
      <alignment horizontal="left" vertical="top" wrapText="1"/>
      <protection locked="0"/>
    </xf>
    <xf numFmtId="14" fontId="7" fillId="2" borderId="1" xfId="0" applyNumberFormat="1" applyFont="1" applyFill="1" applyBorder="1" applyProtection="1">
      <protection locked="0"/>
    </xf>
    <xf numFmtId="0" fontId="7" fillId="0" borderId="14" xfId="0" applyFont="1" applyFill="1" applyBorder="1"/>
    <xf numFmtId="0" fontId="8" fillId="0" borderId="0" xfId="0" applyFont="1" applyFill="1" applyBorder="1" applyAlignment="1">
      <alignment horizontal="center"/>
    </xf>
    <xf numFmtId="0" fontId="14" fillId="0" borderId="0" xfId="0" applyFont="1"/>
    <xf numFmtId="0" fontId="2" fillId="7" borderId="7" xfId="0" applyFont="1" applyFill="1" applyBorder="1" applyAlignment="1">
      <alignment horizontal="center" wrapText="1"/>
    </xf>
    <xf numFmtId="1" fontId="7" fillId="2" borderId="7" xfId="0" applyNumberFormat="1" applyFont="1" applyFill="1" applyBorder="1" applyAlignment="1" applyProtection="1">
      <alignment horizontal="center" vertical="center"/>
      <protection locked="0"/>
    </xf>
    <xf numFmtId="14" fontId="7" fillId="2" borderId="1" xfId="0" applyNumberFormat="1" applyFont="1" applyFill="1" applyBorder="1" applyAlignment="1" applyProtection="1">
      <alignment horizontal="center" vertical="center"/>
      <protection locked="0"/>
    </xf>
    <xf numFmtId="1" fontId="7" fillId="2" borderId="7" xfId="0" applyNumberFormat="1" applyFont="1" applyFill="1" applyBorder="1" applyAlignment="1" applyProtection="1">
      <alignment horizontal="center" vertical="center" wrapText="1"/>
      <protection locked="0"/>
    </xf>
    <xf numFmtId="14" fontId="7" fillId="0" borderId="0" xfId="0" applyNumberFormat="1" applyFont="1"/>
    <xf numFmtId="0" fontId="7" fillId="0" borderId="0" xfId="0" applyNumberFormat="1" applyFont="1"/>
    <xf numFmtId="0" fontId="7" fillId="7" borderId="3" xfId="0" applyFont="1" applyFill="1" applyBorder="1"/>
    <xf numFmtId="0" fontId="8" fillId="7" borderId="4" xfId="0" applyFont="1" applyFill="1" applyBorder="1" applyAlignment="1">
      <alignment horizontal="center"/>
    </xf>
    <xf numFmtId="0" fontId="8" fillId="7" borderId="10" xfId="0" applyFont="1" applyFill="1" applyBorder="1" applyAlignment="1">
      <alignment horizontal="center"/>
    </xf>
    <xf numFmtId="0" fontId="7" fillId="0" borderId="1" xfId="0" applyFont="1" applyBorder="1"/>
    <xf numFmtId="0" fontId="7" fillId="0" borderId="3" xfId="0" applyFont="1" applyBorder="1"/>
    <xf numFmtId="0" fontId="7" fillId="0" borderId="1" xfId="0" applyFont="1" applyFill="1" applyBorder="1"/>
    <xf numFmtId="0" fontId="7" fillId="0" borderId="1"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wrapText="1"/>
      <protection locked="0"/>
    </xf>
    <xf numFmtId="0" fontId="7" fillId="0" borderId="3" xfId="0" applyFont="1" applyFill="1" applyBorder="1"/>
    <xf numFmtId="0" fontId="7" fillId="0" borderId="3"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3" xfId="0" applyFont="1" applyFill="1" applyBorder="1" applyAlignment="1" applyProtection="1">
      <alignment horizontal="left" vertical="center" wrapText="1"/>
      <protection locked="0"/>
    </xf>
    <xf numFmtId="0" fontId="15" fillId="0" borderId="0" xfId="0" applyFont="1" applyFill="1" applyBorder="1" applyAlignment="1">
      <alignment horizontal="center" vertical="center" wrapText="1"/>
    </xf>
    <xf numFmtId="0" fontId="14" fillId="0" borderId="12" xfId="0" applyFont="1" applyBorder="1"/>
    <xf numFmtId="0" fontId="7" fillId="0" borderId="0" xfId="0" applyFont="1" applyProtection="1">
      <protection locked="0"/>
    </xf>
    <xf numFmtId="0" fontId="12"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2" xfId="0" applyFont="1" applyBorder="1" applyAlignment="1" applyProtection="1">
      <alignment vertical="center" wrapText="1"/>
      <protection locked="0"/>
    </xf>
    <xf numFmtId="0" fontId="9" fillId="0" borderId="2" xfId="0" applyFont="1" applyBorder="1"/>
    <xf numFmtId="0" fontId="9" fillId="0" borderId="0" xfId="0" applyFont="1" applyBorder="1" applyAlignment="1" applyProtection="1">
      <alignment vertical="center" wrapText="1"/>
      <protection locked="0"/>
    </xf>
    <xf numFmtId="0" fontId="9" fillId="0" borderId="0" xfId="0" applyFont="1" applyBorder="1"/>
    <xf numFmtId="0" fontId="9" fillId="0" borderId="2" xfId="0" applyFont="1" applyBorder="1" applyAlignment="1">
      <alignment vertical="center" wrapText="1"/>
    </xf>
    <xf numFmtId="0" fontId="7" fillId="0" borderId="0" xfId="0" applyFont="1" applyFill="1" applyBorder="1" applyAlignment="1" applyProtection="1">
      <alignment horizontal="left"/>
      <protection locked="0"/>
    </xf>
    <xf numFmtId="0" fontId="11" fillId="0" borderId="0" xfId="0" applyFont="1" applyBorder="1" applyAlignment="1">
      <alignment horizontal="left" vertical="center" wrapText="1"/>
    </xf>
    <xf numFmtId="0" fontId="12" fillId="0" borderId="0" xfId="0" applyFont="1" applyAlignment="1">
      <alignment horizontal="left" vertical="center" wrapText="1"/>
    </xf>
    <xf numFmtId="0" fontId="9" fillId="0" borderId="0" xfId="0" applyFont="1" applyAlignment="1">
      <alignment horizontal="left" vertical="center" wrapText="1"/>
    </xf>
    <xf numFmtId="0" fontId="11" fillId="0" borderId="1" xfId="0" applyFont="1" applyBorder="1" applyAlignment="1">
      <alignment wrapText="1"/>
    </xf>
    <xf numFmtId="0" fontId="7" fillId="0" borderId="0" xfId="0" applyFont="1" applyAlignment="1"/>
    <xf numFmtId="0" fontId="11" fillId="0" borderId="0" xfId="0" applyFont="1" applyBorder="1" applyAlignment="1">
      <alignment wrapText="1"/>
    </xf>
    <xf numFmtId="0" fontId="11" fillId="0" borderId="1" xfId="0" applyFont="1" applyBorder="1" applyAlignment="1">
      <alignment vertical="center" wrapText="1"/>
    </xf>
    <xf numFmtId="0" fontId="7" fillId="2" borderId="3"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8" fillId="7" borderId="5" xfId="0" applyFont="1" applyFill="1" applyBorder="1" applyAlignment="1">
      <alignment horizontal="center" wrapText="1"/>
    </xf>
    <xf numFmtId="2" fontId="7" fillId="2" borderId="1" xfId="0" applyNumberFormat="1" applyFont="1" applyFill="1" applyBorder="1" applyAlignment="1" applyProtection="1">
      <alignment horizontal="center" vertical="center" wrapText="1"/>
      <protection locked="0"/>
    </xf>
    <xf numFmtId="2" fontId="9" fillId="2" borderId="1" xfId="0" applyNumberFormat="1" applyFont="1" applyFill="1" applyBorder="1" applyAlignment="1" applyProtection="1">
      <alignment horizontal="center" vertical="center"/>
      <protection locked="0"/>
    </xf>
    <xf numFmtId="2" fontId="7" fillId="0" borderId="0" xfId="0" applyNumberFormat="1" applyFont="1"/>
    <xf numFmtId="0" fontId="8" fillId="7" borderId="1" xfId="0" applyFont="1" applyFill="1" applyBorder="1" applyAlignment="1" applyProtection="1">
      <alignment horizontal="center"/>
      <protection locked="0"/>
    </xf>
    <xf numFmtId="0" fontId="8" fillId="7" borderId="1" xfId="0" applyFont="1" applyFill="1" applyBorder="1" applyAlignment="1" applyProtection="1">
      <alignment horizontal="center" wrapText="1"/>
      <protection locked="0"/>
    </xf>
    <xf numFmtId="0" fontId="7" fillId="2" borderId="1" xfId="0" applyFont="1" applyFill="1" applyBorder="1" applyAlignment="1" applyProtection="1">
      <alignment vertical="center" wrapText="1"/>
      <protection locked="0"/>
    </xf>
    <xf numFmtId="14" fontId="7" fillId="2" borderId="1" xfId="0" applyNumberFormat="1" applyFont="1" applyFill="1" applyBorder="1" applyAlignment="1" applyProtection="1">
      <alignment horizontal="center" vertical="center" wrapText="1"/>
      <protection locked="0"/>
    </xf>
    <xf numFmtId="1" fontId="7" fillId="2" borderId="1" xfId="0" applyNumberFormat="1" applyFont="1" applyFill="1" applyBorder="1" applyAlignment="1" applyProtection="1">
      <alignment horizontal="center" vertical="center"/>
      <protection locked="0"/>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10" fillId="8" borderId="0" xfId="0" applyFont="1" applyFill="1" applyBorder="1" applyAlignment="1" applyProtection="1">
      <alignment horizontal="center"/>
      <protection locked="0"/>
    </xf>
    <xf numFmtId="0" fontId="10" fillId="8" borderId="0" xfId="0" applyFont="1" applyFill="1" applyBorder="1" applyAlignment="1" applyProtection="1">
      <alignment horizontal="left"/>
    </xf>
    <xf numFmtId="14" fontId="10" fillId="8" borderId="0" xfId="0" applyNumberFormat="1" applyFont="1" applyFill="1" applyBorder="1" applyAlignment="1" applyProtection="1">
      <alignment horizontal="left"/>
    </xf>
    <xf numFmtId="0" fontId="7" fillId="0" borderId="0" xfId="0" applyFont="1" applyAlignment="1" applyProtection="1">
      <alignment horizontal="left"/>
    </xf>
    <xf numFmtId="14" fontId="7" fillId="0" borderId="0" xfId="0" applyNumberFormat="1" applyFont="1" applyAlignment="1" applyProtection="1">
      <alignment horizontal="left"/>
    </xf>
    <xf numFmtId="0" fontId="2" fillId="7" borderId="12" xfId="0" applyFont="1" applyFill="1" applyBorder="1" applyAlignment="1">
      <alignment horizontal="center" wrapText="1"/>
    </xf>
    <xf numFmtId="0" fontId="2" fillId="7" borderId="0" xfId="0" applyFont="1" applyFill="1" applyBorder="1" applyAlignment="1">
      <alignment horizontal="center" wrapText="1"/>
    </xf>
    <xf numFmtId="0" fontId="2" fillId="7" borderId="18" xfId="0" applyFont="1" applyFill="1" applyBorder="1" applyAlignment="1">
      <alignment horizontal="center" wrapText="1"/>
    </xf>
    <xf numFmtId="0" fontId="7" fillId="0" borderId="1" xfId="0" applyFont="1" applyFill="1" applyBorder="1" applyAlignment="1" applyProtection="1">
      <alignment horizontal="center" vertical="center" wrapText="1"/>
      <protection locked="0"/>
    </xf>
    <xf numFmtId="14"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left" vertical="top" wrapText="1"/>
      <protection locked="0"/>
    </xf>
    <xf numFmtId="0" fontId="7" fillId="0" borderId="12" xfId="0" applyFont="1" applyFill="1" applyBorder="1"/>
    <xf numFmtId="0" fontId="7" fillId="0" borderId="0" xfId="0" applyFont="1" applyFill="1" applyBorder="1"/>
    <xf numFmtId="0" fontId="7" fillId="0" borderId="3" xfId="0" applyFont="1" applyFill="1" applyBorder="1" applyAlignment="1" applyProtection="1">
      <alignment horizontal="center" vertical="center" wrapText="1"/>
      <protection locked="0"/>
    </xf>
    <xf numFmtId="14" fontId="7" fillId="0" borderId="3" xfId="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left" vertical="top" wrapText="1"/>
      <protection locked="0"/>
    </xf>
    <xf numFmtId="1" fontId="7" fillId="0" borderId="7" xfId="0" applyNumberFormat="1" applyFont="1" applyFill="1" applyBorder="1" applyAlignment="1" applyProtection="1">
      <alignment horizontal="left" vertical="center"/>
    </xf>
    <xf numFmtId="1" fontId="7" fillId="0" borderId="9" xfId="0" applyNumberFormat="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left" vertical="top" wrapText="1"/>
    </xf>
    <xf numFmtId="0" fontId="7" fillId="0" borderId="3" xfId="0" applyFont="1" applyFill="1" applyBorder="1" applyAlignment="1" applyProtection="1">
      <alignment horizontal="center" vertical="center" wrapText="1"/>
    </xf>
    <xf numFmtId="14" fontId="7" fillId="0" borderId="3" xfId="0" applyNumberFormat="1" applyFont="1" applyFill="1" applyBorder="1" applyAlignment="1" applyProtection="1">
      <alignment horizontal="center" vertical="center"/>
    </xf>
    <xf numFmtId="0" fontId="7" fillId="0" borderId="3" xfId="0" applyFont="1" applyFill="1" applyBorder="1" applyAlignment="1" applyProtection="1">
      <alignment horizontal="left" vertical="top" wrapText="1"/>
    </xf>
    <xf numFmtId="0" fontId="17" fillId="0" borderId="0" xfId="0" applyFont="1" applyAlignment="1">
      <alignment horizontal="center" wrapText="1"/>
    </xf>
    <xf numFmtId="0" fontId="14" fillId="0" borderId="0" xfId="0" applyFont="1" applyBorder="1"/>
    <xf numFmtId="0" fontId="16" fillId="8" borderId="0" xfId="0" applyFont="1" applyFill="1" applyBorder="1" applyAlignment="1">
      <alignment horizontal="center" vertical="center"/>
    </xf>
    <xf numFmtId="0" fontId="14" fillId="8" borderId="0" xfId="0" applyFont="1" applyFill="1" applyBorder="1"/>
    <xf numFmtId="1" fontId="7" fillId="0" borderId="9" xfId="0" applyNumberFormat="1" applyFont="1" applyFill="1" applyBorder="1" applyAlignment="1" applyProtection="1">
      <alignment horizontal="left" vertical="center"/>
      <protection locked="0"/>
    </xf>
    <xf numFmtId="0" fontId="17" fillId="8" borderId="12" xfId="0" applyFont="1" applyFill="1" applyBorder="1" applyAlignment="1">
      <alignment horizontal="center" wrapText="1"/>
    </xf>
    <xf numFmtId="0" fontId="17" fillId="8" borderId="0" xfId="0" applyFont="1" applyFill="1" applyBorder="1" applyAlignment="1">
      <alignment horizontal="center" wrapText="1"/>
    </xf>
    <xf numFmtId="0" fontId="14" fillId="0" borderId="0" xfId="0" applyFont="1" applyFill="1" applyAlignment="1">
      <alignment wrapText="1"/>
    </xf>
    <xf numFmtId="0" fontId="14" fillId="0" borderId="0" xfId="0" applyFont="1" applyFill="1"/>
    <xf numFmtId="0" fontId="17" fillId="0" borderId="0" xfId="0" applyFont="1" applyFill="1" applyBorder="1" applyAlignment="1">
      <alignment horizontal="center" wrapText="1"/>
    </xf>
    <xf numFmtId="0" fontId="14" fillId="0" borderId="0" xfId="0" applyFont="1" applyAlignment="1">
      <alignment wrapText="1"/>
    </xf>
    <xf numFmtId="0" fontId="15" fillId="0" borderId="0" xfId="0" applyFont="1" applyAlignment="1">
      <alignment horizontal="center"/>
    </xf>
    <xf numFmtId="0" fontId="17" fillId="0" borderId="0" xfId="0" applyFont="1" applyAlignment="1">
      <alignment horizontal="center"/>
    </xf>
    <xf numFmtId="0" fontId="11" fillId="2" borderId="1"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protection locked="0"/>
    </xf>
    <xf numFmtId="0" fontId="7" fillId="2" borderId="1" xfId="0" applyFont="1" applyFill="1" applyBorder="1" applyAlignment="1" applyProtection="1">
      <alignment horizontal="left"/>
      <protection locked="0"/>
    </xf>
    <xf numFmtId="0" fontId="16" fillId="10" borderId="19" xfId="0" applyFont="1" applyFill="1" applyBorder="1"/>
    <xf numFmtId="0" fontId="16" fillId="10" borderId="20" xfId="0" applyFont="1" applyFill="1" applyBorder="1"/>
    <xf numFmtId="49" fontId="0" fillId="11" borderId="19" xfId="0" applyNumberFormat="1" applyFill="1" applyBorder="1"/>
    <xf numFmtId="49" fontId="0" fillId="11" borderId="20" xfId="0" applyNumberFormat="1" applyFill="1" applyBorder="1"/>
    <xf numFmtId="49" fontId="0" fillId="0" borderId="19" xfId="0" applyNumberFormat="1" applyBorder="1"/>
    <xf numFmtId="49" fontId="0" fillId="0" borderId="20" xfId="0" applyNumberFormat="1" applyBorder="1"/>
    <xf numFmtId="0" fontId="18" fillId="0" borderId="0" xfId="0" applyFont="1" applyAlignment="1">
      <alignment horizontal="left" vertical="center" wrapText="1" indent="1"/>
    </xf>
    <xf numFmtId="0" fontId="16" fillId="10" borderId="0" xfId="0" applyFont="1" applyFill="1" applyBorder="1"/>
    <xf numFmtId="0" fontId="10" fillId="0" borderId="0" xfId="0" applyFont="1" applyAlignment="1" applyProtection="1">
      <alignment vertical="center"/>
      <protection locked="0"/>
    </xf>
    <xf numFmtId="164" fontId="11" fillId="2" borderId="1" xfId="0" applyNumberFormat="1" applyFont="1" applyFill="1" applyBorder="1" applyAlignment="1" applyProtection="1">
      <alignment horizontal="center" vertical="center" wrapText="1"/>
    </xf>
    <xf numFmtId="0" fontId="8" fillId="9" borderId="8" xfId="0" applyFont="1" applyFill="1" applyBorder="1" applyAlignment="1">
      <alignment horizontal="center"/>
    </xf>
    <xf numFmtId="0" fontId="7" fillId="2" borderId="8"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10" fillId="0" borderId="0" xfId="0" applyFont="1" applyBorder="1" applyAlignment="1">
      <alignment vertical="center"/>
    </xf>
    <xf numFmtId="0" fontId="7" fillId="2" borderId="21"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left" vertical="top" wrapText="1"/>
      <protection locked="0"/>
    </xf>
    <xf numFmtId="0" fontId="11" fillId="7" borderId="3" xfId="0" applyFont="1" applyFill="1" applyBorder="1"/>
    <xf numFmtId="0" fontId="8" fillId="7" borderId="2" xfId="0" applyFont="1" applyFill="1" applyBorder="1" applyAlignment="1">
      <alignment horizontal="center"/>
    </xf>
    <xf numFmtId="0" fontId="8" fillId="7" borderId="21" xfId="0" applyFont="1" applyFill="1" applyBorder="1" applyAlignment="1">
      <alignment horizontal="center"/>
    </xf>
    <xf numFmtId="0" fontId="9" fillId="0" borderId="2" xfId="0" applyFont="1" applyBorder="1" applyAlignment="1" applyProtection="1">
      <alignment horizontal="right"/>
      <protection locked="0"/>
    </xf>
    <xf numFmtId="0" fontId="8" fillId="8" borderId="0" xfId="0" applyFont="1" applyFill="1" applyBorder="1" applyAlignment="1">
      <alignment horizontal="center" wrapText="1"/>
    </xf>
    <xf numFmtId="0" fontId="8" fillId="7" borderId="7" xfId="0" applyFont="1" applyFill="1" applyBorder="1" applyAlignment="1">
      <alignment horizontal="center" wrapText="1"/>
    </xf>
    <xf numFmtId="0" fontId="7" fillId="0" borderId="2" xfId="0" applyFont="1" applyBorder="1" applyProtection="1">
      <protection locked="0"/>
    </xf>
    <xf numFmtId="0" fontId="8" fillId="0" borderId="0" xfId="0" applyFont="1" applyBorder="1"/>
    <xf numFmtId="0" fontId="11" fillId="0" borderId="3" xfId="0" applyFont="1" applyFill="1" applyBorder="1" applyAlignment="1" applyProtection="1">
      <alignment horizontal="center"/>
    </xf>
    <xf numFmtId="0" fontId="8" fillId="0" borderId="0" xfId="0" applyFont="1"/>
    <xf numFmtId="0" fontId="7" fillId="0" borderId="7" xfId="0" applyFont="1" applyBorder="1"/>
    <xf numFmtId="0" fontId="9" fillId="0" borderId="6" xfId="0" applyFont="1" applyBorder="1"/>
    <xf numFmtId="0" fontId="21" fillId="7" borderId="6" xfId="0" applyFont="1" applyFill="1" applyBorder="1"/>
    <xf numFmtId="0" fontId="21" fillId="7" borderId="7" xfId="0" applyFont="1" applyFill="1" applyBorder="1"/>
    <xf numFmtId="0" fontId="11" fillId="7" borderId="6" xfId="0" applyFont="1" applyFill="1" applyBorder="1"/>
    <xf numFmtId="0" fontId="9" fillId="8" borderId="0" xfId="0" applyFont="1" applyFill="1" applyBorder="1"/>
    <xf numFmtId="0" fontId="9" fillId="8" borderId="0" xfId="0" applyFont="1" applyFill="1" applyBorder="1" applyProtection="1">
      <protection locked="0"/>
    </xf>
    <xf numFmtId="14" fontId="9" fillId="8" borderId="0" xfId="0" applyNumberFormat="1" applyFont="1" applyFill="1" applyBorder="1"/>
    <xf numFmtId="14" fontId="7" fillId="0" borderId="0" xfId="0" applyNumberFormat="1" applyFont="1" applyBorder="1"/>
    <xf numFmtId="165" fontId="7" fillId="0" borderId="0" xfId="0" applyNumberFormat="1" applyFont="1" applyBorder="1"/>
    <xf numFmtId="0" fontId="0" fillId="0" borderId="0" xfId="0" applyNumberFormat="1"/>
    <xf numFmtId="0" fontId="11" fillId="2" borderId="1" xfId="0" applyFont="1" applyFill="1" applyBorder="1" applyAlignment="1" applyProtection="1">
      <alignment horizontal="center" vertical="center"/>
      <protection locked="0"/>
    </xf>
    <xf numFmtId="165" fontId="11" fillId="2" borderId="4"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14" fontId="7" fillId="2" borderId="3" xfId="0" applyNumberFormat="1" applyFont="1" applyFill="1" applyBorder="1" applyAlignment="1" applyProtection="1">
      <alignment horizontal="center" vertical="center"/>
      <protection locked="0"/>
    </xf>
    <xf numFmtId="14" fontId="7" fillId="2" borderId="4" xfId="0" applyNumberFormat="1" applyFont="1" applyFill="1" applyBorder="1" applyAlignment="1" applyProtection="1">
      <alignment horizontal="center" vertical="center"/>
      <protection locked="0"/>
    </xf>
    <xf numFmtId="0" fontId="7" fillId="2" borderId="1" xfId="0" applyNumberFormat="1"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protection locked="0"/>
    </xf>
    <xf numFmtId="0" fontId="8" fillId="0" borderId="0" xfId="0" applyFont="1" applyAlignment="1" applyProtection="1">
      <alignment vertical="center" wrapText="1"/>
      <protection locked="0"/>
    </xf>
    <xf numFmtId="0" fontId="9" fillId="0" borderId="0" xfId="0" applyFont="1" applyAlignment="1">
      <alignment vertical="center"/>
    </xf>
    <xf numFmtId="49" fontId="0" fillId="0" borderId="0" xfId="0" applyNumberFormat="1" applyFill="1" applyBorder="1"/>
    <xf numFmtId="0" fontId="22" fillId="6" borderId="0" xfId="0" applyFont="1" applyFill="1"/>
    <xf numFmtId="0" fontId="22" fillId="6" borderId="0" xfId="0" applyFont="1" applyFill="1" applyAlignment="1">
      <alignment wrapText="1"/>
    </xf>
    <xf numFmtId="0" fontId="23" fillId="0" borderId="0" xfId="0" applyFont="1"/>
    <xf numFmtId="0" fontId="24" fillId="0" borderId="22" xfId="0" applyFont="1" applyBorder="1" applyAlignment="1" applyProtection="1">
      <alignment horizontal="center" wrapText="1"/>
      <protection locked="0"/>
    </xf>
    <xf numFmtId="0" fontId="25" fillId="0" borderId="22" xfId="0" applyFont="1" applyBorder="1" applyAlignment="1" applyProtection="1">
      <alignment horizontal="center"/>
      <protection locked="0"/>
    </xf>
    <xf numFmtId="0" fontId="26" fillId="0" borderId="23" xfId="0" applyFont="1" applyBorder="1" applyAlignment="1">
      <alignment horizontal="left" vertical="center"/>
    </xf>
    <xf numFmtId="0" fontId="26" fillId="0" borderId="24" xfId="0" applyFont="1" applyBorder="1" applyAlignment="1">
      <alignment horizontal="left" vertical="center"/>
    </xf>
    <xf numFmtId="0" fontId="26" fillId="0" borderId="25" xfId="0" applyFont="1" applyBorder="1" applyAlignment="1">
      <alignment horizontal="left" vertical="center"/>
    </xf>
    <xf numFmtId="0" fontId="27" fillId="0" borderId="0" xfId="0" applyFont="1"/>
    <xf numFmtId="0" fontId="26" fillId="0" borderId="26" xfId="0" applyFont="1" applyFill="1" applyBorder="1" applyAlignment="1">
      <alignment horizontal="left" vertical="center"/>
    </xf>
    <xf numFmtId="0" fontId="9" fillId="0" borderId="0" xfId="0" applyFont="1" applyAlignment="1">
      <alignment horizontal="left" wrapText="1"/>
    </xf>
    <xf numFmtId="0" fontId="7" fillId="2" borderId="7" xfId="0" applyFont="1" applyFill="1" applyBorder="1" applyAlignment="1" applyProtection="1">
      <alignment horizontal="left" vertical="center" wrapText="1"/>
      <protection locked="0"/>
    </xf>
    <xf numFmtId="0" fontId="10" fillId="3" borderId="1" xfId="0" applyFont="1" applyFill="1" applyBorder="1" applyAlignment="1">
      <alignment horizontal="center" vertical="center"/>
    </xf>
    <xf numFmtId="0" fontId="7" fillId="2" borderId="1" xfId="0" applyFont="1" applyFill="1" applyBorder="1" applyAlignment="1" applyProtection="1">
      <alignment horizontal="left" vertical="top" wrapText="1"/>
      <protection locked="0"/>
    </xf>
    <xf numFmtId="0" fontId="7" fillId="0" borderId="0" xfId="0" applyFont="1" applyAlignment="1">
      <alignment horizontal="center"/>
    </xf>
    <xf numFmtId="0" fontId="11" fillId="0" borderId="1" xfId="0" applyFont="1" applyBorder="1" applyAlignment="1">
      <alignment horizontal="left" vertical="center" wrapText="1"/>
    </xf>
    <xf numFmtId="0" fontId="13" fillId="0" borderId="0" xfId="0" applyFont="1" applyAlignment="1">
      <alignment horizontal="center" vertical="center" wrapText="1"/>
    </xf>
    <xf numFmtId="0" fontId="11" fillId="2" borderId="1" xfId="0" applyFont="1" applyFill="1" applyBorder="1" applyAlignment="1" applyProtection="1">
      <alignment horizontal="left" vertical="top" wrapText="1"/>
      <protection locked="0"/>
    </xf>
    <xf numFmtId="0" fontId="10" fillId="3" borderId="1" xfId="0" applyFont="1" applyFill="1" applyBorder="1" applyAlignment="1">
      <alignment horizontal="center" vertical="center" wrapText="1"/>
    </xf>
    <xf numFmtId="0" fontId="8" fillId="9" borderId="1" xfId="0" applyFont="1" applyFill="1" applyBorder="1" applyAlignment="1">
      <alignment horizontal="center"/>
    </xf>
    <xf numFmtId="0" fontId="7" fillId="2" borderId="1" xfId="0" applyFont="1" applyFill="1" applyBorder="1" applyAlignment="1" applyProtection="1">
      <alignment horizontal="left" vertical="center" wrapText="1"/>
      <protection locked="0"/>
    </xf>
    <xf numFmtId="0" fontId="8" fillId="7" borderId="1" xfId="0" applyFont="1" applyFill="1" applyBorder="1" applyAlignment="1">
      <alignment horizontal="center"/>
    </xf>
    <xf numFmtId="0" fontId="3" fillId="0" borderId="4" xfId="0" applyFont="1" applyBorder="1" applyAlignment="1">
      <alignment horizontal="center" vertical="center"/>
    </xf>
    <xf numFmtId="0" fontId="29" fillId="0" borderId="27" xfId="0" quotePrefix="1" applyFont="1" applyBorder="1" applyAlignment="1">
      <alignment horizontal="center"/>
    </xf>
    <xf numFmtId="0" fontId="11" fillId="0" borderId="3" xfId="0" applyFont="1" applyFill="1" applyBorder="1" applyAlignment="1" applyProtection="1">
      <alignment horizontal="center" vertical="center" wrapText="1"/>
    </xf>
    <xf numFmtId="0" fontId="9" fillId="0" borderId="0" xfId="0" applyFont="1" applyFill="1"/>
    <xf numFmtId="0" fontId="5" fillId="12" borderId="1" xfId="0" applyFont="1" applyFill="1" applyBorder="1" applyAlignment="1">
      <alignment horizontal="center"/>
    </xf>
    <xf numFmtId="0" fontId="5" fillId="13" borderId="1" xfId="0" applyFont="1" applyFill="1" applyBorder="1" applyAlignment="1">
      <alignment horizontal="center"/>
    </xf>
    <xf numFmtId="14" fontId="5" fillId="2" borderId="1" xfId="0" applyNumberFormat="1" applyFont="1" applyFill="1" applyBorder="1" applyAlignment="1" applyProtection="1">
      <alignment horizontal="center"/>
      <protection locked="0"/>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9" fillId="0" borderId="0" xfId="0" applyFont="1" applyAlignment="1">
      <alignment horizontal="left" wrapText="1"/>
    </xf>
    <xf numFmtId="0" fontId="7" fillId="2" borderId="5"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7" fillId="2" borderId="6" xfId="0" applyFont="1" applyFill="1" applyBorder="1" applyAlignment="1" applyProtection="1">
      <alignment horizontal="left" vertical="center" wrapText="1"/>
      <protection locked="0"/>
    </xf>
    <xf numFmtId="0" fontId="10" fillId="3" borderId="1" xfId="0" applyFont="1" applyFill="1" applyBorder="1" applyAlignment="1">
      <alignment horizontal="center" vertical="center"/>
    </xf>
    <xf numFmtId="0" fontId="7" fillId="2" borderId="1" xfId="0" applyFont="1" applyFill="1" applyBorder="1" applyAlignment="1" applyProtection="1">
      <alignment horizontal="left" vertical="top" wrapText="1"/>
      <protection locked="0"/>
    </xf>
    <xf numFmtId="0" fontId="7" fillId="0" borderId="0" xfId="0" applyFont="1" applyAlignment="1">
      <alignment horizontal="center"/>
    </xf>
    <xf numFmtId="0" fontId="11" fillId="0" borderId="1" xfId="0" applyFont="1" applyBorder="1" applyAlignment="1">
      <alignment horizontal="left" vertical="center" wrapText="1"/>
    </xf>
    <xf numFmtId="0" fontId="11" fillId="0" borderId="2" xfId="0" applyFont="1" applyBorder="1" applyAlignment="1">
      <alignment horizontal="left"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9" fillId="0" borderId="0" xfId="0" applyFont="1" applyBorder="1" applyAlignment="1" applyProtection="1">
      <alignment horizontal="left" vertical="center" wrapText="1"/>
      <protection locked="0"/>
    </xf>
    <xf numFmtId="0" fontId="11" fillId="0" borderId="2" xfId="0" applyFont="1" applyBorder="1" applyAlignment="1">
      <alignment horizontal="left" vertical="center" wrapText="1"/>
    </xf>
    <xf numFmtId="0" fontId="13" fillId="0" borderId="0" xfId="0" applyFont="1" applyAlignment="1">
      <alignment horizontal="center" vertical="center" wrapText="1"/>
    </xf>
    <xf numFmtId="0" fontId="7" fillId="2" borderId="8"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top" wrapText="1"/>
      <protection locked="0"/>
    </xf>
    <xf numFmtId="0" fontId="10" fillId="3" borderId="1" xfId="0" applyFont="1" applyFill="1" applyBorder="1" applyAlignment="1">
      <alignment horizontal="center" vertical="center" wrapText="1"/>
    </xf>
    <xf numFmtId="0" fontId="11" fillId="0" borderId="1" xfId="0" applyFont="1" applyBorder="1" applyAlignment="1">
      <alignment horizontal="left" vertical="center"/>
    </xf>
    <xf numFmtId="0" fontId="11" fillId="0" borderId="5"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0" xfId="0" applyFont="1" applyAlignment="1">
      <alignment horizontal="left" vertical="center" wrapText="1"/>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7" fillId="2" borderId="5"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0" fontId="7" fillId="2" borderId="7" xfId="0" applyFont="1" applyFill="1" applyBorder="1" applyAlignment="1" applyProtection="1">
      <alignment horizontal="left" vertical="top"/>
      <protection locked="0"/>
    </xf>
    <xf numFmtId="0" fontId="8" fillId="9" borderId="1" xfId="0" applyFont="1" applyFill="1" applyBorder="1" applyAlignment="1">
      <alignment horizontal="center"/>
    </xf>
    <xf numFmtId="0" fontId="11" fillId="0" borderId="1" xfId="0" applyFont="1" applyBorder="1" applyAlignment="1">
      <alignment horizontal="left"/>
    </xf>
    <xf numFmtId="0" fontId="8" fillId="7" borderId="5" xfId="0" applyFont="1" applyFill="1" applyBorder="1" applyAlignment="1">
      <alignment horizontal="left" wrapText="1"/>
    </xf>
    <xf numFmtId="0" fontId="8" fillId="7" borderId="6" xfId="0" applyFont="1" applyFill="1" applyBorder="1" applyAlignment="1">
      <alignment horizontal="left" wrapText="1"/>
    </xf>
    <xf numFmtId="0" fontId="8" fillId="7" borderId="7" xfId="0" applyFont="1" applyFill="1" applyBorder="1" applyAlignment="1">
      <alignment horizontal="left" wrapText="1"/>
    </xf>
    <xf numFmtId="0" fontId="11" fillId="0" borderId="3" xfId="0" applyFont="1" applyBorder="1" applyAlignment="1">
      <alignment horizontal="left"/>
    </xf>
    <xf numFmtId="0" fontId="9" fillId="0" borderId="2" xfId="0" applyFont="1" applyBorder="1" applyAlignment="1">
      <alignment horizontal="left" wrapText="1"/>
    </xf>
    <xf numFmtId="0" fontId="7" fillId="2" borderId="1" xfId="0" applyFont="1" applyFill="1" applyBorder="1" applyAlignment="1" applyProtection="1">
      <alignment horizontal="left" vertical="top"/>
      <protection locked="0"/>
    </xf>
    <xf numFmtId="0" fontId="11" fillId="0" borderId="1" xfId="0" applyFont="1" applyBorder="1" applyAlignment="1">
      <alignment horizontal="left" vertical="center" indent="4"/>
    </xf>
    <xf numFmtId="0" fontId="7" fillId="2" borderId="1" xfId="0" applyFont="1" applyFill="1" applyBorder="1" applyAlignment="1" applyProtection="1">
      <alignment horizontal="left" vertical="center" wrapText="1"/>
      <protection locked="0"/>
    </xf>
    <xf numFmtId="0" fontId="11" fillId="0" borderId="0" xfId="0" applyFont="1" applyFill="1" applyBorder="1" applyAlignment="1">
      <alignment horizontal="left" vertical="center" wrapText="1"/>
    </xf>
    <xf numFmtId="0" fontId="19" fillId="7" borderId="8" xfId="0" applyFont="1" applyFill="1" applyBorder="1" applyAlignment="1">
      <alignment horizontal="center"/>
    </xf>
    <xf numFmtId="0" fontId="19" fillId="7" borderId="14" xfId="0" applyFont="1" applyFill="1" applyBorder="1" applyAlignment="1">
      <alignment horizontal="center"/>
    </xf>
    <xf numFmtId="0" fontId="19" fillId="7" borderId="9" xfId="0" applyFont="1" applyFill="1" applyBorder="1" applyAlignment="1">
      <alignment horizontal="center"/>
    </xf>
    <xf numFmtId="0" fontId="11" fillId="0" borderId="0" xfId="0" applyFont="1" applyFill="1" applyAlignment="1">
      <alignment horizontal="left" vertical="center" wrapText="1"/>
    </xf>
    <xf numFmtId="0" fontId="7" fillId="2" borderId="5"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8" fillId="7" borderId="1" xfId="0" applyFont="1" applyFill="1" applyBorder="1" applyAlignment="1">
      <alignment horizontal="center"/>
    </xf>
    <xf numFmtId="0" fontId="13" fillId="6" borderId="0" xfId="0" applyFont="1" applyFill="1" applyBorder="1" applyAlignment="1" applyProtection="1">
      <alignment horizontal="left" vertical="center" wrapText="1"/>
      <protection locked="0"/>
    </xf>
    <xf numFmtId="0" fontId="11" fillId="0" borderId="1" xfId="0" applyFont="1" applyBorder="1" applyAlignment="1">
      <alignment horizontal="left" wrapText="1"/>
    </xf>
    <xf numFmtId="0" fontId="7" fillId="7" borderId="1" xfId="0" applyFont="1" applyFill="1" applyBorder="1" applyAlignment="1">
      <alignment horizont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0" fillId="0" borderId="5" xfId="0" applyFill="1" applyBorder="1" applyAlignment="1" applyProtection="1">
      <alignment horizontal="left" vertical="top" wrapText="1"/>
    </xf>
    <xf numFmtId="0" fontId="0" fillId="0" borderId="6" xfId="0" applyFill="1" applyBorder="1" applyAlignment="1" applyProtection="1">
      <alignment horizontal="left" vertical="top" wrapText="1"/>
    </xf>
    <xf numFmtId="0" fontId="0" fillId="0" borderId="7" xfId="0" applyFill="1" applyBorder="1" applyAlignment="1" applyProtection="1">
      <alignment horizontal="left" vertical="top" wrapText="1"/>
    </xf>
  </cellXfs>
  <cellStyles count="1">
    <cellStyle name="Normal" xfId="0" builtinId="0"/>
  </cellStyles>
  <dxfs count="1070">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rgb="FF000000"/>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b/>
        <i val="0"/>
        <strike val="0"/>
        <condense val="0"/>
        <extend val="0"/>
        <outline val="0"/>
        <shadow val="0"/>
        <u val="none"/>
        <vertAlign val="baseline"/>
        <sz val="12"/>
        <color theme="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vertAlign val="baseline"/>
        <color auto="1"/>
        <name val="Calibri"/>
        <family val="2"/>
        <scheme val="minor"/>
      </font>
      <fill>
        <patternFill patternType="solid">
          <fgColor indexed="64"/>
          <bgColor theme="1"/>
        </patternFill>
      </fill>
    </dxf>
    <dxf>
      <font>
        <strike val="0"/>
        <outline val="0"/>
        <shadow val="0"/>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border outline="0">
        <left style="medium">
          <color indexed="64"/>
        </left>
        <right/>
      </border>
    </dxf>
    <dxf>
      <font>
        <strike val="0"/>
        <outline val="0"/>
        <shadow val="0"/>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 formatCode="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b/>
        <i val="0"/>
        <strike val="0"/>
        <condense val="0"/>
        <extend val="0"/>
        <outline val="0"/>
        <shadow val="0"/>
        <u val="none"/>
        <vertAlign val="baseline"/>
        <sz val="12"/>
        <color theme="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vertAlign val="baseline"/>
        <color auto="1"/>
        <name val="Calibri"/>
        <family val="2"/>
        <scheme val="minor"/>
      </font>
      <fill>
        <patternFill patternType="solid">
          <fgColor indexed="64"/>
          <bgColor theme="1"/>
        </patternFill>
      </fill>
    </dxf>
    <dxf>
      <font>
        <strike val="0"/>
        <outline val="0"/>
        <shadow val="0"/>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vertAlign val="baseline"/>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border outline="0">
        <left style="medium">
          <color indexed="64"/>
        </left>
        <right/>
      </border>
    </dxf>
    <dxf>
      <font>
        <strike val="0"/>
        <outline val="0"/>
        <shadow val="0"/>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strike val="0"/>
        <outline val="0"/>
        <shadow val="0"/>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alignment horizontal="general"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 formatCode="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2"/>
        </patternFill>
      </fill>
      <alignment horizontal="center" vertical="bottom"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 formatCode="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fill>
        <patternFill patternType="solid">
          <fgColor indexed="64"/>
          <bgColor theme="4" tint="0.79998168889431442"/>
        </patternFill>
      </fill>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right style="medium">
          <color indexed="64"/>
        </right>
        <top style="medium">
          <color indexed="64"/>
        </top>
        <bottom/>
      </border>
      <protection locked="1"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border outline="0">
        <left style="medium">
          <color indexed="64"/>
        </left>
      </border>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right style="medium">
          <color indexed="64"/>
        </right>
        <top style="medium">
          <color indexed="64"/>
        </top>
        <bottom style="medium">
          <color indexed="64"/>
        </bottom>
      </border>
      <protection locked="0" hidden="0"/>
    </dxf>
    <dxf>
      <border outline="0">
        <left style="medium">
          <color rgb="FF000000"/>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outline="0">
        <left style="medium">
          <color indexed="64"/>
        </left>
        <right/>
        <top/>
        <bottom/>
      </border>
    </dxf>
    <dxf>
      <font>
        <strike val="0"/>
        <outline val="0"/>
        <shadow val="0"/>
        <u val="none"/>
        <vertAlign val="baseline"/>
        <color auto="1"/>
        <name val="Calibri"/>
        <family val="2"/>
        <scheme val="minor"/>
      </font>
      <fill>
        <patternFill patternType="solid">
          <fgColor indexed="64"/>
          <bgColor theme="1"/>
        </patternFill>
      </fill>
    </dxf>
    <dxf>
      <font>
        <strike val="0"/>
        <outline val="0"/>
        <shadow val="0"/>
        <u val="none"/>
        <vertAlign val="baseline"/>
        <color auto="1"/>
        <name val="Calibri"/>
        <family val="2"/>
        <scheme val="minor"/>
      </font>
      <fill>
        <patternFill patternType="solid">
          <fgColor indexed="64"/>
          <bgColor theme="1"/>
        </patternFill>
      </fill>
    </dxf>
    <dxf>
      <font>
        <b val="0"/>
        <i val="0"/>
        <strike val="0"/>
        <condense val="0"/>
        <extend val="0"/>
        <outline val="0"/>
        <shadow val="0"/>
        <u val="none"/>
        <vertAlign val="baseline"/>
        <sz val="14"/>
        <color auto="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auto="1"/>
        <name val="Calibri"/>
        <family val="2"/>
        <scheme val="minor"/>
      </font>
      <alignment horizontal="general"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left style="medium">
          <color indexed="64"/>
        </left>
      </border>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font>
        <strike val="0"/>
        <outline val="0"/>
        <shadow val="0"/>
        <u val="none"/>
        <vertAlign val="baseline"/>
        <color auto="1"/>
        <name val="Calibri"/>
        <family val="2"/>
        <scheme val="minor"/>
      </font>
      <numFmt numFmtId="2" formatCode="0.00"/>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numFmt numFmtId="0" formatCode="General"/>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numFmt numFmtId="2" formatCode="0.00"/>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strike val="0"/>
        <outline val="0"/>
        <shadow val="0"/>
        <u val="none"/>
        <vertAlign val="baseline"/>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fill>
        <patternFill patternType="solid">
          <fgColor indexed="64"/>
          <bgColor theme="0"/>
        </patternFill>
      </fill>
    </dxf>
    <dxf>
      <font>
        <strike val="0"/>
        <outline val="0"/>
        <shadow val="0"/>
        <u val="none"/>
        <vertAlign val="baseline"/>
        <color auto="1"/>
        <name val="Calibri"/>
        <family val="2"/>
        <scheme val="minor"/>
      </font>
      <alignment horizontal="left" vertical="bottom" textRotation="0" wrapText="0" indent="0" justifyLastLine="0" shrinkToFit="0" readingOrder="0"/>
      <protection locked="1" hidden="0"/>
    </dxf>
    <dxf>
      <font>
        <strike val="0"/>
        <outline val="0"/>
        <shadow val="0"/>
        <u val="none"/>
        <vertAlign val="baseline"/>
        <color auto="1"/>
        <name val="Calibri"/>
        <family val="2"/>
        <scheme val="minor"/>
      </font>
      <alignment horizontal="general" vertical="bottom" textRotation="0" wrapText="1" indent="0" justifyLastLine="0" shrinkToFit="0" readingOrder="0"/>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theme="0"/>
        <name val="Calibri"/>
        <family val="2"/>
        <scheme val="minor"/>
      </font>
      <border outline="0">
        <left style="medium">
          <color indexed="64"/>
        </left>
        <right/>
      </border>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numFmt numFmtId="1" formatCode="0"/>
      <fill>
        <patternFill patternType="solid">
          <fgColor indexed="64"/>
          <bgColor theme="4"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style="medium">
          <color indexed="64"/>
        </top>
        <bottom style="medium">
          <color indexed="64"/>
        </bottom>
      </border>
      <protection locked="0" hidden="0"/>
    </dxf>
    <dxf>
      <font>
        <strike val="0"/>
        <outline val="0"/>
        <shadow val="0"/>
        <u val="none"/>
        <vertAlign val="baseline"/>
        <color auto="1"/>
        <name val="Calibri"/>
        <family val="2"/>
        <scheme val="minor"/>
      </font>
      <numFmt numFmtId="19" formatCode="m/d/yy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numFmt numFmtId="19" formatCode="m/d/yy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color auto="1"/>
        <name val="Calibri"/>
        <family val="2"/>
        <scheme val="minor"/>
      </font>
    </dxf>
    <dxf>
      <font>
        <b/>
        <i val="0"/>
        <strike val="0"/>
        <condense val="0"/>
        <extend val="0"/>
        <outline val="0"/>
        <shadow val="0"/>
        <u val="none"/>
        <vertAlign val="baseline"/>
        <sz val="14"/>
        <color auto="1"/>
        <name val="Calibri"/>
        <family val="2"/>
        <scheme val="minor"/>
      </font>
      <alignment horizontal="center" vertical="bottom" textRotation="0" wrapText="1" indent="0" justifyLastLine="0" shrinkToFit="0" readingOrder="0"/>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theme="0"/>
        <name val="Calibri"/>
        <family val="2"/>
        <scheme val="minor"/>
      </font>
      <fill>
        <patternFill>
          <fgColor indexed="64"/>
          <bgColor theme="0"/>
        </patternFill>
      </fill>
    </dxf>
    <dxf>
      <font>
        <b val="0"/>
        <i val="0"/>
        <strike val="0"/>
        <condense val="0"/>
        <extend val="0"/>
        <outline val="0"/>
        <shadow val="0"/>
        <u val="none"/>
        <vertAlign val="baseline"/>
        <sz val="11"/>
        <color theme="0"/>
        <name val="Calibri"/>
        <family val="2"/>
        <scheme val="minor"/>
      </font>
      <fill>
        <patternFill patternType="solid">
          <fgColor indexed="64"/>
          <bgColor theme="0"/>
        </patternFill>
      </fill>
    </dxf>
    <dxf>
      <font>
        <strike val="0"/>
        <outline val="0"/>
        <shadow val="0"/>
        <u val="none"/>
        <vertAlign val="baseline"/>
        <color theme="0"/>
        <name val="Calibri"/>
        <family val="2"/>
        <scheme val="minor"/>
      </font>
      <fill>
        <patternFill>
          <fgColor indexed="64"/>
          <bgColor theme="0"/>
        </patternFill>
      </fill>
    </dxf>
    <dxf>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top style="medium">
          <color indexed="64"/>
        </top>
        <bottom/>
      </border>
    </dxf>
    <dxf>
      <font>
        <strike val="0"/>
        <outline val="0"/>
        <shadow val="0"/>
        <u val="none"/>
        <vertAlign val="baseline"/>
        <color auto="1"/>
        <name val="Calibri"/>
        <family val="2"/>
        <scheme val="minor"/>
      </font>
      <numFmt numFmtId="19" formatCode="m/d/yyyy"/>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protection locked="0" hidden="0"/>
    </dxf>
    <dxf>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top style="medium">
          <color indexed="64"/>
        </top>
        <bottom/>
      </border>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top style="medium">
          <color indexed="64"/>
        </top>
        <bottom/>
      </border>
    </dxf>
    <dxf>
      <font>
        <strike val="0"/>
        <outline val="0"/>
        <shadow val="0"/>
        <u val="none"/>
        <vertAlign val="baseline"/>
        <color auto="1"/>
        <name val="Calibri"/>
        <family val="2"/>
        <scheme val="minor"/>
      </font>
      <fill>
        <patternFill patternType="solid">
          <fgColor indexed="64"/>
          <bgColor theme="4" tint="0.79998168889431442"/>
        </patternFill>
      </fill>
      <alignment horizontal="general" vertical="center" textRotation="0" wrapText="1" indent="0" justifyLastLine="0" shrinkToFit="0" readingOrder="0"/>
      <border outline="0">
        <left style="medium">
          <color indexed="64"/>
        </left>
      </border>
    </dxf>
    <dxf>
      <fill>
        <patternFill patternType="none">
          <fgColor indexed="64"/>
          <bgColor indexed="65"/>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outline="0">
        <left style="medium">
          <color indexed="64"/>
        </left>
      </border>
    </dxf>
    <dxf>
      <fill>
        <patternFill patternType="none">
          <fgColor indexed="64"/>
          <bgColor indexed="65"/>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border>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outline="0">
        <left style="medium">
          <color indexed="64"/>
        </left>
        <right style="medium">
          <color indexed="64"/>
        </right>
      </border>
    </dxf>
    <dxf>
      <fill>
        <patternFill patternType="none">
          <fgColor indexed="64"/>
          <bgColor indexed="65"/>
        </patternFill>
      </fill>
      <alignment horizontal="left" vertical="top" textRotation="0" wrapText="1" indent="0" justifyLastLine="0" shrinkToFit="0" readingOrder="0"/>
      <border diagonalUp="0" diagonalDown="0" outline="0">
        <left/>
        <right style="medium">
          <color indexed="64"/>
        </right>
        <top style="medium">
          <color indexed="64"/>
        </top>
        <bottom/>
      </border>
    </dxf>
    <dxf>
      <font>
        <strike val="0"/>
        <outline val="0"/>
        <shadow val="0"/>
        <u val="none"/>
        <vertAlign val="baseline"/>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outline="0">
        <right style="medium">
          <color indexed="64"/>
        </right>
      </border>
    </dxf>
    <dxf>
      <font>
        <strike val="0"/>
        <outline val="0"/>
        <shadow val="0"/>
        <u val="none"/>
        <vertAlign val="baseline"/>
        <color auto="1"/>
        <name val="Calibri"/>
        <family val="2"/>
        <scheme val="minor"/>
      </font>
    </dxf>
    <dxf>
      <font>
        <b/>
        <i val="0"/>
        <strike val="0"/>
        <condense val="0"/>
        <extend val="0"/>
        <outline val="0"/>
        <shadow val="0"/>
        <u val="none"/>
        <vertAlign val="baseline"/>
        <sz val="11"/>
        <color auto="1"/>
        <name val="Calibri"/>
        <family val="2"/>
        <scheme val="minor"/>
      </font>
      <fill>
        <patternFill patternType="solid">
          <fgColor indexed="64"/>
          <bgColor theme="2" tint="-9.9978637043366805E-2"/>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0" tint="-0.499984740745262"/>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auto="1"/>
        <name val="Calibri"/>
        <family val="2"/>
        <scheme val="minor"/>
      </font>
      <fill>
        <patternFill patternType="solid">
          <fgColor indexed="64"/>
          <bgColor theme="4" tint="0.79998168889431442"/>
        </patternFill>
      </fill>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1"/>
        <color auto="1"/>
        <name val="Calibri"/>
        <family val="2"/>
        <scheme val="minor"/>
      </font>
      <border diagonalUp="0" diagonalDown="0">
        <left/>
        <right style="medium">
          <color indexed="64"/>
        </right>
        <top style="medium">
          <color indexed="64"/>
        </top>
        <bottom style="medium">
          <color indexed="64"/>
        </bottom>
        <vertical/>
        <horizontal/>
      </border>
    </dxf>
    <dxf>
      <font>
        <b/>
        <i val="0"/>
        <strike val="0"/>
        <condense val="0"/>
        <extend val="0"/>
        <outline val="0"/>
        <shadow val="0"/>
        <u val="none"/>
        <vertAlign val="baseline"/>
        <sz val="14"/>
        <color auto="1"/>
        <name val="Calibri"/>
        <family val="2"/>
        <scheme val="minor"/>
      </font>
      <border diagonalUp="0" diagonalDown="0">
        <left/>
        <right/>
        <top style="medium">
          <color indexed="64"/>
        </top>
        <bottom style="medium">
          <color indexed="64"/>
        </bottom>
        <vertical/>
        <horizontal/>
      </border>
    </dxf>
    <dxf>
      <border outline="0">
        <left style="medium">
          <color indexed="64"/>
        </left>
      </border>
    </dxf>
  </dxfs>
  <tableStyles count="1" defaultTableStyle="TableStyleMedium2" defaultPivotStyle="PivotStyleLight16">
    <tableStyle name="Table Style 1" pivot="0" count="0" xr9:uid="{E0D35CFB-6BC9-4B60-B44F-470D55ED284D}"/>
  </tableStyles>
  <colors>
    <mruColors>
      <color rgb="FFE39DC7"/>
      <color rgb="FFD5B8EA"/>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1.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2.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4.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5.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6.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7.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18.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2.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3.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4.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5.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6.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7.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8.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_rels/drawing9.xml.rels><?xml version="1.0" encoding="UTF-8" standalone="yes"?>
<Relationships xmlns="http://schemas.openxmlformats.org/package/2006/relationships"><Relationship Id="rId8" Type="http://schemas.openxmlformats.org/officeDocument/2006/relationships/hyperlink" Target="#'M-WGS'!A2"/><Relationship Id="rId13" Type="http://schemas.openxmlformats.org/officeDocument/2006/relationships/hyperlink" Target="#'SP-MDV'!A2"/><Relationship Id="rId3" Type="http://schemas.openxmlformats.org/officeDocument/2006/relationships/hyperlink" Target="#All_Tracks!A2"/><Relationship Id="rId7" Type="http://schemas.openxmlformats.org/officeDocument/2006/relationships/hyperlink" Target="#'C-HF'!A2"/><Relationship Id="rId12" Type="http://schemas.openxmlformats.org/officeDocument/2006/relationships/hyperlink" Target="#'SP-SC'!A2"/><Relationship Id="rId2" Type="http://schemas.openxmlformats.org/officeDocument/2006/relationships/hyperlink" Target="#'M-AF'!A2"/><Relationship Id="rId16" Type="http://schemas.openxmlformats.org/officeDocument/2006/relationships/hyperlink" Target="#Budget!A2"/><Relationship Id="rId1" Type="http://schemas.openxmlformats.org/officeDocument/2006/relationships/hyperlink" Target="#'M-HF'!A2"/><Relationship Id="rId6" Type="http://schemas.openxmlformats.org/officeDocument/2006/relationships/hyperlink" Target="#'C-AF'!A2"/><Relationship Id="rId11" Type="http://schemas.openxmlformats.org/officeDocument/2006/relationships/hyperlink" Target="#'SP-IT'!A2"/><Relationship Id="rId5" Type="http://schemas.openxmlformats.org/officeDocument/2006/relationships/hyperlink" Target="#'M-CC'!A2"/><Relationship Id="rId15" Type="http://schemas.openxmlformats.org/officeDocument/2006/relationships/hyperlink" Target="#'SP-CoV2'!A2"/><Relationship Id="rId10" Type="http://schemas.openxmlformats.org/officeDocument/2006/relationships/hyperlink" Target="#'R-FD'!A2"/><Relationship Id="rId4" Type="http://schemas.openxmlformats.org/officeDocument/2006/relationships/hyperlink" Target="#'M-FD'!A2"/><Relationship Id="rId9" Type="http://schemas.openxmlformats.org/officeDocument/2006/relationships/hyperlink" Target="#'C-FD'!A2"/><Relationship Id="rId14" Type="http://schemas.openxmlformats.org/officeDocument/2006/relationships/hyperlink" Target="#Coversheet!A2"/></Relationships>
</file>

<file path=xl/drawings/drawing1.xml><?xml version="1.0" encoding="utf-8"?>
<xdr:wsDr xmlns:xdr="http://schemas.openxmlformats.org/drawingml/2006/spreadsheetDrawing" xmlns:a="http://schemas.openxmlformats.org/drawingml/2006/main">
  <xdr:twoCellAnchor editAs="absolute">
    <xdr:from>
      <xdr:col>1</xdr:col>
      <xdr:colOff>19049</xdr:colOff>
      <xdr:row>1</xdr:row>
      <xdr:rowOff>19049</xdr:rowOff>
    </xdr:from>
    <xdr:to>
      <xdr:col>7</xdr:col>
      <xdr:colOff>292099</xdr:colOff>
      <xdr:row>10</xdr:row>
      <xdr:rowOff>95250</xdr:rowOff>
    </xdr:to>
    <xdr:sp macro="" textlink="">
      <xdr:nvSpPr>
        <xdr:cNvPr id="2" name="TextBox 1">
          <a:extLst>
            <a:ext uri="{FF2B5EF4-FFF2-40B4-BE49-F238E27FC236}">
              <a16:creationId xmlns:a16="http://schemas.microsoft.com/office/drawing/2014/main" id="{D553F7E5-FD02-498E-B0DD-82053CC06734}"/>
            </a:ext>
          </a:extLst>
        </xdr:cNvPr>
        <xdr:cNvSpPr txBox="1"/>
      </xdr:nvSpPr>
      <xdr:spPr>
        <a:xfrm>
          <a:off x="238124" y="209549"/>
          <a:ext cx="8277225" cy="2933701"/>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 </a:t>
          </a:r>
          <a:r>
            <a:rPr lang="en-US" sz="1600" b="1" u="sng" baseline="0"/>
            <a:t>Program Report</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template contains multiple sections and tabs to complete. Please see the instructions section at the top of each section to ensure you are only filling out the sections applicable to your award. </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Once you have completed all applicable sections for your award, save this form using "State_CAP Name_Program Report" filename and </a:t>
          </a:r>
          <a:r>
            <a:rPr lang="en-US" sz="1100" b="1" i="1" u="none" strike="noStrike" baseline="0">
              <a:solidFill>
                <a:schemeClr val="dk1"/>
              </a:solidFill>
              <a:latin typeface="+mn-lt"/>
              <a:ea typeface="+mn-ea"/>
              <a:cs typeface="+mn-cs"/>
            </a:rPr>
            <a:t>E‐mail your completed report excel file to your Project Manager and 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30</xdr:row>
      <xdr:rowOff>9525</xdr:rowOff>
    </xdr:from>
    <xdr:to>
      <xdr:col>8</xdr:col>
      <xdr:colOff>552450</xdr:colOff>
      <xdr:row>31</xdr:row>
      <xdr:rowOff>9525</xdr:rowOff>
    </xdr:to>
    <xdr:sp macro="" textlink="">
      <xdr:nvSpPr>
        <xdr:cNvPr id="3" name="TextBox 2">
          <a:extLst>
            <a:ext uri="{FF2B5EF4-FFF2-40B4-BE49-F238E27FC236}">
              <a16:creationId xmlns:a16="http://schemas.microsoft.com/office/drawing/2014/main" id="{96EEC975-5722-4576-814B-87AFC52DF1EF}"/>
            </a:ext>
          </a:extLst>
        </xdr:cNvPr>
        <xdr:cNvSpPr txBox="1"/>
      </xdr:nvSpPr>
      <xdr:spPr>
        <a:xfrm>
          <a:off x="4895850" y="5524500"/>
          <a:ext cx="2819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0</xdr:col>
      <xdr:colOff>200025</xdr:colOff>
      <xdr:row>37</xdr:row>
      <xdr:rowOff>66675</xdr:rowOff>
    </xdr:from>
    <xdr:to>
      <xdr:col>8</xdr:col>
      <xdr:colOff>409575</xdr:colOff>
      <xdr:row>38</xdr:row>
      <xdr:rowOff>171450</xdr:rowOff>
    </xdr:to>
    <xdr:sp macro="" textlink="">
      <xdr:nvSpPr>
        <xdr:cNvPr id="4" name="TextBox 3">
          <a:extLst>
            <a:ext uri="{FF2B5EF4-FFF2-40B4-BE49-F238E27FC236}">
              <a16:creationId xmlns:a16="http://schemas.microsoft.com/office/drawing/2014/main" id="{0AAE4E75-040E-4DB5-9769-E32333C532D5}"/>
            </a:ext>
          </a:extLst>
        </xdr:cNvPr>
        <xdr:cNvSpPr txBox="1"/>
      </xdr:nvSpPr>
      <xdr:spPr>
        <a:xfrm>
          <a:off x="200025" y="7534275"/>
          <a:ext cx="7372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Select "Yes" for all applicable award tracks for which reporting information is included:</a:t>
          </a:r>
        </a:p>
      </xdr:txBody>
    </xdr:sp>
    <xdr:clientData/>
  </xdr:twoCellAnchor>
  <xdr:twoCellAnchor>
    <xdr:from>
      <xdr:col>1</xdr:col>
      <xdr:colOff>22224</xdr:colOff>
      <xdr:row>66</xdr:row>
      <xdr:rowOff>73025</xdr:rowOff>
    </xdr:from>
    <xdr:to>
      <xdr:col>1</xdr:col>
      <xdr:colOff>1860549</xdr:colOff>
      <xdr:row>68</xdr:row>
      <xdr:rowOff>12700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7F82F690-2253-480F-9D85-7398AB8AD420}"/>
            </a:ext>
          </a:extLst>
        </xdr:cNvPr>
        <xdr:cNvSpPr txBox="1"/>
      </xdr:nvSpPr>
      <xdr:spPr>
        <a:xfrm>
          <a:off x="250824" y="13293725"/>
          <a:ext cx="1838325" cy="30797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12700</xdr:colOff>
      <xdr:row>68</xdr:row>
      <xdr:rowOff>63500</xdr:rowOff>
    </xdr:from>
    <xdr:to>
      <xdr:col>1</xdr:col>
      <xdr:colOff>1851025</xdr:colOff>
      <xdr:row>70</xdr:row>
      <xdr:rowOff>3175</xdr:rowOff>
    </xdr:to>
    <xdr:sp macro="" textlink="">
      <xdr:nvSpPr>
        <xdr:cNvPr id="6" name="TextBox 5">
          <a:hlinkClick xmlns:r="http://schemas.openxmlformats.org/officeDocument/2006/relationships" r:id="rId2"/>
          <a:extLst>
            <a:ext uri="{FF2B5EF4-FFF2-40B4-BE49-F238E27FC236}">
              <a16:creationId xmlns:a16="http://schemas.microsoft.com/office/drawing/2014/main" id="{D1F12DE8-7828-45F6-9F4C-1A7E1F1510CC}"/>
            </a:ext>
          </a:extLst>
        </xdr:cNvPr>
        <xdr:cNvSpPr txBox="1"/>
      </xdr:nvSpPr>
      <xdr:spPr>
        <a:xfrm>
          <a:off x="241300" y="13652500"/>
          <a:ext cx="1838325" cy="30797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10</xdr:col>
      <xdr:colOff>107949</xdr:colOff>
      <xdr:row>68</xdr:row>
      <xdr:rowOff>63500</xdr:rowOff>
    </xdr:from>
    <xdr:to>
      <xdr:col>13</xdr:col>
      <xdr:colOff>98424</xdr:colOff>
      <xdr:row>70</xdr:row>
      <xdr:rowOff>3175</xdr:rowOff>
    </xdr:to>
    <xdr:sp macro="" textlink="">
      <xdr:nvSpPr>
        <xdr:cNvPr id="7" name="TextBox 6">
          <a:hlinkClick xmlns:r="http://schemas.openxmlformats.org/officeDocument/2006/relationships" r:id="rId3"/>
          <a:extLst>
            <a:ext uri="{FF2B5EF4-FFF2-40B4-BE49-F238E27FC236}">
              <a16:creationId xmlns:a16="http://schemas.microsoft.com/office/drawing/2014/main" id="{51259F47-180E-4E0D-8BF7-AAC2C0A04160}"/>
            </a:ext>
          </a:extLst>
        </xdr:cNvPr>
        <xdr:cNvSpPr txBox="1"/>
      </xdr:nvSpPr>
      <xdr:spPr>
        <a:xfrm>
          <a:off x="8918574" y="12179300"/>
          <a:ext cx="1819275" cy="32067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22226</xdr:colOff>
      <xdr:row>70</xdr:row>
      <xdr:rowOff>73025</xdr:rowOff>
    </xdr:from>
    <xdr:to>
      <xdr:col>1</xdr:col>
      <xdr:colOff>1841500</xdr:colOff>
      <xdr:row>72</xdr:row>
      <xdr:rowOff>12700</xdr:rowOff>
    </xdr:to>
    <xdr:sp macro="" textlink="">
      <xdr:nvSpPr>
        <xdr:cNvPr id="8" name="TextBox 7">
          <a:hlinkClick xmlns:r="http://schemas.openxmlformats.org/officeDocument/2006/relationships" r:id="rId4"/>
          <a:extLst>
            <a:ext uri="{FF2B5EF4-FFF2-40B4-BE49-F238E27FC236}">
              <a16:creationId xmlns:a16="http://schemas.microsoft.com/office/drawing/2014/main" id="{60291709-E83F-4634-A108-FC9A7EB8E13E}"/>
            </a:ext>
          </a:extLst>
        </xdr:cNvPr>
        <xdr:cNvSpPr txBox="1"/>
      </xdr:nvSpPr>
      <xdr:spPr>
        <a:xfrm>
          <a:off x="250826" y="14030325"/>
          <a:ext cx="1819274" cy="30797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31750</xdr:colOff>
      <xdr:row>74</xdr:row>
      <xdr:rowOff>73025</xdr:rowOff>
    </xdr:from>
    <xdr:to>
      <xdr:col>1</xdr:col>
      <xdr:colOff>1870075</xdr:colOff>
      <xdr:row>76</xdr:row>
      <xdr:rowOff>12700</xdr:rowOff>
    </xdr:to>
    <xdr:sp macro="" textlink="">
      <xdr:nvSpPr>
        <xdr:cNvPr id="10" name="TextBox 9">
          <a:hlinkClick xmlns:r="http://schemas.openxmlformats.org/officeDocument/2006/relationships" r:id="rId5"/>
          <a:extLst>
            <a:ext uri="{FF2B5EF4-FFF2-40B4-BE49-F238E27FC236}">
              <a16:creationId xmlns:a16="http://schemas.microsoft.com/office/drawing/2014/main" id="{D2D1E76D-A3CA-4364-BEB3-CF565DFE4A34}"/>
            </a:ext>
          </a:extLst>
        </xdr:cNvPr>
        <xdr:cNvSpPr txBox="1"/>
      </xdr:nvSpPr>
      <xdr:spPr>
        <a:xfrm>
          <a:off x="260350" y="14766925"/>
          <a:ext cx="1838325" cy="30797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2232024</xdr:colOff>
      <xdr:row>68</xdr:row>
      <xdr:rowOff>60325</xdr:rowOff>
    </xdr:from>
    <xdr:to>
      <xdr:col>3</xdr:col>
      <xdr:colOff>1441449</xdr:colOff>
      <xdr:row>69</xdr:row>
      <xdr:rowOff>177800</xdr:rowOff>
    </xdr:to>
    <xdr:sp macro="" textlink="">
      <xdr:nvSpPr>
        <xdr:cNvPr id="11" name="TextBox 10">
          <a:hlinkClick xmlns:r="http://schemas.openxmlformats.org/officeDocument/2006/relationships" r:id="rId6"/>
          <a:extLst>
            <a:ext uri="{FF2B5EF4-FFF2-40B4-BE49-F238E27FC236}">
              <a16:creationId xmlns:a16="http://schemas.microsoft.com/office/drawing/2014/main" id="{1AE21605-F6CD-48FE-B243-B781317F7D74}"/>
            </a:ext>
          </a:extLst>
        </xdr:cNvPr>
        <xdr:cNvSpPr txBox="1"/>
      </xdr:nvSpPr>
      <xdr:spPr>
        <a:xfrm>
          <a:off x="2460624" y="13649325"/>
          <a:ext cx="1952625" cy="3016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2232024</xdr:colOff>
      <xdr:row>66</xdr:row>
      <xdr:rowOff>63500</xdr:rowOff>
    </xdr:from>
    <xdr:to>
      <xdr:col>3</xdr:col>
      <xdr:colOff>1441449</xdr:colOff>
      <xdr:row>68</xdr:row>
      <xdr:rowOff>3175</xdr:rowOff>
    </xdr:to>
    <xdr:sp macro="" textlink="">
      <xdr:nvSpPr>
        <xdr:cNvPr id="12" name="TextBox 11">
          <a:hlinkClick xmlns:r="http://schemas.openxmlformats.org/officeDocument/2006/relationships" r:id="rId7"/>
          <a:extLst>
            <a:ext uri="{FF2B5EF4-FFF2-40B4-BE49-F238E27FC236}">
              <a16:creationId xmlns:a16="http://schemas.microsoft.com/office/drawing/2014/main" id="{621D8097-A939-4315-806E-D5578CCFBC0F}"/>
            </a:ext>
          </a:extLst>
        </xdr:cNvPr>
        <xdr:cNvSpPr txBox="1"/>
      </xdr:nvSpPr>
      <xdr:spPr>
        <a:xfrm>
          <a:off x="2460624" y="13284200"/>
          <a:ext cx="1952625" cy="30797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22225</xdr:colOff>
      <xdr:row>72</xdr:row>
      <xdr:rowOff>73025</xdr:rowOff>
    </xdr:from>
    <xdr:to>
      <xdr:col>1</xdr:col>
      <xdr:colOff>1860550</xdr:colOff>
      <xdr:row>74</xdr:row>
      <xdr:rowOff>12700</xdr:rowOff>
    </xdr:to>
    <xdr:sp macro="" textlink="">
      <xdr:nvSpPr>
        <xdr:cNvPr id="13" name="TextBox 12">
          <a:hlinkClick xmlns:r="http://schemas.openxmlformats.org/officeDocument/2006/relationships" r:id="rId8"/>
          <a:extLst>
            <a:ext uri="{FF2B5EF4-FFF2-40B4-BE49-F238E27FC236}">
              <a16:creationId xmlns:a16="http://schemas.microsoft.com/office/drawing/2014/main" id="{BBC4E6E8-E89C-4B01-8387-67F10E14471D}"/>
            </a:ext>
          </a:extLst>
        </xdr:cNvPr>
        <xdr:cNvSpPr txBox="1"/>
      </xdr:nvSpPr>
      <xdr:spPr>
        <a:xfrm>
          <a:off x="250825" y="14398625"/>
          <a:ext cx="1838325" cy="30797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2232025</xdr:colOff>
      <xdr:row>70</xdr:row>
      <xdr:rowOff>73025</xdr:rowOff>
    </xdr:from>
    <xdr:to>
      <xdr:col>3</xdr:col>
      <xdr:colOff>1441450</xdr:colOff>
      <xdr:row>72</xdr:row>
      <xdr:rowOff>12700</xdr:rowOff>
    </xdr:to>
    <xdr:sp macro="" textlink="">
      <xdr:nvSpPr>
        <xdr:cNvPr id="15" name="TextBox 14">
          <a:hlinkClick xmlns:r="http://schemas.openxmlformats.org/officeDocument/2006/relationships" r:id="rId9"/>
          <a:extLst>
            <a:ext uri="{FF2B5EF4-FFF2-40B4-BE49-F238E27FC236}">
              <a16:creationId xmlns:a16="http://schemas.microsoft.com/office/drawing/2014/main" id="{5FF647DF-A67F-4B47-A3EB-51D99008D91C}"/>
            </a:ext>
          </a:extLst>
        </xdr:cNvPr>
        <xdr:cNvSpPr txBox="1"/>
      </xdr:nvSpPr>
      <xdr:spPr>
        <a:xfrm>
          <a:off x="2460625" y="14030325"/>
          <a:ext cx="1952625" cy="30797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3</xdr:col>
      <xdr:colOff>1774826</xdr:colOff>
      <xdr:row>66</xdr:row>
      <xdr:rowOff>73025</xdr:rowOff>
    </xdr:from>
    <xdr:to>
      <xdr:col>6</xdr:col>
      <xdr:colOff>57151</xdr:colOff>
      <xdr:row>68</xdr:row>
      <xdr:rowOff>12700</xdr:rowOff>
    </xdr:to>
    <xdr:sp macro="" textlink="">
      <xdr:nvSpPr>
        <xdr:cNvPr id="17" name="TextBox 16">
          <a:hlinkClick xmlns:r="http://schemas.openxmlformats.org/officeDocument/2006/relationships" r:id="rId10"/>
          <a:extLst>
            <a:ext uri="{FF2B5EF4-FFF2-40B4-BE49-F238E27FC236}">
              <a16:creationId xmlns:a16="http://schemas.microsoft.com/office/drawing/2014/main" id="{45DACCF3-373E-47C0-8652-2D1E54DF62C8}"/>
            </a:ext>
          </a:extLst>
        </xdr:cNvPr>
        <xdr:cNvSpPr txBox="1"/>
      </xdr:nvSpPr>
      <xdr:spPr>
        <a:xfrm>
          <a:off x="4613276" y="11903075"/>
          <a:ext cx="1873250" cy="32067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6</xdr:col>
      <xdr:colOff>355599</xdr:colOff>
      <xdr:row>69</xdr:row>
      <xdr:rowOff>111125</xdr:rowOff>
    </xdr:from>
    <xdr:to>
      <xdr:col>9</xdr:col>
      <xdr:colOff>98424</xdr:colOff>
      <xdr:row>71</xdr:row>
      <xdr:rowOff>44450</xdr:rowOff>
    </xdr:to>
    <xdr:sp macro="" textlink="">
      <xdr:nvSpPr>
        <xdr:cNvPr id="18" name="TextBox 17">
          <a:hlinkClick xmlns:r="http://schemas.openxmlformats.org/officeDocument/2006/relationships" r:id="rId11"/>
          <a:extLst>
            <a:ext uri="{FF2B5EF4-FFF2-40B4-BE49-F238E27FC236}">
              <a16:creationId xmlns:a16="http://schemas.microsoft.com/office/drawing/2014/main" id="{C8EA2844-71C6-407B-810D-A4A3100017C5}"/>
            </a:ext>
          </a:extLst>
        </xdr:cNvPr>
        <xdr:cNvSpPr txBox="1"/>
      </xdr:nvSpPr>
      <xdr:spPr>
        <a:xfrm>
          <a:off x="6784974" y="12417425"/>
          <a:ext cx="1828800"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6</xdr:col>
      <xdr:colOff>355600</xdr:colOff>
      <xdr:row>66</xdr:row>
      <xdr:rowOff>53975</xdr:rowOff>
    </xdr:from>
    <xdr:to>
      <xdr:col>9</xdr:col>
      <xdr:colOff>98425</xdr:colOff>
      <xdr:row>69</xdr:row>
      <xdr:rowOff>53975</xdr:rowOff>
    </xdr:to>
    <xdr:sp macro="" textlink="">
      <xdr:nvSpPr>
        <xdr:cNvPr id="19" name="TextBox 18">
          <a:hlinkClick xmlns:r="http://schemas.openxmlformats.org/officeDocument/2006/relationships" r:id="rId12"/>
          <a:extLst>
            <a:ext uri="{FF2B5EF4-FFF2-40B4-BE49-F238E27FC236}">
              <a16:creationId xmlns:a16="http://schemas.microsoft.com/office/drawing/2014/main" id="{A27E64A6-F772-4972-8B60-A3A1BA3DB520}"/>
            </a:ext>
          </a:extLst>
        </xdr:cNvPr>
        <xdr:cNvSpPr txBox="1"/>
      </xdr:nvSpPr>
      <xdr:spPr>
        <a:xfrm>
          <a:off x="6784975" y="11788775"/>
          <a:ext cx="1828800"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6</xdr:col>
      <xdr:colOff>355600</xdr:colOff>
      <xdr:row>71</xdr:row>
      <xdr:rowOff>101600</xdr:rowOff>
    </xdr:from>
    <xdr:to>
      <xdr:col>9</xdr:col>
      <xdr:colOff>98425</xdr:colOff>
      <xdr:row>74</xdr:row>
      <xdr:rowOff>53975</xdr:rowOff>
    </xdr:to>
    <xdr:sp macro="" textlink="">
      <xdr:nvSpPr>
        <xdr:cNvPr id="20" name="TextBox 19">
          <a:hlinkClick xmlns:r="http://schemas.openxmlformats.org/officeDocument/2006/relationships" r:id="rId13"/>
          <a:extLst>
            <a:ext uri="{FF2B5EF4-FFF2-40B4-BE49-F238E27FC236}">
              <a16:creationId xmlns:a16="http://schemas.microsoft.com/office/drawing/2014/main" id="{FC08C3CC-60F3-41F2-96E0-CCD2E0BE42DF}"/>
            </a:ext>
          </a:extLst>
        </xdr:cNvPr>
        <xdr:cNvSpPr txBox="1"/>
      </xdr:nvSpPr>
      <xdr:spPr>
        <a:xfrm>
          <a:off x="6784975" y="12788900"/>
          <a:ext cx="1828800"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10</xdr:col>
      <xdr:colOff>107950</xdr:colOff>
      <xdr:row>66</xdr:row>
      <xdr:rowOff>53975</xdr:rowOff>
    </xdr:from>
    <xdr:to>
      <xdr:col>13</xdr:col>
      <xdr:colOff>98424</xdr:colOff>
      <xdr:row>67</xdr:row>
      <xdr:rowOff>184150</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D8FE77D0-DA94-405F-AEF6-4AD06209FACC}"/>
            </a:ext>
          </a:extLst>
        </xdr:cNvPr>
        <xdr:cNvSpPr txBox="1"/>
      </xdr:nvSpPr>
      <xdr:spPr>
        <a:xfrm>
          <a:off x="8918575" y="11788775"/>
          <a:ext cx="1819274" cy="32067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6</xdr:col>
      <xdr:colOff>355600</xdr:colOff>
      <xdr:row>74</xdr:row>
      <xdr:rowOff>111125</xdr:rowOff>
    </xdr:from>
    <xdr:to>
      <xdr:col>9</xdr:col>
      <xdr:colOff>98425</xdr:colOff>
      <xdr:row>77</xdr:row>
      <xdr:rowOff>63500</xdr:rowOff>
    </xdr:to>
    <xdr:sp macro="" textlink="">
      <xdr:nvSpPr>
        <xdr:cNvPr id="22" name="TextBox 21">
          <a:hlinkClick xmlns:r="http://schemas.openxmlformats.org/officeDocument/2006/relationships" r:id="rId15"/>
          <a:extLst>
            <a:ext uri="{FF2B5EF4-FFF2-40B4-BE49-F238E27FC236}">
              <a16:creationId xmlns:a16="http://schemas.microsoft.com/office/drawing/2014/main" id="{5FFF1FF2-A5A0-4DE0-A7AC-B4608F260254}"/>
            </a:ext>
          </a:extLst>
        </xdr:cNvPr>
        <xdr:cNvSpPr txBox="1"/>
      </xdr:nvSpPr>
      <xdr:spPr>
        <a:xfrm>
          <a:off x="6784975" y="13369925"/>
          <a:ext cx="1828800"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10</xdr:col>
      <xdr:colOff>107950</xdr:colOff>
      <xdr:row>70</xdr:row>
      <xdr:rowOff>63500</xdr:rowOff>
    </xdr:from>
    <xdr:to>
      <xdr:col>13</xdr:col>
      <xdr:colOff>107950</xdr:colOff>
      <xdr:row>72</xdr:row>
      <xdr:rowOff>3175</xdr:rowOff>
    </xdr:to>
    <xdr:sp macro="" textlink="">
      <xdr:nvSpPr>
        <xdr:cNvPr id="23" name="TextBox 22">
          <a:hlinkClick xmlns:r="http://schemas.openxmlformats.org/officeDocument/2006/relationships" r:id="rId16"/>
          <a:extLst>
            <a:ext uri="{FF2B5EF4-FFF2-40B4-BE49-F238E27FC236}">
              <a16:creationId xmlns:a16="http://schemas.microsoft.com/office/drawing/2014/main" id="{58F55661-2576-4FC9-AFBE-C8F6C09E8E6B}"/>
            </a:ext>
          </a:extLst>
        </xdr:cNvPr>
        <xdr:cNvSpPr txBox="1"/>
      </xdr:nvSpPr>
      <xdr:spPr>
        <a:xfrm>
          <a:off x="8918575" y="12560300"/>
          <a:ext cx="1828800" cy="32067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1928812</xdr:colOff>
      <xdr:row>12</xdr:row>
      <xdr:rowOff>25977</xdr:rowOff>
    </xdr:to>
    <xdr:sp macro="" textlink="">
      <xdr:nvSpPr>
        <xdr:cNvPr id="2" name="TextBox 1">
          <a:extLst>
            <a:ext uri="{FF2B5EF4-FFF2-40B4-BE49-F238E27FC236}">
              <a16:creationId xmlns:a16="http://schemas.microsoft.com/office/drawing/2014/main" id="{9D2FFE00-881B-47D6-AB0E-96110B80E1AA}"/>
            </a:ext>
          </a:extLst>
        </xdr:cNvPr>
        <xdr:cNvSpPr txBox="1"/>
      </xdr:nvSpPr>
      <xdr:spPr>
        <a:xfrm>
          <a:off x="552450" y="200024"/>
          <a:ext cx="10496550" cy="2111953"/>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Chemistry</a:t>
          </a:r>
          <a:r>
            <a:rPr lang="en-US" sz="1100" b="1" baseline="0">
              <a:solidFill>
                <a:schemeClr val="dk1"/>
              </a:solidFill>
              <a:effectLst/>
              <a:latin typeface="+mn-lt"/>
              <a:ea typeface="+mn-ea"/>
              <a:cs typeface="+mn-cs"/>
            </a:rPr>
            <a:t> - Capability/Capacity Track (C-CC)</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meeting, training, etc.) list the event on the applicable tabs for both tracks but include data such as "number of people trained" for that track only.</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progress reports. Use the linked buttons to skip the section(s) that are not applicable to this submission.</a:t>
          </a: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191</xdr:row>
      <xdr:rowOff>138546</xdr:rowOff>
    </xdr:from>
    <xdr:to>
      <xdr:col>9</xdr:col>
      <xdr:colOff>0</xdr:colOff>
      <xdr:row>192</xdr:row>
      <xdr:rowOff>77933</xdr:rowOff>
    </xdr:to>
    <xdr:grpSp>
      <xdr:nvGrpSpPr>
        <xdr:cNvPr id="9" name="Group 8">
          <a:extLst>
            <a:ext uri="{FF2B5EF4-FFF2-40B4-BE49-F238E27FC236}">
              <a16:creationId xmlns:a16="http://schemas.microsoft.com/office/drawing/2014/main" id="{55E216EB-9804-4174-8D6C-DF2F06E1AA76}"/>
            </a:ext>
          </a:extLst>
        </xdr:cNvPr>
        <xdr:cNvGrpSpPr/>
      </xdr:nvGrpSpPr>
      <xdr:grpSpPr>
        <a:xfrm flipV="1">
          <a:off x="535781" y="56669421"/>
          <a:ext cx="17907000" cy="129887"/>
          <a:chOff x="598714" y="6313716"/>
          <a:chExt cx="11321143" cy="154214"/>
        </a:xfrm>
      </xdr:grpSpPr>
      <xdr:sp macro="" textlink="">
        <xdr:nvSpPr>
          <xdr:cNvPr id="10" name="Rectangle 9">
            <a:extLst>
              <a:ext uri="{FF2B5EF4-FFF2-40B4-BE49-F238E27FC236}">
                <a16:creationId xmlns:a16="http://schemas.microsoft.com/office/drawing/2014/main" id="{3444F89C-47EC-42AA-9CAC-F297B6D10BC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16084D64-35A8-4124-89D0-BAD95431758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9526</xdr:colOff>
      <xdr:row>153</xdr:row>
      <xdr:rowOff>123824</xdr:rowOff>
    </xdr:from>
    <xdr:to>
      <xdr:col>9</xdr:col>
      <xdr:colOff>0</xdr:colOff>
      <xdr:row>154</xdr:row>
      <xdr:rowOff>59748</xdr:rowOff>
    </xdr:to>
    <xdr:grpSp>
      <xdr:nvGrpSpPr>
        <xdr:cNvPr id="24" name="Group 23">
          <a:extLst>
            <a:ext uri="{FF2B5EF4-FFF2-40B4-BE49-F238E27FC236}">
              <a16:creationId xmlns:a16="http://schemas.microsoft.com/office/drawing/2014/main" id="{B707FA55-1E7A-41E7-9890-A8C05A82609D}"/>
            </a:ext>
          </a:extLst>
        </xdr:cNvPr>
        <xdr:cNvGrpSpPr/>
      </xdr:nvGrpSpPr>
      <xdr:grpSpPr>
        <a:xfrm flipV="1">
          <a:off x="545307" y="45450918"/>
          <a:ext cx="17897474" cy="126424"/>
          <a:chOff x="598714" y="6313716"/>
          <a:chExt cx="11321143" cy="154214"/>
        </a:xfrm>
      </xdr:grpSpPr>
      <xdr:sp macro="" textlink="">
        <xdr:nvSpPr>
          <xdr:cNvPr id="25" name="Rectangle 24">
            <a:extLst>
              <a:ext uri="{FF2B5EF4-FFF2-40B4-BE49-F238E27FC236}">
                <a16:creationId xmlns:a16="http://schemas.microsoft.com/office/drawing/2014/main" id="{D7E3CA38-001F-4231-8178-4AF3204798E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00117C30-A0DF-4E44-BC4E-FC2C276CE50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EBC115CC-779C-4EF4-A151-7860A10B2EA7}"/>
            </a:ext>
          </a:extLst>
        </xdr:cNvPr>
        <xdr:cNvGrpSpPr/>
      </xdr:nvGrpSpPr>
      <xdr:grpSpPr>
        <a:xfrm flipV="1">
          <a:off x="535781" y="24260609"/>
          <a:ext cx="17907000" cy="129887"/>
          <a:chOff x="598714" y="6313716"/>
          <a:chExt cx="11321143" cy="154214"/>
        </a:xfrm>
      </xdr:grpSpPr>
      <xdr:sp macro="" textlink="">
        <xdr:nvSpPr>
          <xdr:cNvPr id="34" name="Rectangle 33">
            <a:extLst>
              <a:ext uri="{FF2B5EF4-FFF2-40B4-BE49-F238E27FC236}">
                <a16:creationId xmlns:a16="http://schemas.microsoft.com/office/drawing/2014/main" id="{CB28C5E2-55D3-4133-BF7D-3F92BCB6299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5996BEBA-0CDD-4BE1-A9C4-6E06475AF3C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173</xdr:row>
      <xdr:rowOff>152400</xdr:rowOff>
    </xdr:from>
    <xdr:to>
      <xdr:col>8</xdr:col>
      <xdr:colOff>2438399</xdr:colOff>
      <xdr:row>174</xdr:row>
      <xdr:rowOff>88324</xdr:rowOff>
    </xdr:to>
    <xdr:grpSp>
      <xdr:nvGrpSpPr>
        <xdr:cNvPr id="73" name="Group 72">
          <a:extLst>
            <a:ext uri="{FF2B5EF4-FFF2-40B4-BE49-F238E27FC236}">
              <a16:creationId xmlns:a16="http://schemas.microsoft.com/office/drawing/2014/main" id="{2EB90FF0-4E4B-4AA9-BE6D-2DB9EB80AD14}"/>
            </a:ext>
          </a:extLst>
        </xdr:cNvPr>
        <xdr:cNvGrpSpPr/>
      </xdr:nvGrpSpPr>
      <xdr:grpSpPr>
        <a:xfrm flipV="1">
          <a:off x="535781" y="50539650"/>
          <a:ext cx="17892712" cy="126424"/>
          <a:chOff x="598714" y="6313716"/>
          <a:chExt cx="11321143" cy="154214"/>
        </a:xfrm>
      </xdr:grpSpPr>
      <xdr:sp macro="" textlink="">
        <xdr:nvSpPr>
          <xdr:cNvPr id="74" name="Rectangle 73">
            <a:extLst>
              <a:ext uri="{FF2B5EF4-FFF2-40B4-BE49-F238E27FC236}">
                <a16:creationId xmlns:a16="http://schemas.microsoft.com/office/drawing/2014/main" id="{D3F8CF07-534B-438A-9B81-44075E5FC13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5" name="Straight Connector 74">
            <a:extLst>
              <a:ext uri="{FF2B5EF4-FFF2-40B4-BE49-F238E27FC236}">
                <a16:creationId xmlns:a16="http://schemas.microsoft.com/office/drawing/2014/main" id="{D2FF9822-8A53-4625-9DA1-F2EFAC9417B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133350</xdr:rowOff>
    </xdr:from>
    <xdr:to>
      <xdr:col>8</xdr:col>
      <xdr:colOff>1946413</xdr:colOff>
      <xdr:row>43</xdr:row>
      <xdr:rowOff>72737</xdr:rowOff>
    </xdr:to>
    <xdr:grpSp>
      <xdr:nvGrpSpPr>
        <xdr:cNvPr id="84" name="Group 83">
          <a:extLst>
            <a:ext uri="{FF2B5EF4-FFF2-40B4-BE49-F238E27FC236}">
              <a16:creationId xmlns:a16="http://schemas.microsoft.com/office/drawing/2014/main" id="{A6B61956-4687-4D5A-ABEC-2EA424035E73}"/>
            </a:ext>
          </a:extLst>
        </xdr:cNvPr>
        <xdr:cNvGrpSpPr/>
      </xdr:nvGrpSpPr>
      <xdr:grpSpPr>
        <a:xfrm flipV="1">
          <a:off x="535781" y="14266069"/>
          <a:ext cx="17400726" cy="129887"/>
          <a:chOff x="598714" y="6313716"/>
          <a:chExt cx="11321143" cy="154214"/>
        </a:xfrm>
      </xdr:grpSpPr>
      <xdr:sp macro="" textlink="">
        <xdr:nvSpPr>
          <xdr:cNvPr id="85" name="Rectangle 84">
            <a:extLst>
              <a:ext uri="{FF2B5EF4-FFF2-40B4-BE49-F238E27FC236}">
                <a16:creationId xmlns:a16="http://schemas.microsoft.com/office/drawing/2014/main" id="{672FE290-88B6-418A-B5A7-BA560974770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6" name="Straight Connector 85">
            <a:extLst>
              <a:ext uri="{FF2B5EF4-FFF2-40B4-BE49-F238E27FC236}">
                <a16:creationId xmlns:a16="http://schemas.microsoft.com/office/drawing/2014/main" id="{D03A0C93-BAF4-4382-B944-D0EB7BDEB4F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41</xdr:row>
      <xdr:rowOff>1200150</xdr:rowOff>
    </xdr:from>
    <xdr:to>
      <xdr:col>1</xdr:col>
      <xdr:colOff>1952626</xdr:colOff>
      <xdr:row>41</xdr:row>
      <xdr:rowOff>1652588</xdr:rowOff>
    </xdr:to>
    <xdr:sp macro="" textlink="">
      <xdr:nvSpPr>
        <xdr:cNvPr id="87" name="TextBox 86">
          <a:extLst>
            <a:ext uri="{FF2B5EF4-FFF2-40B4-BE49-F238E27FC236}">
              <a16:creationId xmlns:a16="http://schemas.microsoft.com/office/drawing/2014/main" id="{790D11CC-2851-4480-A5A0-3385C0720F59}"/>
            </a:ext>
          </a:extLst>
        </xdr:cNvPr>
        <xdr:cNvSpPr txBox="1"/>
      </xdr:nvSpPr>
      <xdr:spPr>
        <a:xfrm>
          <a:off x="542925" y="16287750"/>
          <a:ext cx="194310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207</xdr:row>
      <xdr:rowOff>130970</xdr:rowOff>
    </xdr:from>
    <xdr:to>
      <xdr:col>9</xdr:col>
      <xdr:colOff>0</xdr:colOff>
      <xdr:row>208</xdr:row>
      <xdr:rowOff>70357</xdr:rowOff>
    </xdr:to>
    <xdr:grpSp>
      <xdr:nvGrpSpPr>
        <xdr:cNvPr id="57" name="Group 56">
          <a:extLst>
            <a:ext uri="{FF2B5EF4-FFF2-40B4-BE49-F238E27FC236}">
              <a16:creationId xmlns:a16="http://schemas.microsoft.com/office/drawing/2014/main" id="{9131FE9C-A300-45EA-8B6B-60C75AC6F0D7}"/>
            </a:ext>
          </a:extLst>
        </xdr:cNvPr>
        <xdr:cNvGrpSpPr/>
      </xdr:nvGrpSpPr>
      <xdr:grpSpPr>
        <a:xfrm flipV="1">
          <a:off x="535781" y="65389126"/>
          <a:ext cx="17907000" cy="129887"/>
          <a:chOff x="598714" y="6313716"/>
          <a:chExt cx="11321143" cy="154214"/>
        </a:xfrm>
      </xdr:grpSpPr>
      <xdr:sp macro="" textlink="">
        <xdr:nvSpPr>
          <xdr:cNvPr id="58" name="Rectangle 57">
            <a:extLst>
              <a:ext uri="{FF2B5EF4-FFF2-40B4-BE49-F238E27FC236}">
                <a16:creationId xmlns:a16="http://schemas.microsoft.com/office/drawing/2014/main" id="{DDE8644E-4876-4746-B0B6-6A9382239F4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 name="Straight Connector 58">
            <a:extLst>
              <a:ext uri="{FF2B5EF4-FFF2-40B4-BE49-F238E27FC236}">
                <a16:creationId xmlns:a16="http://schemas.microsoft.com/office/drawing/2014/main" id="{7F7A7182-BB87-4678-B8ED-FBED494E263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1268412</xdr:colOff>
      <xdr:row>12</xdr:row>
      <xdr:rowOff>25977</xdr:rowOff>
    </xdr:to>
    <xdr:sp macro="" textlink="">
      <xdr:nvSpPr>
        <xdr:cNvPr id="2" name="TextBox 1">
          <a:extLst>
            <a:ext uri="{FF2B5EF4-FFF2-40B4-BE49-F238E27FC236}">
              <a16:creationId xmlns:a16="http://schemas.microsoft.com/office/drawing/2014/main" id="{7C18D065-3118-4D02-B383-C60D107C90C5}"/>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Chemistry</a:t>
          </a:r>
          <a:r>
            <a:rPr lang="en-US" sz="1100" b="1" baseline="0">
              <a:solidFill>
                <a:schemeClr val="dk1"/>
              </a:solidFill>
              <a:effectLst/>
              <a:latin typeface="+mn-lt"/>
              <a:ea typeface="+mn-ea"/>
              <a:cs typeface="+mn-cs"/>
            </a:rPr>
            <a:t> - Animal Food Track (C-AF)</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184</xdr:row>
      <xdr:rowOff>138546</xdr:rowOff>
    </xdr:from>
    <xdr:to>
      <xdr:col>9</xdr:col>
      <xdr:colOff>0</xdr:colOff>
      <xdr:row>185</xdr:row>
      <xdr:rowOff>77933</xdr:rowOff>
    </xdr:to>
    <xdr:grpSp>
      <xdr:nvGrpSpPr>
        <xdr:cNvPr id="9" name="Group 8">
          <a:extLst>
            <a:ext uri="{FF2B5EF4-FFF2-40B4-BE49-F238E27FC236}">
              <a16:creationId xmlns:a16="http://schemas.microsoft.com/office/drawing/2014/main" id="{A24F7C73-196A-41BE-B701-CFE2FC0D1F49}"/>
            </a:ext>
          </a:extLst>
        </xdr:cNvPr>
        <xdr:cNvGrpSpPr/>
      </xdr:nvGrpSpPr>
      <xdr:grpSpPr>
        <a:xfrm flipV="1">
          <a:off x="533400" y="59831721"/>
          <a:ext cx="18049875" cy="129887"/>
          <a:chOff x="598714" y="6313716"/>
          <a:chExt cx="11321143" cy="154214"/>
        </a:xfrm>
      </xdr:grpSpPr>
      <xdr:sp macro="" textlink="">
        <xdr:nvSpPr>
          <xdr:cNvPr id="10" name="Rectangle 9">
            <a:extLst>
              <a:ext uri="{FF2B5EF4-FFF2-40B4-BE49-F238E27FC236}">
                <a16:creationId xmlns:a16="http://schemas.microsoft.com/office/drawing/2014/main" id="{0C3126B4-6483-4B2B-BE18-553D16CFB4B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486B82C9-2524-4636-9959-AAA750AA77C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166</xdr:row>
      <xdr:rowOff>138546</xdr:rowOff>
    </xdr:from>
    <xdr:to>
      <xdr:col>9</xdr:col>
      <xdr:colOff>0</xdr:colOff>
      <xdr:row>167</xdr:row>
      <xdr:rowOff>77933</xdr:rowOff>
    </xdr:to>
    <xdr:grpSp>
      <xdr:nvGrpSpPr>
        <xdr:cNvPr id="18" name="Group 17">
          <a:extLst>
            <a:ext uri="{FF2B5EF4-FFF2-40B4-BE49-F238E27FC236}">
              <a16:creationId xmlns:a16="http://schemas.microsoft.com/office/drawing/2014/main" id="{F7591733-F0F2-4FBB-9B5A-7D50B6C8D451}"/>
            </a:ext>
          </a:extLst>
        </xdr:cNvPr>
        <xdr:cNvGrpSpPr/>
      </xdr:nvGrpSpPr>
      <xdr:grpSpPr>
        <a:xfrm flipV="1">
          <a:off x="533400" y="54059571"/>
          <a:ext cx="18049875" cy="129887"/>
          <a:chOff x="598714" y="6313716"/>
          <a:chExt cx="11321143" cy="154214"/>
        </a:xfrm>
      </xdr:grpSpPr>
      <xdr:sp macro="" textlink="">
        <xdr:nvSpPr>
          <xdr:cNvPr id="19" name="Rectangle 18">
            <a:extLst>
              <a:ext uri="{FF2B5EF4-FFF2-40B4-BE49-F238E27FC236}">
                <a16:creationId xmlns:a16="http://schemas.microsoft.com/office/drawing/2014/main" id="{81BBED58-299A-419C-B806-28AA530A973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E1BB4F86-72FD-4A54-A295-DF7B4823B74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4D87F971-2D0A-48D7-BAF0-96FEE5E3BEE9}"/>
            </a:ext>
          </a:extLst>
        </xdr:cNvPr>
        <xdr:cNvGrpSpPr/>
      </xdr:nvGrpSpPr>
      <xdr:grpSpPr>
        <a:xfrm flipV="1">
          <a:off x="533400" y="46126112"/>
          <a:ext cx="18049875" cy="129887"/>
          <a:chOff x="598714" y="6313716"/>
          <a:chExt cx="11321143" cy="154214"/>
        </a:xfrm>
      </xdr:grpSpPr>
      <xdr:sp macro="" textlink="">
        <xdr:nvSpPr>
          <xdr:cNvPr id="25" name="Rectangle 24">
            <a:extLst>
              <a:ext uri="{FF2B5EF4-FFF2-40B4-BE49-F238E27FC236}">
                <a16:creationId xmlns:a16="http://schemas.microsoft.com/office/drawing/2014/main" id="{75F2928D-42A8-4EFA-8338-7028764608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28A8A42E-8AD8-4CCB-AD43-B8228BB7F44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81FCAE57-DD65-4FB0-85F1-5262ADB7DE92}"/>
            </a:ext>
          </a:extLst>
        </xdr:cNvPr>
        <xdr:cNvGrpSpPr/>
      </xdr:nvGrpSpPr>
      <xdr:grpSpPr>
        <a:xfrm flipV="1">
          <a:off x="533400" y="24827346"/>
          <a:ext cx="18049875" cy="129887"/>
          <a:chOff x="598714" y="6313716"/>
          <a:chExt cx="11321143" cy="154214"/>
        </a:xfrm>
      </xdr:grpSpPr>
      <xdr:sp macro="" textlink="">
        <xdr:nvSpPr>
          <xdr:cNvPr id="34" name="Rectangle 33">
            <a:extLst>
              <a:ext uri="{FF2B5EF4-FFF2-40B4-BE49-F238E27FC236}">
                <a16:creationId xmlns:a16="http://schemas.microsoft.com/office/drawing/2014/main" id="{672EC8D7-B9E6-457F-9D68-1233ED1FA2F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ACA67576-51F6-4047-8CD7-F08397AFDB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191</xdr:row>
      <xdr:rowOff>0</xdr:rowOff>
    </xdr:from>
    <xdr:to>
      <xdr:col>9</xdr:col>
      <xdr:colOff>0</xdr:colOff>
      <xdr:row>191</xdr:row>
      <xdr:rowOff>101312</xdr:rowOff>
    </xdr:to>
    <xdr:grpSp>
      <xdr:nvGrpSpPr>
        <xdr:cNvPr id="44" name="Group 43">
          <a:extLst>
            <a:ext uri="{FF2B5EF4-FFF2-40B4-BE49-F238E27FC236}">
              <a16:creationId xmlns:a16="http://schemas.microsoft.com/office/drawing/2014/main" id="{842EAE07-FC1A-4CEA-80C3-9AE83F92E485}"/>
            </a:ext>
          </a:extLst>
        </xdr:cNvPr>
        <xdr:cNvGrpSpPr/>
      </xdr:nvGrpSpPr>
      <xdr:grpSpPr>
        <a:xfrm flipV="1">
          <a:off x="533400" y="61664850"/>
          <a:ext cx="18049875" cy="101312"/>
          <a:chOff x="598714" y="6313716"/>
          <a:chExt cx="11321143" cy="154214"/>
        </a:xfrm>
      </xdr:grpSpPr>
      <xdr:sp macro="" textlink="">
        <xdr:nvSpPr>
          <xdr:cNvPr id="45" name="Rectangle 44">
            <a:extLst>
              <a:ext uri="{FF2B5EF4-FFF2-40B4-BE49-F238E27FC236}">
                <a16:creationId xmlns:a16="http://schemas.microsoft.com/office/drawing/2014/main" id="{46E4B6B3-D01A-4490-95C2-3315098A3B5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E37C570E-F3F7-43F0-9BF4-0634B43DC04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38098</xdr:colOff>
      <xdr:row>41</xdr:row>
      <xdr:rowOff>1062037</xdr:rowOff>
    </xdr:from>
    <xdr:to>
      <xdr:col>1</xdr:col>
      <xdr:colOff>2381249</xdr:colOff>
      <xdr:row>41</xdr:row>
      <xdr:rowOff>1514475</xdr:rowOff>
    </xdr:to>
    <xdr:sp macro="" textlink="">
      <xdr:nvSpPr>
        <xdr:cNvPr id="75" name="TextBox 74">
          <a:extLst>
            <a:ext uri="{FF2B5EF4-FFF2-40B4-BE49-F238E27FC236}">
              <a16:creationId xmlns:a16="http://schemas.microsoft.com/office/drawing/2014/main" id="{0252DDE5-052F-44C3-9529-03FA33154207}"/>
            </a:ext>
          </a:extLst>
        </xdr:cNvPr>
        <xdr:cNvSpPr txBox="1"/>
      </xdr:nvSpPr>
      <xdr:spPr>
        <a:xfrm>
          <a:off x="571498" y="13349287"/>
          <a:ext cx="234315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133350</xdr:rowOff>
    </xdr:from>
    <xdr:to>
      <xdr:col>9</xdr:col>
      <xdr:colOff>0</xdr:colOff>
      <xdr:row>43</xdr:row>
      <xdr:rowOff>72737</xdr:rowOff>
    </xdr:to>
    <xdr:grpSp>
      <xdr:nvGrpSpPr>
        <xdr:cNvPr id="76" name="Group 75">
          <a:extLst>
            <a:ext uri="{FF2B5EF4-FFF2-40B4-BE49-F238E27FC236}">
              <a16:creationId xmlns:a16="http://schemas.microsoft.com/office/drawing/2014/main" id="{F73A296D-8FF1-472D-A8A7-05B6793EAF27}"/>
            </a:ext>
          </a:extLst>
        </xdr:cNvPr>
        <xdr:cNvGrpSpPr/>
      </xdr:nvGrpSpPr>
      <xdr:grpSpPr>
        <a:xfrm flipV="1">
          <a:off x="533400" y="14325600"/>
          <a:ext cx="18049875" cy="129887"/>
          <a:chOff x="598714" y="6313716"/>
          <a:chExt cx="11321143" cy="154214"/>
        </a:xfrm>
      </xdr:grpSpPr>
      <xdr:sp macro="" textlink="">
        <xdr:nvSpPr>
          <xdr:cNvPr id="77" name="Rectangle 76">
            <a:extLst>
              <a:ext uri="{FF2B5EF4-FFF2-40B4-BE49-F238E27FC236}">
                <a16:creationId xmlns:a16="http://schemas.microsoft.com/office/drawing/2014/main" id="{863C806F-21F7-4502-B2E7-7654FEEAA3A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8" name="Straight Connector 77">
            <a:extLst>
              <a:ext uri="{FF2B5EF4-FFF2-40B4-BE49-F238E27FC236}">
                <a16:creationId xmlns:a16="http://schemas.microsoft.com/office/drawing/2014/main" id="{F188DAEE-2294-45DB-9425-40C66EA7B40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209</xdr:row>
      <xdr:rowOff>142876</xdr:rowOff>
    </xdr:from>
    <xdr:to>
      <xdr:col>9</xdr:col>
      <xdr:colOff>0</xdr:colOff>
      <xdr:row>210</xdr:row>
      <xdr:rowOff>53688</xdr:rowOff>
    </xdr:to>
    <xdr:grpSp>
      <xdr:nvGrpSpPr>
        <xdr:cNvPr id="57" name="Group 56">
          <a:extLst>
            <a:ext uri="{FF2B5EF4-FFF2-40B4-BE49-F238E27FC236}">
              <a16:creationId xmlns:a16="http://schemas.microsoft.com/office/drawing/2014/main" id="{60A8EDDF-8017-4DA2-8466-02FD99A4D18C}"/>
            </a:ext>
          </a:extLst>
        </xdr:cNvPr>
        <xdr:cNvGrpSpPr/>
      </xdr:nvGrpSpPr>
      <xdr:grpSpPr>
        <a:xfrm flipV="1">
          <a:off x="533400" y="70104001"/>
          <a:ext cx="18049875" cy="101312"/>
          <a:chOff x="598714" y="6313716"/>
          <a:chExt cx="11321143" cy="154214"/>
        </a:xfrm>
      </xdr:grpSpPr>
      <xdr:sp macro="" textlink="">
        <xdr:nvSpPr>
          <xdr:cNvPr id="58" name="Rectangle 57">
            <a:extLst>
              <a:ext uri="{FF2B5EF4-FFF2-40B4-BE49-F238E27FC236}">
                <a16:creationId xmlns:a16="http://schemas.microsoft.com/office/drawing/2014/main" id="{06C865EB-11CF-47EB-83FE-AA0377765D2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 name="Straight Connector 58">
            <a:extLst>
              <a:ext uri="{FF2B5EF4-FFF2-40B4-BE49-F238E27FC236}">
                <a16:creationId xmlns:a16="http://schemas.microsoft.com/office/drawing/2014/main" id="{41C6E546-7448-46E3-A40B-EAB14AB5C7D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85" name="TextBox 84">
          <a:hlinkClick xmlns:r="http://schemas.openxmlformats.org/officeDocument/2006/relationships" r:id="rId1"/>
          <a:extLst>
            <a:ext uri="{FF2B5EF4-FFF2-40B4-BE49-F238E27FC236}">
              <a16:creationId xmlns:a16="http://schemas.microsoft.com/office/drawing/2014/main" id="{48F3C486-A0DC-435C-856C-511EEA730B7B}"/>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6" name="TextBox 85">
          <a:hlinkClick xmlns:r="http://schemas.openxmlformats.org/officeDocument/2006/relationships" r:id="rId2"/>
          <a:extLst>
            <a:ext uri="{FF2B5EF4-FFF2-40B4-BE49-F238E27FC236}">
              <a16:creationId xmlns:a16="http://schemas.microsoft.com/office/drawing/2014/main" id="{B80E6754-A87A-4E8A-829F-9E24EFCC02BE}"/>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87" name="TextBox 86">
          <a:hlinkClick xmlns:r="http://schemas.openxmlformats.org/officeDocument/2006/relationships" r:id="rId3"/>
          <a:extLst>
            <a:ext uri="{FF2B5EF4-FFF2-40B4-BE49-F238E27FC236}">
              <a16:creationId xmlns:a16="http://schemas.microsoft.com/office/drawing/2014/main" id="{F57ED434-D72E-48B3-9A8B-C7EFC52E9ABC}"/>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88" name="TextBox 87">
          <a:hlinkClick xmlns:r="http://schemas.openxmlformats.org/officeDocument/2006/relationships" r:id="rId4"/>
          <a:extLst>
            <a:ext uri="{FF2B5EF4-FFF2-40B4-BE49-F238E27FC236}">
              <a16:creationId xmlns:a16="http://schemas.microsoft.com/office/drawing/2014/main" id="{9F3E0A4C-0909-435A-A12E-7EB02FAEA334}"/>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89" name="TextBox 88">
          <a:hlinkClick xmlns:r="http://schemas.openxmlformats.org/officeDocument/2006/relationships" r:id="rId5"/>
          <a:extLst>
            <a:ext uri="{FF2B5EF4-FFF2-40B4-BE49-F238E27FC236}">
              <a16:creationId xmlns:a16="http://schemas.microsoft.com/office/drawing/2014/main" id="{F7E80A7A-2D20-4297-9152-3AB852F5A257}"/>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0" name="TextBox 89">
          <a:hlinkClick xmlns:r="http://schemas.openxmlformats.org/officeDocument/2006/relationships" r:id="rId6"/>
          <a:extLst>
            <a:ext uri="{FF2B5EF4-FFF2-40B4-BE49-F238E27FC236}">
              <a16:creationId xmlns:a16="http://schemas.microsoft.com/office/drawing/2014/main" id="{84EA9569-416C-42BE-9A93-340F9D960759}"/>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91" name="TextBox 90">
          <a:hlinkClick xmlns:r="http://schemas.openxmlformats.org/officeDocument/2006/relationships" r:id="rId7"/>
          <a:extLst>
            <a:ext uri="{FF2B5EF4-FFF2-40B4-BE49-F238E27FC236}">
              <a16:creationId xmlns:a16="http://schemas.microsoft.com/office/drawing/2014/main" id="{65EC50DD-E322-4CB1-B609-9AF05A26F9C6}"/>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2" name="TextBox 91">
          <a:hlinkClick xmlns:r="http://schemas.openxmlformats.org/officeDocument/2006/relationships" r:id="rId8"/>
          <a:extLst>
            <a:ext uri="{FF2B5EF4-FFF2-40B4-BE49-F238E27FC236}">
              <a16:creationId xmlns:a16="http://schemas.microsoft.com/office/drawing/2014/main" id="{2E3F58FE-03B2-4727-B29D-B285753B8E11}"/>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3" name="TextBox 92">
          <a:hlinkClick xmlns:r="http://schemas.openxmlformats.org/officeDocument/2006/relationships" r:id="rId9"/>
          <a:extLst>
            <a:ext uri="{FF2B5EF4-FFF2-40B4-BE49-F238E27FC236}">
              <a16:creationId xmlns:a16="http://schemas.microsoft.com/office/drawing/2014/main" id="{A2AEAC48-4F37-468F-BB85-E4BD4A2B5B4A}"/>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4" name="TextBox 93">
          <a:hlinkClick xmlns:r="http://schemas.openxmlformats.org/officeDocument/2006/relationships" r:id="rId10"/>
          <a:extLst>
            <a:ext uri="{FF2B5EF4-FFF2-40B4-BE49-F238E27FC236}">
              <a16:creationId xmlns:a16="http://schemas.microsoft.com/office/drawing/2014/main" id="{9968A0B2-4BA2-4266-A661-DB958BC172B8}"/>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5" name="TextBox 94">
          <a:hlinkClick xmlns:r="http://schemas.openxmlformats.org/officeDocument/2006/relationships" r:id="rId11"/>
          <a:extLst>
            <a:ext uri="{FF2B5EF4-FFF2-40B4-BE49-F238E27FC236}">
              <a16:creationId xmlns:a16="http://schemas.microsoft.com/office/drawing/2014/main" id="{F6B3A4AE-60CE-49B5-8DB0-D5D230B195BD}"/>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6" name="TextBox 95">
          <a:hlinkClick xmlns:r="http://schemas.openxmlformats.org/officeDocument/2006/relationships" r:id="rId12"/>
          <a:extLst>
            <a:ext uri="{FF2B5EF4-FFF2-40B4-BE49-F238E27FC236}">
              <a16:creationId xmlns:a16="http://schemas.microsoft.com/office/drawing/2014/main" id="{EEF7DAF4-255E-46E6-ADB8-4A5F08206D13}"/>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7" name="TextBox 96">
          <a:hlinkClick xmlns:r="http://schemas.openxmlformats.org/officeDocument/2006/relationships" r:id="rId13"/>
          <a:extLst>
            <a:ext uri="{FF2B5EF4-FFF2-40B4-BE49-F238E27FC236}">
              <a16:creationId xmlns:a16="http://schemas.microsoft.com/office/drawing/2014/main" id="{8D288F68-820D-4A9F-919A-83C088F2CFBC}"/>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98" name="TextBox 97">
          <a:hlinkClick xmlns:r="http://schemas.openxmlformats.org/officeDocument/2006/relationships" r:id="rId14"/>
          <a:extLst>
            <a:ext uri="{FF2B5EF4-FFF2-40B4-BE49-F238E27FC236}">
              <a16:creationId xmlns:a16="http://schemas.microsoft.com/office/drawing/2014/main" id="{DF4A4DCB-F3C4-4B63-95EF-5854FF9F1F5C}"/>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9" name="TextBox 98">
          <a:hlinkClick xmlns:r="http://schemas.openxmlformats.org/officeDocument/2006/relationships" r:id="rId15"/>
          <a:extLst>
            <a:ext uri="{FF2B5EF4-FFF2-40B4-BE49-F238E27FC236}">
              <a16:creationId xmlns:a16="http://schemas.microsoft.com/office/drawing/2014/main" id="{8A51972D-2E35-4BC0-AD4E-B806851EBF66}"/>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00" name="TextBox 99">
          <a:hlinkClick xmlns:r="http://schemas.openxmlformats.org/officeDocument/2006/relationships" r:id="rId16"/>
          <a:extLst>
            <a:ext uri="{FF2B5EF4-FFF2-40B4-BE49-F238E27FC236}">
              <a16:creationId xmlns:a16="http://schemas.microsoft.com/office/drawing/2014/main" id="{43EE2B54-CF03-490D-9678-0005829332D8}"/>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223</xdr:row>
      <xdr:rowOff>9525</xdr:rowOff>
    </xdr:from>
    <xdr:to>
      <xdr:col>1</xdr:col>
      <xdr:colOff>1847849</xdr:colOff>
      <xdr:row>224</xdr:row>
      <xdr:rowOff>133350</xdr:rowOff>
    </xdr:to>
    <xdr:sp macro="" textlink="">
      <xdr:nvSpPr>
        <xdr:cNvPr id="101" name="TextBox 100">
          <a:hlinkClick xmlns:r="http://schemas.openxmlformats.org/officeDocument/2006/relationships" r:id="rId1"/>
          <a:extLst>
            <a:ext uri="{FF2B5EF4-FFF2-40B4-BE49-F238E27FC236}">
              <a16:creationId xmlns:a16="http://schemas.microsoft.com/office/drawing/2014/main" id="{FE42EF1F-ADE9-4501-858E-A9C4EA794062}"/>
            </a:ext>
          </a:extLst>
        </xdr:cNvPr>
        <xdr:cNvSpPr txBox="1"/>
      </xdr:nvSpPr>
      <xdr:spPr>
        <a:xfrm>
          <a:off x="542924" y="75390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225</xdr:row>
      <xdr:rowOff>0</xdr:rowOff>
    </xdr:from>
    <xdr:to>
      <xdr:col>1</xdr:col>
      <xdr:colOff>1838325</xdr:colOff>
      <xdr:row>226</xdr:row>
      <xdr:rowOff>123825</xdr:rowOff>
    </xdr:to>
    <xdr:sp macro="" textlink="">
      <xdr:nvSpPr>
        <xdr:cNvPr id="102" name="TextBox 101">
          <a:hlinkClick xmlns:r="http://schemas.openxmlformats.org/officeDocument/2006/relationships" r:id="rId2"/>
          <a:extLst>
            <a:ext uri="{FF2B5EF4-FFF2-40B4-BE49-F238E27FC236}">
              <a16:creationId xmlns:a16="http://schemas.microsoft.com/office/drawing/2014/main" id="{62734000-5DA4-419E-8280-74C70DCAC52B}"/>
            </a:ext>
          </a:extLst>
        </xdr:cNvPr>
        <xdr:cNvSpPr txBox="1"/>
      </xdr:nvSpPr>
      <xdr:spPr>
        <a:xfrm>
          <a:off x="533400" y="757618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225</xdr:row>
      <xdr:rowOff>19050</xdr:rowOff>
    </xdr:from>
    <xdr:to>
      <xdr:col>5</xdr:col>
      <xdr:colOff>1247774</xdr:colOff>
      <xdr:row>226</xdr:row>
      <xdr:rowOff>142875</xdr:rowOff>
    </xdr:to>
    <xdr:sp macro="" textlink="">
      <xdr:nvSpPr>
        <xdr:cNvPr id="103" name="TextBox 102">
          <a:hlinkClick xmlns:r="http://schemas.openxmlformats.org/officeDocument/2006/relationships" r:id="rId3"/>
          <a:extLst>
            <a:ext uri="{FF2B5EF4-FFF2-40B4-BE49-F238E27FC236}">
              <a16:creationId xmlns:a16="http://schemas.microsoft.com/office/drawing/2014/main" id="{13982C66-1253-4514-8D80-FFBD9087387E}"/>
            </a:ext>
          </a:extLst>
        </xdr:cNvPr>
        <xdr:cNvSpPr txBox="1"/>
      </xdr:nvSpPr>
      <xdr:spPr>
        <a:xfrm>
          <a:off x="9210674" y="757809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227</xdr:row>
      <xdr:rowOff>9525</xdr:rowOff>
    </xdr:from>
    <xdr:to>
      <xdr:col>1</xdr:col>
      <xdr:colOff>1828800</xdr:colOff>
      <xdr:row>228</xdr:row>
      <xdr:rowOff>133350</xdr:rowOff>
    </xdr:to>
    <xdr:sp macro="" textlink="">
      <xdr:nvSpPr>
        <xdr:cNvPr id="104" name="TextBox 103">
          <a:hlinkClick xmlns:r="http://schemas.openxmlformats.org/officeDocument/2006/relationships" r:id="rId4"/>
          <a:extLst>
            <a:ext uri="{FF2B5EF4-FFF2-40B4-BE49-F238E27FC236}">
              <a16:creationId xmlns:a16="http://schemas.microsoft.com/office/drawing/2014/main" id="{8941B124-1B32-473D-975D-C7A0977C621A}"/>
            </a:ext>
          </a:extLst>
        </xdr:cNvPr>
        <xdr:cNvSpPr txBox="1"/>
      </xdr:nvSpPr>
      <xdr:spPr>
        <a:xfrm>
          <a:off x="542926" y="761523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231</xdr:row>
      <xdr:rowOff>9525</xdr:rowOff>
    </xdr:from>
    <xdr:to>
      <xdr:col>1</xdr:col>
      <xdr:colOff>1857375</xdr:colOff>
      <xdr:row>232</xdr:row>
      <xdr:rowOff>133350</xdr:rowOff>
    </xdr:to>
    <xdr:sp macro="" textlink="">
      <xdr:nvSpPr>
        <xdr:cNvPr id="105" name="TextBox 104">
          <a:hlinkClick xmlns:r="http://schemas.openxmlformats.org/officeDocument/2006/relationships" r:id="rId5"/>
          <a:extLst>
            <a:ext uri="{FF2B5EF4-FFF2-40B4-BE49-F238E27FC236}">
              <a16:creationId xmlns:a16="http://schemas.microsoft.com/office/drawing/2014/main" id="{FC6EF0DC-EA42-474B-B9B6-9FBAE159D890}"/>
            </a:ext>
          </a:extLst>
        </xdr:cNvPr>
        <xdr:cNvSpPr txBox="1"/>
      </xdr:nvSpPr>
      <xdr:spPr>
        <a:xfrm>
          <a:off x="552450" y="76914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224</xdr:row>
      <xdr:rowOff>180975</xdr:rowOff>
    </xdr:from>
    <xdr:to>
      <xdr:col>2</xdr:col>
      <xdr:colOff>1114424</xdr:colOff>
      <xdr:row>226</xdr:row>
      <xdr:rowOff>114300</xdr:rowOff>
    </xdr:to>
    <xdr:sp macro="" textlink="">
      <xdr:nvSpPr>
        <xdr:cNvPr id="106" name="TextBox 105">
          <a:hlinkClick xmlns:r="http://schemas.openxmlformats.org/officeDocument/2006/relationships" r:id="rId6"/>
          <a:extLst>
            <a:ext uri="{FF2B5EF4-FFF2-40B4-BE49-F238E27FC236}">
              <a16:creationId xmlns:a16="http://schemas.microsoft.com/office/drawing/2014/main" id="{9B1BE998-47B6-4FE5-A8D7-AE71F99F75AB}"/>
            </a:ext>
          </a:extLst>
        </xdr:cNvPr>
        <xdr:cNvSpPr txBox="1"/>
      </xdr:nvSpPr>
      <xdr:spPr>
        <a:xfrm>
          <a:off x="2752724" y="757523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223</xdr:row>
      <xdr:rowOff>0</xdr:rowOff>
    </xdr:from>
    <xdr:to>
      <xdr:col>2</xdr:col>
      <xdr:colOff>1114424</xdr:colOff>
      <xdr:row>224</xdr:row>
      <xdr:rowOff>123825</xdr:rowOff>
    </xdr:to>
    <xdr:sp macro="" textlink="">
      <xdr:nvSpPr>
        <xdr:cNvPr id="111" name="TextBox 110">
          <a:hlinkClick xmlns:r="http://schemas.openxmlformats.org/officeDocument/2006/relationships" r:id="rId7"/>
          <a:extLst>
            <a:ext uri="{FF2B5EF4-FFF2-40B4-BE49-F238E27FC236}">
              <a16:creationId xmlns:a16="http://schemas.microsoft.com/office/drawing/2014/main" id="{D000E10F-B447-4D41-82E1-947B5719139A}"/>
            </a:ext>
          </a:extLst>
        </xdr:cNvPr>
        <xdr:cNvSpPr txBox="1"/>
      </xdr:nvSpPr>
      <xdr:spPr>
        <a:xfrm>
          <a:off x="2752724" y="753808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229</xdr:row>
      <xdr:rowOff>9525</xdr:rowOff>
    </xdr:from>
    <xdr:to>
      <xdr:col>1</xdr:col>
      <xdr:colOff>1847850</xdr:colOff>
      <xdr:row>230</xdr:row>
      <xdr:rowOff>133350</xdr:rowOff>
    </xdr:to>
    <xdr:sp macro="" textlink="">
      <xdr:nvSpPr>
        <xdr:cNvPr id="116" name="TextBox 115">
          <a:hlinkClick xmlns:r="http://schemas.openxmlformats.org/officeDocument/2006/relationships" r:id="rId8"/>
          <a:extLst>
            <a:ext uri="{FF2B5EF4-FFF2-40B4-BE49-F238E27FC236}">
              <a16:creationId xmlns:a16="http://schemas.microsoft.com/office/drawing/2014/main" id="{25DD72CF-4D8F-443D-87D3-EA050AD1D854}"/>
            </a:ext>
          </a:extLst>
        </xdr:cNvPr>
        <xdr:cNvSpPr txBox="1"/>
      </xdr:nvSpPr>
      <xdr:spPr>
        <a:xfrm>
          <a:off x="542925" y="76533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227</xdr:row>
      <xdr:rowOff>9525</xdr:rowOff>
    </xdr:from>
    <xdr:to>
      <xdr:col>2</xdr:col>
      <xdr:colOff>1114425</xdr:colOff>
      <xdr:row>228</xdr:row>
      <xdr:rowOff>133350</xdr:rowOff>
    </xdr:to>
    <xdr:sp macro="" textlink="">
      <xdr:nvSpPr>
        <xdr:cNvPr id="118" name="TextBox 117">
          <a:hlinkClick xmlns:r="http://schemas.openxmlformats.org/officeDocument/2006/relationships" r:id="rId9"/>
          <a:extLst>
            <a:ext uri="{FF2B5EF4-FFF2-40B4-BE49-F238E27FC236}">
              <a16:creationId xmlns:a16="http://schemas.microsoft.com/office/drawing/2014/main" id="{A83B1970-D4A1-45FE-ADF1-90AD9731ED33}"/>
            </a:ext>
          </a:extLst>
        </xdr:cNvPr>
        <xdr:cNvSpPr txBox="1"/>
      </xdr:nvSpPr>
      <xdr:spPr>
        <a:xfrm>
          <a:off x="2752725" y="761523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223</xdr:row>
      <xdr:rowOff>9525</xdr:rowOff>
    </xdr:from>
    <xdr:to>
      <xdr:col>3</xdr:col>
      <xdr:colOff>1524000</xdr:colOff>
      <xdr:row>224</xdr:row>
      <xdr:rowOff>133350</xdr:rowOff>
    </xdr:to>
    <xdr:sp macro="" textlink="">
      <xdr:nvSpPr>
        <xdr:cNvPr id="124" name="TextBox 123">
          <a:hlinkClick xmlns:r="http://schemas.openxmlformats.org/officeDocument/2006/relationships" r:id="rId10"/>
          <a:extLst>
            <a:ext uri="{FF2B5EF4-FFF2-40B4-BE49-F238E27FC236}">
              <a16:creationId xmlns:a16="http://schemas.microsoft.com/office/drawing/2014/main" id="{2A1E081A-F0A8-452C-8502-416E273188AB}"/>
            </a:ext>
          </a:extLst>
        </xdr:cNvPr>
        <xdr:cNvSpPr txBox="1"/>
      </xdr:nvSpPr>
      <xdr:spPr>
        <a:xfrm>
          <a:off x="4924425" y="753903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226</xdr:row>
      <xdr:rowOff>66675</xdr:rowOff>
    </xdr:from>
    <xdr:to>
      <xdr:col>4</xdr:col>
      <xdr:colOff>1371599</xdr:colOff>
      <xdr:row>228</xdr:row>
      <xdr:rowOff>0</xdr:rowOff>
    </xdr:to>
    <xdr:sp macro="" textlink="">
      <xdr:nvSpPr>
        <xdr:cNvPr id="125" name="TextBox 124">
          <a:hlinkClick xmlns:r="http://schemas.openxmlformats.org/officeDocument/2006/relationships" r:id="rId11"/>
          <a:extLst>
            <a:ext uri="{FF2B5EF4-FFF2-40B4-BE49-F238E27FC236}">
              <a16:creationId xmlns:a16="http://schemas.microsoft.com/office/drawing/2014/main" id="{E3113C77-2F0E-465D-A6C5-2D0BDDD92908}"/>
            </a:ext>
          </a:extLst>
        </xdr:cNvPr>
        <xdr:cNvSpPr txBox="1"/>
      </xdr:nvSpPr>
      <xdr:spPr>
        <a:xfrm>
          <a:off x="7058024" y="760190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223</xdr:row>
      <xdr:rowOff>9525</xdr:rowOff>
    </xdr:from>
    <xdr:to>
      <xdr:col>4</xdr:col>
      <xdr:colOff>1371600</xdr:colOff>
      <xdr:row>226</xdr:row>
      <xdr:rowOff>9525</xdr:rowOff>
    </xdr:to>
    <xdr:sp macro="" textlink="">
      <xdr:nvSpPr>
        <xdr:cNvPr id="126" name="TextBox 125">
          <a:hlinkClick xmlns:r="http://schemas.openxmlformats.org/officeDocument/2006/relationships" r:id="rId12"/>
          <a:extLst>
            <a:ext uri="{FF2B5EF4-FFF2-40B4-BE49-F238E27FC236}">
              <a16:creationId xmlns:a16="http://schemas.microsoft.com/office/drawing/2014/main" id="{5CE8CEF9-5951-4374-A200-21BD9DBFCC2C}"/>
            </a:ext>
          </a:extLst>
        </xdr:cNvPr>
        <xdr:cNvSpPr txBox="1"/>
      </xdr:nvSpPr>
      <xdr:spPr>
        <a:xfrm>
          <a:off x="7058025" y="753903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228</xdr:row>
      <xdr:rowOff>57150</xdr:rowOff>
    </xdr:from>
    <xdr:to>
      <xdr:col>4</xdr:col>
      <xdr:colOff>1371600</xdr:colOff>
      <xdr:row>231</xdr:row>
      <xdr:rowOff>9525</xdr:rowOff>
    </xdr:to>
    <xdr:sp macro="" textlink="">
      <xdr:nvSpPr>
        <xdr:cNvPr id="127" name="TextBox 126">
          <a:hlinkClick xmlns:r="http://schemas.openxmlformats.org/officeDocument/2006/relationships" r:id="rId13"/>
          <a:extLst>
            <a:ext uri="{FF2B5EF4-FFF2-40B4-BE49-F238E27FC236}">
              <a16:creationId xmlns:a16="http://schemas.microsoft.com/office/drawing/2014/main" id="{ACE02B30-6911-4069-B0FF-0481B56B191D}"/>
            </a:ext>
          </a:extLst>
        </xdr:cNvPr>
        <xdr:cNvSpPr txBox="1"/>
      </xdr:nvSpPr>
      <xdr:spPr>
        <a:xfrm>
          <a:off x="7058025" y="763905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223</xdr:row>
      <xdr:rowOff>9525</xdr:rowOff>
    </xdr:from>
    <xdr:to>
      <xdr:col>5</xdr:col>
      <xdr:colOff>1247774</xdr:colOff>
      <xdr:row>224</xdr:row>
      <xdr:rowOff>133350</xdr:rowOff>
    </xdr:to>
    <xdr:sp macro="" textlink="">
      <xdr:nvSpPr>
        <xdr:cNvPr id="128" name="TextBox 127">
          <a:hlinkClick xmlns:r="http://schemas.openxmlformats.org/officeDocument/2006/relationships" r:id="rId14"/>
          <a:extLst>
            <a:ext uri="{FF2B5EF4-FFF2-40B4-BE49-F238E27FC236}">
              <a16:creationId xmlns:a16="http://schemas.microsoft.com/office/drawing/2014/main" id="{94C5AAD7-0CB8-4004-8B0C-186A88C1DC0A}"/>
            </a:ext>
          </a:extLst>
        </xdr:cNvPr>
        <xdr:cNvSpPr txBox="1"/>
      </xdr:nvSpPr>
      <xdr:spPr>
        <a:xfrm>
          <a:off x="9210675" y="753903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231</xdr:row>
      <xdr:rowOff>66675</xdr:rowOff>
    </xdr:from>
    <xdr:to>
      <xdr:col>4</xdr:col>
      <xdr:colOff>1371600</xdr:colOff>
      <xdr:row>234</xdr:row>
      <xdr:rowOff>19050</xdr:rowOff>
    </xdr:to>
    <xdr:sp macro="" textlink="">
      <xdr:nvSpPr>
        <xdr:cNvPr id="129" name="TextBox 128">
          <a:hlinkClick xmlns:r="http://schemas.openxmlformats.org/officeDocument/2006/relationships" r:id="rId15"/>
          <a:extLst>
            <a:ext uri="{FF2B5EF4-FFF2-40B4-BE49-F238E27FC236}">
              <a16:creationId xmlns:a16="http://schemas.microsoft.com/office/drawing/2014/main" id="{093010BD-5621-4660-80AB-7EA52D6474F2}"/>
            </a:ext>
          </a:extLst>
        </xdr:cNvPr>
        <xdr:cNvSpPr txBox="1"/>
      </xdr:nvSpPr>
      <xdr:spPr>
        <a:xfrm>
          <a:off x="7058025" y="769715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227</xdr:row>
      <xdr:rowOff>19050</xdr:rowOff>
    </xdr:from>
    <xdr:to>
      <xdr:col>5</xdr:col>
      <xdr:colOff>1257300</xdr:colOff>
      <xdr:row>228</xdr:row>
      <xdr:rowOff>142875</xdr:rowOff>
    </xdr:to>
    <xdr:sp macro="" textlink="">
      <xdr:nvSpPr>
        <xdr:cNvPr id="130" name="TextBox 129">
          <a:hlinkClick xmlns:r="http://schemas.openxmlformats.org/officeDocument/2006/relationships" r:id="rId16"/>
          <a:extLst>
            <a:ext uri="{FF2B5EF4-FFF2-40B4-BE49-F238E27FC236}">
              <a16:creationId xmlns:a16="http://schemas.microsoft.com/office/drawing/2014/main" id="{C169493E-DEAE-4AE6-B7A4-284B1F03466D}"/>
            </a:ext>
          </a:extLst>
        </xdr:cNvPr>
        <xdr:cNvSpPr txBox="1"/>
      </xdr:nvSpPr>
      <xdr:spPr>
        <a:xfrm>
          <a:off x="9210675" y="761619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352425</xdr:colOff>
      <xdr:row>30</xdr:row>
      <xdr:rowOff>152400</xdr:rowOff>
    </xdr:to>
    <xdr:sp macro="" textlink="">
      <xdr:nvSpPr>
        <xdr:cNvPr id="60" name="Rectangle 59">
          <a:extLst>
            <a:ext uri="{FF2B5EF4-FFF2-40B4-BE49-F238E27FC236}">
              <a16:creationId xmlns:a16="http://schemas.microsoft.com/office/drawing/2014/main" id="{6D59CE4E-AED3-4885-9188-9512E987CE87}"/>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1265464</xdr:colOff>
      <xdr:row>12</xdr:row>
      <xdr:rowOff>25977</xdr:rowOff>
    </xdr:to>
    <xdr:sp macro="" textlink="">
      <xdr:nvSpPr>
        <xdr:cNvPr id="2" name="TextBox 1">
          <a:extLst>
            <a:ext uri="{FF2B5EF4-FFF2-40B4-BE49-F238E27FC236}">
              <a16:creationId xmlns:a16="http://schemas.microsoft.com/office/drawing/2014/main" id="{43BADC32-EEDE-413D-9EA8-7B9C8182912D}"/>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Radioc</a:t>
          </a:r>
          <a:r>
            <a:rPr lang="en-US" sz="1100" b="1">
              <a:solidFill>
                <a:schemeClr val="dk1"/>
              </a:solidFill>
              <a:effectLst/>
              <a:latin typeface="+mn-lt"/>
              <a:ea typeface="+mn-ea"/>
              <a:cs typeface="+mn-cs"/>
            </a:rPr>
            <a:t>hemistry</a:t>
          </a:r>
          <a:r>
            <a:rPr lang="en-US" sz="1100" b="1" baseline="0">
              <a:solidFill>
                <a:schemeClr val="dk1"/>
              </a:solidFill>
              <a:effectLst/>
              <a:latin typeface="+mn-lt"/>
              <a:ea typeface="+mn-ea"/>
              <a:cs typeface="+mn-cs"/>
            </a:rPr>
            <a:t> - Food Defense Track (R-FD)</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personnel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230</xdr:row>
      <xdr:rowOff>138546</xdr:rowOff>
    </xdr:from>
    <xdr:to>
      <xdr:col>9</xdr:col>
      <xdr:colOff>0</xdr:colOff>
      <xdr:row>231</xdr:row>
      <xdr:rowOff>77933</xdr:rowOff>
    </xdr:to>
    <xdr:grpSp>
      <xdr:nvGrpSpPr>
        <xdr:cNvPr id="9" name="Group 8">
          <a:extLst>
            <a:ext uri="{FF2B5EF4-FFF2-40B4-BE49-F238E27FC236}">
              <a16:creationId xmlns:a16="http://schemas.microsoft.com/office/drawing/2014/main" id="{A1380030-2CAE-4001-BEB4-F7DADB53316B}"/>
            </a:ext>
          </a:extLst>
        </xdr:cNvPr>
        <xdr:cNvGrpSpPr/>
      </xdr:nvGrpSpPr>
      <xdr:grpSpPr>
        <a:xfrm flipV="1">
          <a:off x="533400" y="66165846"/>
          <a:ext cx="18049875" cy="129887"/>
          <a:chOff x="598714" y="6313716"/>
          <a:chExt cx="11321143" cy="154214"/>
        </a:xfrm>
      </xdr:grpSpPr>
      <xdr:sp macro="" textlink="">
        <xdr:nvSpPr>
          <xdr:cNvPr id="10" name="Rectangle 9">
            <a:extLst>
              <a:ext uri="{FF2B5EF4-FFF2-40B4-BE49-F238E27FC236}">
                <a16:creationId xmlns:a16="http://schemas.microsoft.com/office/drawing/2014/main" id="{DD6D4EE6-6588-4552-8011-ABE45374CC0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741CF1EA-520D-4D49-889E-7DA10F503D6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3E729958-E6A1-4D86-AF9C-BEC5B7603A04}"/>
            </a:ext>
          </a:extLst>
        </xdr:cNvPr>
        <xdr:cNvGrpSpPr/>
      </xdr:nvGrpSpPr>
      <xdr:grpSpPr>
        <a:xfrm flipV="1">
          <a:off x="533400" y="45392687"/>
          <a:ext cx="18049875" cy="129887"/>
          <a:chOff x="598714" y="6313716"/>
          <a:chExt cx="11321143" cy="154214"/>
        </a:xfrm>
      </xdr:grpSpPr>
      <xdr:sp macro="" textlink="">
        <xdr:nvSpPr>
          <xdr:cNvPr id="25" name="Rectangle 24">
            <a:extLst>
              <a:ext uri="{FF2B5EF4-FFF2-40B4-BE49-F238E27FC236}">
                <a16:creationId xmlns:a16="http://schemas.microsoft.com/office/drawing/2014/main" id="{2B13287F-A3EF-497D-970A-C4ED76133EA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BE99D4C4-FD00-42EC-BA76-BFA0E4BDFC9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96A5FD42-A48F-4D4D-BD9C-428D22E41597}"/>
            </a:ext>
          </a:extLst>
        </xdr:cNvPr>
        <xdr:cNvGrpSpPr/>
      </xdr:nvGrpSpPr>
      <xdr:grpSpPr>
        <a:xfrm flipV="1">
          <a:off x="533400" y="24122496"/>
          <a:ext cx="18049875" cy="129887"/>
          <a:chOff x="598714" y="6313716"/>
          <a:chExt cx="11321143" cy="154214"/>
        </a:xfrm>
      </xdr:grpSpPr>
      <xdr:sp macro="" textlink="">
        <xdr:nvSpPr>
          <xdr:cNvPr id="34" name="Rectangle 33">
            <a:extLst>
              <a:ext uri="{FF2B5EF4-FFF2-40B4-BE49-F238E27FC236}">
                <a16:creationId xmlns:a16="http://schemas.microsoft.com/office/drawing/2014/main" id="{CE546C1D-3E3F-4676-B99E-DF9F994175A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4A3BE628-956F-42DC-B1CD-092C911F7A1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123825</xdr:rowOff>
    </xdr:from>
    <xdr:to>
      <xdr:col>9</xdr:col>
      <xdr:colOff>0</xdr:colOff>
      <xdr:row>43</xdr:row>
      <xdr:rowOff>63212</xdr:rowOff>
    </xdr:to>
    <xdr:grpSp>
      <xdr:nvGrpSpPr>
        <xdr:cNvPr id="75" name="Group 74">
          <a:extLst>
            <a:ext uri="{FF2B5EF4-FFF2-40B4-BE49-F238E27FC236}">
              <a16:creationId xmlns:a16="http://schemas.microsoft.com/office/drawing/2014/main" id="{D4B9B7ED-52B7-481D-B33A-EA80DA6BFFC5}"/>
            </a:ext>
          </a:extLst>
        </xdr:cNvPr>
        <xdr:cNvGrpSpPr/>
      </xdr:nvGrpSpPr>
      <xdr:grpSpPr>
        <a:xfrm flipV="1">
          <a:off x="533400" y="14268450"/>
          <a:ext cx="18049875" cy="129887"/>
          <a:chOff x="598714" y="6313716"/>
          <a:chExt cx="11321143" cy="154214"/>
        </a:xfrm>
      </xdr:grpSpPr>
      <xdr:sp macro="" textlink="">
        <xdr:nvSpPr>
          <xdr:cNvPr id="76" name="Rectangle 75">
            <a:extLst>
              <a:ext uri="{FF2B5EF4-FFF2-40B4-BE49-F238E27FC236}">
                <a16:creationId xmlns:a16="http://schemas.microsoft.com/office/drawing/2014/main" id="{1731FABC-21D8-4EE3-8B93-59740A3E7DF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7" name="Straight Connector 76">
            <a:extLst>
              <a:ext uri="{FF2B5EF4-FFF2-40B4-BE49-F238E27FC236}">
                <a16:creationId xmlns:a16="http://schemas.microsoft.com/office/drawing/2014/main" id="{AD84DFEF-4E6A-419A-8C39-89058182709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19049</xdr:colOff>
      <xdr:row>41</xdr:row>
      <xdr:rowOff>1066800</xdr:rowOff>
    </xdr:from>
    <xdr:to>
      <xdr:col>1</xdr:col>
      <xdr:colOff>2428874</xdr:colOff>
      <xdr:row>41</xdr:row>
      <xdr:rowOff>1519238</xdr:rowOff>
    </xdr:to>
    <xdr:sp macro="" textlink="">
      <xdr:nvSpPr>
        <xdr:cNvPr id="78" name="TextBox 77">
          <a:extLst>
            <a:ext uri="{FF2B5EF4-FFF2-40B4-BE49-F238E27FC236}">
              <a16:creationId xmlns:a16="http://schemas.microsoft.com/office/drawing/2014/main" id="{5EDC08C0-B0FD-4D94-B0B4-DA3DA25AE1AB}"/>
            </a:ext>
          </a:extLst>
        </xdr:cNvPr>
        <xdr:cNvSpPr txBox="1"/>
      </xdr:nvSpPr>
      <xdr:spPr>
        <a:xfrm>
          <a:off x="552449" y="13315950"/>
          <a:ext cx="2409825"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214</xdr:row>
      <xdr:rowOff>138546</xdr:rowOff>
    </xdr:from>
    <xdr:to>
      <xdr:col>9</xdr:col>
      <xdr:colOff>0</xdr:colOff>
      <xdr:row>215</xdr:row>
      <xdr:rowOff>77933</xdr:rowOff>
    </xdr:to>
    <xdr:grpSp>
      <xdr:nvGrpSpPr>
        <xdr:cNvPr id="60" name="Group 59">
          <a:extLst>
            <a:ext uri="{FF2B5EF4-FFF2-40B4-BE49-F238E27FC236}">
              <a16:creationId xmlns:a16="http://schemas.microsoft.com/office/drawing/2014/main" id="{7E52B74F-4CF0-4ACE-AC3C-C529A09E770D}"/>
            </a:ext>
          </a:extLst>
        </xdr:cNvPr>
        <xdr:cNvGrpSpPr/>
      </xdr:nvGrpSpPr>
      <xdr:grpSpPr>
        <a:xfrm flipV="1">
          <a:off x="533400" y="60184146"/>
          <a:ext cx="18049875" cy="129887"/>
          <a:chOff x="598714" y="6313716"/>
          <a:chExt cx="11321143" cy="154214"/>
        </a:xfrm>
      </xdr:grpSpPr>
      <xdr:sp macro="" textlink="">
        <xdr:nvSpPr>
          <xdr:cNvPr id="61" name="Rectangle 60">
            <a:extLst>
              <a:ext uri="{FF2B5EF4-FFF2-40B4-BE49-F238E27FC236}">
                <a16:creationId xmlns:a16="http://schemas.microsoft.com/office/drawing/2014/main" id="{43CBFB2F-FE75-4588-80BA-7E6B2D36CA0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2" name="Straight Connector 61">
            <a:extLst>
              <a:ext uri="{FF2B5EF4-FFF2-40B4-BE49-F238E27FC236}">
                <a16:creationId xmlns:a16="http://schemas.microsoft.com/office/drawing/2014/main" id="{800D78F9-A151-4554-B44E-05B121D183C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175</xdr:row>
      <xdr:rowOff>95249</xdr:rowOff>
    </xdr:from>
    <xdr:to>
      <xdr:col>9</xdr:col>
      <xdr:colOff>0</xdr:colOff>
      <xdr:row>176</xdr:row>
      <xdr:rowOff>34636</xdr:rowOff>
    </xdr:to>
    <xdr:grpSp>
      <xdr:nvGrpSpPr>
        <xdr:cNvPr id="63" name="Group 62">
          <a:extLst>
            <a:ext uri="{FF2B5EF4-FFF2-40B4-BE49-F238E27FC236}">
              <a16:creationId xmlns:a16="http://schemas.microsoft.com/office/drawing/2014/main" id="{8F6D9C9C-0566-4167-8ECD-AB46628D722D}"/>
            </a:ext>
          </a:extLst>
        </xdr:cNvPr>
        <xdr:cNvGrpSpPr/>
      </xdr:nvGrpSpPr>
      <xdr:grpSpPr>
        <a:xfrm flipV="1">
          <a:off x="533400" y="53263799"/>
          <a:ext cx="18049875" cy="129887"/>
          <a:chOff x="598714" y="6313716"/>
          <a:chExt cx="11321143" cy="154214"/>
        </a:xfrm>
      </xdr:grpSpPr>
      <xdr:sp macro="" textlink="">
        <xdr:nvSpPr>
          <xdr:cNvPr id="64" name="Rectangle 63">
            <a:extLst>
              <a:ext uri="{FF2B5EF4-FFF2-40B4-BE49-F238E27FC236}">
                <a16:creationId xmlns:a16="http://schemas.microsoft.com/office/drawing/2014/main" id="{96963F4B-D5F1-4F82-8408-FDF275225B0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5" name="Straight Connector 64">
            <a:extLst>
              <a:ext uri="{FF2B5EF4-FFF2-40B4-BE49-F238E27FC236}">
                <a16:creationId xmlns:a16="http://schemas.microsoft.com/office/drawing/2014/main" id="{194661DF-9CB8-48FE-B124-FAFDA167520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94" name="TextBox 93">
          <a:hlinkClick xmlns:r="http://schemas.openxmlformats.org/officeDocument/2006/relationships" r:id="rId1"/>
          <a:extLst>
            <a:ext uri="{FF2B5EF4-FFF2-40B4-BE49-F238E27FC236}">
              <a16:creationId xmlns:a16="http://schemas.microsoft.com/office/drawing/2014/main" id="{899A5329-3C80-43BF-9F8E-93581AB362C2}"/>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95" name="TextBox 94">
          <a:hlinkClick xmlns:r="http://schemas.openxmlformats.org/officeDocument/2006/relationships" r:id="rId2"/>
          <a:extLst>
            <a:ext uri="{FF2B5EF4-FFF2-40B4-BE49-F238E27FC236}">
              <a16:creationId xmlns:a16="http://schemas.microsoft.com/office/drawing/2014/main" id="{E210A4BC-494E-4C23-BAA9-95D9FA80487B}"/>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96" name="TextBox 95">
          <a:hlinkClick xmlns:r="http://schemas.openxmlformats.org/officeDocument/2006/relationships" r:id="rId3"/>
          <a:extLst>
            <a:ext uri="{FF2B5EF4-FFF2-40B4-BE49-F238E27FC236}">
              <a16:creationId xmlns:a16="http://schemas.microsoft.com/office/drawing/2014/main" id="{03AE625E-983D-4F84-B01C-3F8C83E43D2F}"/>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97" name="TextBox 96">
          <a:hlinkClick xmlns:r="http://schemas.openxmlformats.org/officeDocument/2006/relationships" r:id="rId4"/>
          <a:extLst>
            <a:ext uri="{FF2B5EF4-FFF2-40B4-BE49-F238E27FC236}">
              <a16:creationId xmlns:a16="http://schemas.microsoft.com/office/drawing/2014/main" id="{1ECA8FC4-D9A9-412B-825B-FF400ED79A82}"/>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98" name="TextBox 97">
          <a:hlinkClick xmlns:r="http://schemas.openxmlformats.org/officeDocument/2006/relationships" r:id="rId5"/>
          <a:extLst>
            <a:ext uri="{FF2B5EF4-FFF2-40B4-BE49-F238E27FC236}">
              <a16:creationId xmlns:a16="http://schemas.microsoft.com/office/drawing/2014/main" id="{CB422573-8B7A-4051-90A2-8049731BE725}"/>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9" name="TextBox 98">
          <a:hlinkClick xmlns:r="http://schemas.openxmlformats.org/officeDocument/2006/relationships" r:id="rId6"/>
          <a:extLst>
            <a:ext uri="{FF2B5EF4-FFF2-40B4-BE49-F238E27FC236}">
              <a16:creationId xmlns:a16="http://schemas.microsoft.com/office/drawing/2014/main" id="{F44DF0EB-B05D-474F-BBF2-5D3177A31A3E}"/>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100" name="TextBox 99">
          <a:hlinkClick xmlns:r="http://schemas.openxmlformats.org/officeDocument/2006/relationships" r:id="rId7"/>
          <a:extLst>
            <a:ext uri="{FF2B5EF4-FFF2-40B4-BE49-F238E27FC236}">
              <a16:creationId xmlns:a16="http://schemas.microsoft.com/office/drawing/2014/main" id="{E6F5A306-87B1-49AE-BCFC-58456FEB6032}"/>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101" name="TextBox 100">
          <a:hlinkClick xmlns:r="http://schemas.openxmlformats.org/officeDocument/2006/relationships" r:id="rId8"/>
          <a:extLst>
            <a:ext uri="{FF2B5EF4-FFF2-40B4-BE49-F238E27FC236}">
              <a16:creationId xmlns:a16="http://schemas.microsoft.com/office/drawing/2014/main" id="{A2393B54-72A9-4D20-A93C-4AA122BF908E}"/>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102" name="TextBox 101">
          <a:hlinkClick xmlns:r="http://schemas.openxmlformats.org/officeDocument/2006/relationships" r:id="rId9"/>
          <a:extLst>
            <a:ext uri="{FF2B5EF4-FFF2-40B4-BE49-F238E27FC236}">
              <a16:creationId xmlns:a16="http://schemas.microsoft.com/office/drawing/2014/main" id="{C37EAA5D-50D7-4095-80B9-25718F2684F4}"/>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103" name="TextBox 102">
          <a:hlinkClick xmlns:r="http://schemas.openxmlformats.org/officeDocument/2006/relationships" r:id="rId10"/>
          <a:extLst>
            <a:ext uri="{FF2B5EF4-FFF2-40B4-BE49-F238E27FC236}">
              <a16:creationId xmlns:a16="http://schemas.microsoft.com/office/drawing/2014/main" id="{9D8FFE42-9845-4F3F-8EE3-46C5B6227750}"/>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104" name="TextBox 103">
          <a:hlinkClick xmlns:r="http://schemas.openxmlformats.org/officeDocument/2006/relationships" r:id="rId11"/>
          <a:extLst>
            <a:ext uri="{FF2B5EF4-FFF2-40B4-BE49-F238E27FC236}">
              <a16:creationId xmlns:a16="http://schemas.microsoft.com/office/drawing/2014/main" id="{A9C2F03A-E957-4925-94F6-13D1812F38F3}"/>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105" name="TextBox 104">
          <a:hlinkClick xmlns:r="http://schemas.openxmlformats.org/officeDocument/2006/relationships" r:id="rId12"/>
          <a:extLst>
            <a:ext uri="{FF2B5EF4-FFF2-40B4-BE49-F238E27FC236}">
              <a16:creationId xmlns:a16="http://schemas.microsoft.com/office/drawing/2014/main" id="{601AD22C-F7AA-4A88-A14D-FEA8736F9DE3}"/>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106" name="TextBox 105">
          <a:hlinkClick xmlns:r="http://schemas.openxmlformats.org/officeDocument/2006/relationships" r:id="rId13"/>
          <a:extLst>
            <a:ext uri="{FF2B5EF4-FFF2-40B4-BE49-F238E27FC236}">
              <a16:creationId xmlns:a16="http://schemas.microsoft.com/office/drawing/2014/main" id="{C635A066-C108-4202-8974-DA25E99BB93B}"/>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111" name="TextBox 110">
          <a:hlinkClick xmlns:r="http://schemas.openxmlformats.org/officeDocument/2006/relationships" r:id="rId14"/>
          <a:extLst>
            <a:ext uri="{FF2B5EF4-FFF2-40B4-BE49-F238E27FC236}">
              <a16:creationId xmlns:a16="http://schemas.microsoft.com/office/drawing/2014/main" id="{E9087622-1477-4FA5-8563-57C062305CEF}"/>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116" name="TextBox 115">
          <a:hlinkClick xmlns:r="http://schemas.openxmlformats.org/officeDocument/2006/relationships" r:id="rId15"/>
          <a:extLst>
            <a:ext uri="{FF2B5EF4-FFF2-40B4-BE49-F238E27FC236}">
              <a16:creationId xmlns:a16="http://schemas.microsoft.com/office/drawing/2014/main" id="{414A7CF6-451D-4E10-8D2B-423734E6BD0F}"/>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18" name="TextBox 117">
          <a:hlinkClick xmlns:r="http://schemas.openxmlformats.org/officeDocument/2006/relationships" r:id="rId16"/>
          <a:extLst>
            <a:ext uri="{FF2B5EF4-FFF2-40B4-BE49-F238E27FC236}">
              <a16:creationId xmlns:a16="http://schemas.microsoft.com/office/drawing/2014/main" id="{90D1ACE6-4092-4072-A48D-BF48E90E9969}"/>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237</xdr:row>
      <xdr:rowOff>9525</xdr:rowOff>
    </xdr:from>
    <xdr:to>
      <xdr:col>1</xdr:col>
      <xdr:colOff>1847849</xdr:colOff>
      <xdr:row>238</xdr:row>
      <xdr:rowOff>133350</xdr:rowOff>
    </xdr:to>
    <xdr:sp macro="" textlink="">
      <xdr:nvSpPr>
        <xdr:cNvPr id="124" name="TextBox 123">
          <a:hlinkClick xmlns:r="http://schemas.openxmlformats.org/officeDocument/2006/relationships" r:id="rId1"/>
          <a:extLst>
            <a:ext uri="{FF2B5EF4-FFF2-40B4-BE49-F238E27FC236}">
              <a16:creationId xmlns:a16="http://schemas.microsoft.com/office/drawing/2014/main" id="{5328D211-A4B1-43A8-83EC-AE9F8541BE01}"/>
            </a:ext>
          </a:extLst>
        </xdr:cNvPr>
        <xdr:cNvSpPr txBox="1"/>
      </xdr:nvSpPr>
      <xdr:spPr>
        <a:xfrm>
          <a:off x="542924" y="69980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239</xdr:row>
      <xdr:rowOff>0</xdr:rowOff>
    </xdr:from>
    <xdr:to>
      <xdr:col>1</xdr:col>
      <xdr:colOff>1838325</xdr:colOff>
      <xdr:row>240</xdr:row>
      <xdr:rowOff>123825</xdr:rowOff>
    </xdr:to>
    <xdr:sp macro="" textlink="">
      <xdr:nvSpPr>
        <xdr:cNvPr id="125" name="TextBox 124">
          <a:hlinkClick xmlns:r="http://schemas.openxmlformats.org/officeDocument/2006/relationships" r:id="rId2"/>
          <a:extLst>
            <a:ext uri="{FF2B5EF4-FFF2-40B4-BE49-F238E27FC236}">
              <a16:creationId xmlns:a16="http://schemas.microsoft.com/office/drawing/2014/main" id="{2D571520-788E-491E-8E75-7C9829ACBE76}"/>
            </a:ext>
          </a:extLst>
        </xdr:cNvPr>
        <xdr:cNvSpPr txBox="1"/>
      </xdr:nvSpPr>
      <xdr:spPr>
        <a:xfrm>
          <a:off x="533400" y="703516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239</xdr:row>
      <xdr:rowOff>19050</xdr:rowOff>
    </xdr:from>
    <xdr:to>
      <xdr:col>5</xdr:col>
      <xdr:colOff>1247774</xdr:colOff>
      <xdr:row>240</xdr:row>
      <xdr:rowOff>142875</xdr:rowOff>
    </xdr:to>
    <xdr:sp macro="" textlink="">
      <xdr:nvSpPr>
        <xdr:cNvPr id="126" name="TextBox 125">
          <a:hlinkClick xmlns:r="http://schemas.openxmlformats.org/officeDocument/2006/relationships" r:id="rId3"/>
          <a:extLst>
            <a:ext uri="{FF2B5EF4-FFF2-40B4-BE49-F238E27FC236}">
              <a16:creationId xmlns:a16="http://schemas.microsoft.com/office/drawing/2014/main" id="{427DB548-5999-405D-B029-2016F8B60045}"/>
            </a:ext>
          </a:extLst>
        </xdr:cNvPr>
        <xdr:cNvSpPr txBox="1"/>
      </xdr:nvSpPr>
      <xdr:spPr>
        <a:xfrm>
          <a:off x="9210674" y="703707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241</xdr:row>
      <xdr:rowOff>9525</xdr:rowOff>
    </xdr:from>
    <xdr:to>
      <xdr:col>1</xdr:col>
      <xdr:colOff>1828800</xdr:colOff>
      <xdr:row>242</xdr:row>
      <xdr:rowOff>133350</xdr:rowOff>
    </xdr:to>
    <xdr:sp macro="" textlink="">
      <xdr:nvSpPr>
        <xdr:cNvPr id="127" name="TextBox 126">
          <a:hlinkClick xmlns:r="http://schemas.openxmlformats.org/officeDocument/2006/relationships" r:id="rId4"/>
          <a:extLst>
            <a:ext uri="{FF2B5EF4-FFF2-40B4-BE49-F238E27FC236}">
              <a16:creationId xmlns:a16="http://schemas.microsoft.com/office/drawing/2014/main" id="{A444185E-5059-4361-8E33-8D41450E7604}"/>
            </a:ext>
          </a:extLst>
        </xdr:cNvPr>
        <xdr:cNvSpPr txBox="1"/>
      </xdr:nvSpPr>
      <xdr:spPr>
        <a:xfrm>
          <a:off x="542926" y="707421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245</xdr:row>
      <xdr:rowOff>9525</xdr:rowOff>
    </xdr:from>
    <xdr:to>
      <xdr:col>1</xdr:col>
      <xdr:colOff>1857375</xdr:colOff>
      <xdr:row>246</xdr:row>
      <xdr:rowOff>133350</xdr:rowOff>
    </xdr:to>
    <xdr:sp macro="" textlink="">
      <xdr:nvSpPr>
        <xdr:cNvPr id="128" name="TextBox 127">
          <a:hlinkClick xmlns:r="http://schemas.openxmlformats.org/officeDocument/2006/relationships" r:id="rId5"/>
          <a:extLst>
            <a:ext uri="{FF2B5EF4-FFF2-40B4-BE49-F238E27FC236}">
              <a16:creationId xmlns:a16="http://schemas.microsoft.com/office/drawing/2014/main" id="{731E3318-924B-4087-9A55-1EDA5751F592}"/>
            </a:ext>
          </a:extLst>
        </xdr:cNvPr>
        <xdr:cNvSpPr txBox="1"/>
      </xdr:nvSpPr>
      <xdr:spPr>
        <a:xfrm>
          <a:off x="552450" y="71504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238</xdr:row>
      <xdr:rowOff>180975</xdr:rowOff>
    </xdr:from>
    <xdr:to>
      <xdr:col>2</xdr:col>
      <xdr:colOff>1114424</xdr:colOff>
      <xdr:row>240</xdr:row>
      <xdr:rowOff>114300</xdr:rowOff>
    </xdr:to>
    <xdr:sp macro="" textlink="">
      <xdr:nvSpPr>
        <xdr:cNvPr id="129" name="TextBox 128">
          <a:hlinkClick xmlns:r="http://schemas.openxmlformats.org/officeDocument/2006/relationships" r:id="rId6"/>
          <a:extLst>
            <a:ext uri="{FF2B5EF4-FFF2-40B4-BE49-F238E27FC236}">
              <a16:creationId xmlns:a16="http://schemas.microsoft.com/office/drawing/2014/main" id="{A85EBF7C-874B-4C96-BB7D-87BAC542C04E}"/>
            </a:ext>
          </a:extLst>
        </xdr:cNvPr>
        <xdr:cNvSpPr txBox="1"/>
      </xdr:nvSpPr>
      <xdr:spPr>
        <a:xfrm>
          <a:off x="2752724" y="703421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237</xdr:row>
      <xdr:rowOff>0</xdr:rowOff>
    </xdr:from>
    <xdr:to>
      <xdr:col>2</xdr:col>
      <xdr:colOff>1114424</xdr:colOff>
      <xdr:row>238</xdr:row>
      <xdr:rowOff>123825</xdr:rowOff>
    </xdr:to>
    <xdr:sp macro="" textlink="">
      <xdr:nvSpPr>
        <xdr:cNvPr id="130" name="TextBox 129">
          <a:hlinkClick xmlns:r="http://schemas.openxmlformats.org/officeDocument/2006/relationships" r:id="rId7"/>
          <a:extLst>
            <a:ext uri="{FF2B5EF4-FFF2-40B4-BE49-F238E27FC236}">
              <a16:creationId xmlns:a16="http://schemas.microsoft.com/office/drawing/2014/main" id="{85236B2E-BCAF-4D00-B7F3-F849CD965685}"/>
            </a:ext>
          </a:extLst>
        </xdr:cNvPr>
        <xdr:cNvSpPr txBox="1"/>
      </xdr:nvSpPr>
      <xdr:spPr>
        <a:xfrm>
          <a:off x="2752724" y="699706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243</xdr:row>
      <xdr:rowOff>9525</xdr:rowOff>
    </xdr:from>
    <xdr:to>
      <xdr:col>1</xdr:col>
      <xdr:colOff>1847850</xdr:colOff>
      <xdr:row>244</xdr:row>
      <xdr:rowOff>133350</xdr:rowOff>
    </xdr:to>
    <xdr:sp macro="" textlink="">
      <xdr:nvSpPr>
        <xdr:cNvPr id="131" name="TextBox 130">
          <a:hlinkClick xmlns:r="http://schemas.openxmlformats.org/officeDocument/2006/relationships" r:id="rId8"/>
          <a:extLst>
            <a:ext uri="{FF2B5EF4-FFF2-40B4-BE49-F238E27FC236}">
              <a16:creationId xmlns:a16="http://schemas.microsoft.com/office/drawing/2014/main" id="{52DF149A-E3D1-4B24-BA7A-81DEDD501B8B}"/>
            </a:ext>
          </a:extLst>
        </xdr:cNvPr>
        <xdr:cNvSpPr txBox="1"/>
      </xdr:nvSpPr>
      <xdr:spPr>
        <a:xfrm>
          <a:off x="542925" y="71123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241</xdr:row>
      <xdr:rowOff>9525</xdr:rowOff>
    </xdr:from>
    <xdr:to>
      <xdr:col>2</xdr:col>
      <xdr:colOff>1114425</xdr:colOff>
      <xdr:row>242</xdr:row>
      <xdr:rowOff>133350</xdr:rowOff>
    </xdr:to>
    <xdr:sp macro="" textlink="">
      <xdr:nvSpPr>
        <xdr:cNvPr id="132" name="TextBox 131">
          <a:hlinkClick xmlns:r="http://schemas.openxmlformats.org/officeDocument/2006/relationships" r:id="rId9"/>
          <a:extLst>
            <a:ext uri="{FF2B5EF4-FFF2-40B4-BE49-F238E27FC236}">
              <a16:creationId xmlns:a16="http://schemas.microsoft.com/office/drawing/2014/main" id="{467596B2-5E37-4020-822B-89EF3F0539FF}"/>
            </a:ext>
          </a:extLst>
        </xdr:cNvPr>
        <xdr:cNvSpPr txBox="1"/>
      </xdr:nvSpPr>
      <xdr:spPr>
        <a:xfrm>
          <a:off x="2752725" y="707421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237</xdr:row>
      <xdr:rowOff>9525</xdr:rowOff>
    </xdr:from>
    <xdr:to>
      <xdr:col>3</xdr:col>
      <xdr:colOff>1524000</xdr:colOff>
      <xdr:row>238</xdr:row>
      <xdr:rowOff>133350</xdr:rowOff>
    </xdr:to>
    <xdr:sp macro="" textlink="">
      <xdr:nvSpPr>
        <xdr:cNvPr id="133" name="TextBox 132">
          <a:hlinkClick xmlns:r="http://schemas.openxmlformats.org/officeDocument/2006/relationships" r:id="rId10"/>
          <a:extLst>
            <a:ext uri="{FF2B5EF4-FFF2-40B4-BE49-F238E27FC236}">
              <a16:creationId xmlns:a16="http://schemas.microsoft.com/office/drawing/2014/main" id="{1DAFE337-8BAA-4A98-995C-45D61AAF3191}"/>
            </a:ext>
          </a:extLst>
        </xdr:cNvPr>
        <xdr:cNvSpPr txBox="1"/>
      </xdr:nvSpPr>
      <xdr:spPr>
        <a:xfrm>
          <a:off x="4924425" y="699801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240</xdr:row>
      <xdr:rowOff>66675</xdr:rowOff>
    </xdr:from>
    <xdr:to>
      <xdr:col>4</xdr:col>
      <xdr:colOff>1371599</xdr:colOff>
      <xdr:row>242</xdr:row>
      <xdr:rowOff>0</xdr:rowOff>
    </xdr:to>
    <xdr:sp macro="" textlink="">
      <xdr:nvSpPr>
        <xdr:cNvPr id="134" name="TextBox 133">
          <a:hlinkClick xmlns:r="http://schemas.openxmlformats.org/officeDocument/2006/relationships" r:id="rId11"/>
          <a:extLst>
            <a:ext uri="{FF2B5EF4-FFF2-40B4-BE49-F238E27FC236}">
              <a16:creationId xmlns:a16="http://schemas.microsoft.com/office/drawing/2014/main" id="{F5CBA0EC-C718-4729-9680-4BB2BF26399A}"/>
            </a:ext>
          </a:extLst>
        </xdr:cNvPr>
        <xdr:cNvSpPr txBox="1"/>
      </xdr:nvSpPr>
      <xdr:spPr>
        <a:xfrm>
          <a:off x="7058024" y="706088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237</xdr:row>
      <xdr:rowOff>9525</xdr:rowOff>
    </xdr:from>
    <xdr:to>
      <xdr:col>4</xdr:col>
      <xdr:colOff>1371600</xdr:colOff>
      <xdr:row>240</xdr:row>
      <xdr:rowOff>9525</xdr:rowOff>
    </xdr:to>
    <xdr:sp macro="" textlink="">
      <xdr:nvSpPr>
        <xdr:cNvPr id="135" name="TextBox 134">
          <a:hlinkClick xmlns:r="http://schemas.openxmlformats.org/officeDocument/2006/relationships" r:id="rId12"/>
          <a:extLst>
            <a:ext uri="{FF2B5EF4-FFF2-40B4-BE49-F238E27FC236}">
              <a16:creationId xmlns:a16="http://schemas.microsoft.com/office/drawing/2014/main" id="{62762497-6A35-406F-98F5-A26B27B554F9}"/>
            </a:ext>
          </a:extLst>
        </xdr:cNvPr>
        <xdr:cNvSpPr txBox="1"/>
      </xdr:nvSpPr>
      <xdr:spPr>
        <a:xfrm>
          <a:off x="7058025" y="699801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242</xdr:row>
      <xdr:rowOff>57150</xdr:rowOff>
    </xdr:from>
    <xdr:to>
      <xdr:col>4</xdr:col>
      <xdr:colOff>1371600</xdr:colOff>
      <xdr:row>245</xdr:row>
      <xdr:rowOff>9525</xdr:rowOff>
    </xdr:to>
    <xdr:sp macro="" textlink="">
      <xdr:nvSpPr>
        <xdr:cNvPr id="136" name="TextBox 135">
          <a:hlinkClick xmlns:r="http://schemas.openxmlformats.org/officeDocument/2006/relationships" r:id="rId13"/>
          <a:extLst>
            <a:ext uri="{FF2B5EF4-FFF2-40B4-BE49-F238E27FC236}">
              <a16:creationId xmlns:a16="http://schemas.microsoft.com/office/drawing/2014/main" id="{BCD6729C-A6C0-4BA3-B429-5747F7E47917}"/>
            </a:ext>
          </a:extLst>
        </xdr:cNvPr>
        <xdr:cNvSpPr txBox="1"/>
      </xdr:nvSpPr>
      <xdr:spPr>
        <a:xfrm>
          <a:off x="7058025" y="709803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237</xdr:row>
      <xdr:rowOff>9525</xdr:rowOff>
    </xdr:from>
    <xdr:to>
      <xdr:col>5</xdr:col>
      <xdr:colOff>1247774</xdr:colOff>
      <xdr:row>238</xdr:row>
      <xdr:rowOff>133350</xdr:rowOff>
    </xdr:to>
    <xdr:sp macro="" textlink="">
      <xdr:nvSpPr>
        <xdr:cNvPr id="137" name="TextBox 136">
          <a:hlinkClick xmlns:r="http://schemas.openxmlformats.org/officeDocument/2006/relationships" r:id="rId14"/>
          <a:extLst>
            <a:ext uri="{FF2B5EF4-FFF2-40B4-BE49-F238E27FC236}">
              <a16:creationId xmlns:a16="http://schemas.microsoft.com/office/drawing/2014/main" id="{4E167630-927E-438D-B3B8-CF9B8B59DE70}"/>
            </a:ext>
          </a:extLst>
        </xdr:cNvPr>
        <xdr:cNvSpPr txBox="1"/>
      </xdr:nvSpPr>
      <xdr:spPr>
        <a:xfrm>
          <a:off x="9210675" y="699801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245</xdr:row>
      <xdr:rowOff>66675</xdr:rowOff>
    </xdr:from>
    <xdr:to>
      <xdr:col>4</xdr:col>
      <xdr:colOff>1371600</xdr:colOff>
      <xdr:row>248</xdr:row>
      <xdr:rowOff>19050</xdr:rowOff>
    </xdr:to>
    <xdr:sp macro="" textlink="">
      <xdr:nvSpPr>
        <xdr:cNvPr id="138" name="TextBox 137">
          <a:hlinkClick xmlns:r="http://schemas.openxmlformats.org/officeDocument/2006/relationships" r:id="rId15"/>
          <a:extLst>
            <a:ext uri="{FF2B5EF4-FFF2-40B4-BE49-F238E27FC236}">
              <a16:creationId xmlns:a16="http://schemas.microsoft.com/office/drawing/2014/main" id="{12D1B5F1-838C-4252-BDF9-79589AAC5476}"/>
            </a:ext>
          </a:extLst>
        </xdr:cNvPr>
        <xdr:cNvSpPr txBox="1"/>
      </xdr:nvSpPr>
      <xdr:spPr>
        <a:xfrm>
          <a:off x="7058025" y="715613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241</xdr:row>
      <xdr:rowOff>19050</xdr:rowOff>
    </xdr:from>
    <xdr:to>
      <xdr:col>5</xdr:col>
      <xdr:colOff>1257300</xdr:colOff>
      <xdr:row>242</xdr:row>
      <xdr:rowOff>142875</xdr:rowOff>
    </xdr:to>
    <xdr:sp macro="" textlink="">
      <xdr:nvSpPr>
        <xdr:cNvPr id="139" name="TextBox 138">
          <a:hlinkClick xmlns:r="http://schemas.openxmlformats.org/officeDocument/2006/relationships" r:id="rId16"/>
          <a:extLst>
            <a:ext uri="{FF2B5EF4-FFF2-40B4-BE49-F238E27FC236}">
              <a16:creationId xmlns:a16="http://schemas.microsoft.com/office/drawing/2014/main" id="{531F2C19-085B-45A8-BA71-09E8F579AF4C}"/>
            </a:ext>
          </a:extLst>
        </xdr:cNvPr>
        <xdr:cNvSpPr txBox="1"/>
      </xdr:nvSpPr>
      <xdr:spPr>
        <a:xfrm>
          <a:off x="9210675" y="707517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352425</xdr:colOff>
      <xdr:row>30</xdr:row>
      <xdr:rowOff>152400</xdr:rowOff>
    </xdr:to>
    <xdr:sp macro="" textlink="">
      <xdr:nvSpPr>
        <xdr:cNvPr id="54" name="Rectangle 53">
          <a:extLst>
            <a:ext uri="{FF2B5EF4-FFF2-40B4-BE49-F238E27FC236}">
              <a16:creationId xmlns:a16="http://schemas.microsoft.com/office/drawing/2014/main" id="{5FC80D48-A36F-4EB4-879E-EBA5F3DBAE4C}"/>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1265464</xdr:colOff>
      <xdr:row>12</xdr:row>
      <xdr:rowOff>25977</xdr:rowOff>
    </xdr:to>
    <xdr:sp macro="" textlink="">
      <xdr:nvSpPr>
        <xdr:cNvPr id="2" name="TextBox 1">
          <a:extLst>
            <a:ext uri="{FF2B5EF4-FFF2-40B4-BE49-F238E27FC236}">
              <a16:creationId xmlns:a16="http://schemas.microsoft.com/office/drawing/2014/main" id="{A6A4F88A-7715-46EF-A0F0-0B63A8ECB1C3}"/>
            </a:ext>
          </a:extLst>
        </xdr:cNvPr>
        <xdr:cNvSpPr txBox="1"/>
      </xdr:nvSpPr>
      <xdr:spPr>
        <a:xfrm>
          <a:off x="552450" y="200024"/>
          <a:ext cx="10496550" cy="2111953"/>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Progress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Radiochemistry</a:t>
          </a:r>
          <a:r>
            <a:rPr lang="en-US" sz="1100" b="1" baseline="0">
              <a:solidFill>
                <a:schemeClr val="dk1"/>
              </a:solidFill>
              <a:effectLst/>
              <a:latin typeface="+mn-lt"/>
              <a:ea typeface="+mn-ea"/>
              <a:cs typeface="+mn-cs"/>
            </a:rPr>
            <a:t> - Capability/Capacity Track (R-CC)</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meeting, training, etc.) list the event on the applicable tabs for both tracks but include data such as "number of people trained" for that track only.</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progress reports. Use the linked buttons to skip the section(s) that are not applicable to this submission.</a:t>
          </a: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9526</xdr:colOff>
      <xdr:row>158</xdr:row>
      <xdr:rowOff>123824</xdr:rowOff>
    </xdr:from>
    <xdr:to>
      <xdr:col>9</xdr:col>
      <xdr:colOff>0</xdr:colOff>
      <xdr:row>159</xdr:row>
      <xdr:rowOff>59748</xdr:rowOff>
    </xdr:to>
    <xdr:grpSp>
      <xdr:nvGrpSpPr>
        <xdr:cNvPr id="24" name="Group 23">
          <a:extLst>
            <a:ext uri="{FF2B5EF4-FFF2-40B4-BE49-F238E27FC236}">
              <a16:creationId xmlns:a16="http://schemas.microsoft.com/office/drawing/2014/main" id="{A2A8FFDE-3838-4508-939D-6ED31C0C1779}"/>
            </a:ext>
          </a:extLst>
        </xdr:cNvPr>
        <xdr:cNvGrpSpPr/>
      </xdr:nvGrpSpPr>
      <xdr:grpSpPr>
        <a:xfrm flipV="1">
          <a:off x="540205" y="54144181"/>
          <a:ext cx="18509795" cy="126424"/>
          <a:chOff x="598714" y="6313716"/>
          <a:chExt cx="11321143" cy="154214"/>
        </a:xfrm>
      </xdr:grpSpPr>
      <xdr:sp macro="" textlink="">
        <xdr:nvSpPr>
          <xdr:cNvPr id="25" name="Rectangle 24">
            <a:extLst>
              <a:ext uri="{FF2B5EF4-FFF2-40B4-BE49-F238E27FC236}">
                <a16:creationId xmlns:a16="http://schemas.microsoft.com/office/drawing/2014/main" id="{652B7508-4767-4ED2-BBCD-A52FA0909A4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C14A6142-FE01-4CD7-AEC9-49C36C8F450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72</xdr:row>
      <xdr:rowOff>138546</xdr:rowOff>
    </xdr:from>
    <xdr:to>
      <xdr:col>9</xdr:col>
      <xdr:colOff>0</xdr:colOff>
      <xdr:row>73</xdr:row>
      <xdr:rowOff>77933</xdr:rowOff>
    </xdr:to>
    <xdr:grpSp>
      <xdr:nvGrpSpPr>
        <xdr:cNvPr id="33" name="Group 32">
          <a:extLst>
            <a:ext uri="{FF2B5EF4-FFF2-40B4-BE49-F238E27FC236}">
              <a16:creationId xmlns:a16="http://schemas.microsoft.com/office/drawing/2014/main" id="{66F2A67D-DE31-4901-9B01-F81B611A4356}"/>
            </a:ext>
          </a:extLst>
        </xdr:cNvPr>
        <xdr:cNvGrpSpPr/>
      </xdr:nvGrpSpPr>
      <xdr:grpSpPr>
        <a:xfrm flipV="1">
          <a:off x="530679" y="26169010"/>
          <a:ext cx="18519321" cy="129887"/>
          <a:chOff x="598714" y="6313716"/>
          <a:chExt cx="11321143" cy="154214"/>
        </a:xfrm>
      </xdr:grpSpPr>
      <xdr:sp macro="" textlink="">
        <xdr:nvSpPr>
          <xdr:cNvPr id="34" name="Rectangle 33">
            <a:extLst>
              <a:ext uri="{FF2B5EF4-FFF2-40B4-BE49-F238E27FC236}">
                <a16:creationId xmlns:a16="http://schemas.microsoft.com/office/drawing/2014/main" id="{1E6BCA9A-F70A-4A50-8CAE-BE1B8BEFFA1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5DD6BC7D-D068-44A0-8260-B7415786641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198</xdr:row>
      <xdr:rowOff>122464</xdr:rowOff>
    </xdr:from>
    <xdr:to>
      <xdr:col>9</xdr:col>
      <xdr:colOff>0</xdr:colOff>
      <xdr:row>199</xdr:row>
      <xdr:rowOff>68036</xdr:rowOff>
    </xdr:to>
    <xdr:grpSp>
      <xdr:nvGrpSpPr>
        <xdr:cNvPr id="44" name="Group 43">
          <a:extLst>
            <a:ext uri="{FF2B5EF4-FFF2-40B4-BE49-F238E27FC236}">
              <a16:creationId xmlns:a16="http://schemas.microsoft.com/office/drawing/2014/main" id="{D8AC5D42-0A45-4336-9370-986BD6003F60}"/>
            </a:ext>
          </a:extLst>
        </xdr:cNvPr>
        <xdr:cNvGrpSpPr/>
      </xdr:nvGrpSpPr>
      <xdr:grpSpPr>
        <a:xfrm flipV="1">
          <a:off x="530679" y="65994643"/>
          <a:ext cx="18519321" cy="136072"/>
          <a:chOff x="598714" y="6313716"/>
          <a:chExt cx="11321143" cy="154214"/>
        </a:xfrm>
      </xdr:grpSpPr>
      <xdr:sp macro="" textlink="">
        <xdr:nvSpPr>
          <xdr:cNvPr id="45" name="Rectangle 44">
            <a:extLst>
              <a:ext uri="{FF2B5EF4-FFF2-40B4-BE49-F238E27FC236}">
                <a16:creationId xmlns:a16="http://schemas.microsoft.com/office/drawing/2014/main" id="{6A9B2588-BE3B-45B8-974B-33AB214E5F9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6ACF7399-9869-49A6-BD4D-62185DD46DB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180</xdr:row>
      <xdr:rowOff>152400</xdr:rowOff>
    </xdr:from>
    <xdr:to>
      <xdr:col>8</xdr:col>
      <xdr:colOff>2438399</xdr:colOff>
      <xdr:row>181</xdr:row>
      <xdr:rowOff>88324</xdr:rowOff>
    </xdr:to>
    <xdr:grpSp>
      <xdr:nvGrpSpPr>
        <xdr:cNvPr id="73" name="Group 72">
          <a:extLst>
            <a:ext uri="{FF2B5EF4-FFF2-40B4-BE49-F238E27FC236}">
              <a16:creationId xmlns:a16="http://schemas.microsoft.com/office/drawing/2014/main" id="{87DC43DA-D42E-4292-90D3-C7F0B37E7D24}"/>
            </a:ext>
          </a:extLst>
        </xdr:cNvPr>
        <xdr:cNvGrpSpPr/>
      </xdr:nvGrpSpPr>
      <xdr:grpSpPr>
        <a:xfrm flipV="1">
          <a:off x="530679" y="59670043"/>
          <a:ext cx="18508434" cy="126424"/>
          <a:chOff x="598714" y="6313716"/>
          <a:chExt cx="11321143" cy="154214"/>
        </a:xfrm>
      </xdr:grpSpPr>
      <xdr:sp macro="" textlink="">
        <xdr:nvSpPr>
          <xdr:cNvPr id="74" name="Rectangle 73">
            <a:extLst>
              <a:ext uri="{FF2B5EF4-FFF2-40B4-BE49-F238E27FC236}">
                <a16:creationId xmlns:a16="http://schemas.microsoft.com/office/drawing/2014/main" id="{8CB36541-C224-4DAB-98F1-AB42C8529E5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5" name="Straight Connector 74">
            <a:extLst>
              <a:ext uri="{FF2B5EF4-FFF2-40B4-BE49-F238E27FC236}">
                <a16:creationId xmlns:a16="http://schemas.microsoft.com/office/drawing/2014/main" id="{AD638568-0B2D-40BC-A0EB-DF3D970ACFD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114300</xdr:rowOff>
    </xdr:from>
    <xdr:to>
      <xdr:col>8</xdr:col>
      <xdr:colOff>1946413</xdr:colOff>
      <xdr:row>43</xdr:row>
      <xdr:rowOff>53687</xdr:rowOff>
    </xdr:to>
    <xdr:grpSp>
      <xdr:nvGrpSpPr>
        <xdr:cNvPr id="89" name="Group 88">
          <a:extLst>
            <a:ext uri="{FF2B5EF4-FFF2-40B4-BE49-F238E27FC236}">
              <a16:creationId xmlns:a16="http://schemas.microsoft.com/office/drawing/2014/main" id="{250B8F59-DB38-4588-8359-6BF93C228045}"/>
            </a:ext>
          </a:extLst>
        </xdr:cNvPr>
        <xdr:cNvGrpSpPr/>
      </xdr:nvGrpSpPr>
      <xdr:grpSpPr>
        <a:xfrm flipV="1">
          <a:off x="530679" y="14619514"/>
          <a:ext cx="18016448" cy="129887"/>
          <a:chOff x="598714" y="6313716"/>
          <a:chExt cx="11321143" cy="154214"/>
        </a:xfrm>
      </xdr:grpSpPr>
      <xdr:sp macro="" textlink="">
        <xdr:nvSpPr>
          <xdr:cNvPr id="90" name="Rectangle 89">
            <a:extLst>
              <a:ext uri="{FF2B5EF4-FFF2-40B4-BE49-F238E27FC236}">
                <a16:creationId xmlns:a16="http://schemas.microsoft.com/office/drawing/2014/main" id="{1DDBF1BF-ECBC-4379-99DE-894269914C0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1" name="Straight Connector 90">
            <a:extLst>
              <a:ext uri="{FF2B5EF4-FFF2-40B4-BE49-F238E27FC236}">
                <a16:creationId xmlns:a16="http://schemas.microsoft.com/office/drawing/2014/main" id="{77B95F48-7F39-4DD1-A4FD-617C782C2D9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28575</xdr:colOff>
      <xdr:row>41</xdr:row>
      <xdr:rowOff>1219200</xdr:rowOff>
    </xdr:from>
    <xdr:to>
      <xdr:col>1</xdr:col>
      <xdr:colOff>1971676</xdr:colOff>
      <xdr:row>41</xdr:row>
      <xdr:rowOff>1671638</xdr:rowOff>
    </xdr:to>
    <xdr:sp macro="" textlink="">
      <xdr:nvSpPr>
        <xdr:cNvPr id="92" name="TextBox 91">
          <a:extLst>
            <a:ext uri="{FF2B5EF4-FFF2-40B4-BE49-F238E27FC236}">
              <a16:creationId xmlns:a16="http://schemas.microsoft.com/office/drawing/2014/main" id="{6D911724-46D4-4F60-A6A1-8FB0B5DF8751}"/>
            </a:ext>
          </a:extLst>
        </xdr:cNvPr>
        <xdr:cNvSpPr txBox="1"/>
      </xdr:nvSpPr>
      <xdr:spPr>
        <a:xfrm>
          <a:off x="561975" y="16306800"/>
          <a:ext cx="194310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47</xdr:row>
      <xdr:rowOff>104775</xdr:rowOff>
    </xdr:from>
    <xdr:to>
      <xdr:col>8</xdr:col>
      <xdr:colOff>1946413</xdr:colOff>
      <xdr:row>48</xdr:row>
      <xdr:rowOff>44162</xdr:rowOff>
    </xdr:to>
    <xdr:grpSp>
      <xdr:nvGrpSpPr>
        <xdr:cNvPr id="96" name="Group 95">
          <a:extLst>
            <a:ext uri="{FF2B5EF4-FFF2-40B4-BE49-F238E27FC236}">
              <a16:creationId xmlns:a16="http://schemas.microsoft.com/office/drawing/2014/main" id="{6A5930D8-D9F5-4BA4-8A34-35CCFFA1AE02}"/>
            </a:ext>
          </a:extLst>
        </xdr:cNvPr>
        <xdr:cNvGrpSpPr/>
      </xdr:nvGrpSpPr>
      <xdr:grpSpPr>
        <a:xfrm flipV="1">
          <a:off x="530679" y="16338096"/>
          <a:ext cx="18016448" cy="129887"/>
          <a:chOff x="598714" y="6313716"/>
          <a:chExt cx="11321143" cy="154214"/>
        </a:xfrm>
      </xdr:grpSpPr>
      <xdr:sp macro="" textlink="">
        <xdr:nvSpPr>
          <xdr:cNvPr id="97" name="Rectangle 96">
            <a:extLst>
              <a:ext uri="{FF2B5EF4-FFF2-40B4-BE49-F238E27FC236}">
                <a16:creationId xmlns:a16="http://schemas.microsoft.com/office/drawing/2014/main" id="{7602F0BF-59DE-4F07-B9CB-7AF6A826C5C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8" name="Straight Connector 97">
            <a:extLst>
              <a:ext uri="{FF2B5EF4-FFF2-40B4-BE49-F238E27FC236}">
                <a16:creationId xmlns:a16="http://schemas.microsoft.com/office/drawing/2014/main" id="{7B4678D9-F780-481D-9225-6AC7EA4EC00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214</xdr:row>
      <xdr:rowOff>136072</xdr:rowOff>
    </xdr:from>
    <xdr:to>
      <xdr:col>9</xdr:col>
      <xdr:colOff>0</xdr:colOff>
      <xdr:row>215</xdr:row>
      <xdr:rowOff>81644</xdr:rowOff>
    </xdr:to>
    <xdr:grpSp>
      <xdr:nvGrpSpPr>
        <xdr:cNvPr id="60" name="Group 59">
          <a:extLst>
            <a:ext uri="{FF2B5EF4-FFF2-40B4-BE49-F238E27FC236}">
              <a16:creationId xmlns:a16="http://schemas.microsoft.com/office/drawing/2014/main" id="{81DAEBC8-33E4-45EF-A6D7-BCCD85EB0B25}"/>
            </a:ext>
          </a:extLst>
        </xdr:cNvPr>
        <xdr:cNvGrpSpPr/>
      </xdr:nvGrpSpPr>
      <xdr:grpSpPr>
        <a:xfrm flipV="1">
          <a:off x="530679" y="74648786"/>
          <a:ext cx="18519321" cy="136072"/>
          <a:chOff x="598714" y="6313716"/>
          <a:chExt cx="11321143" cy="154214"/>
        </a:xfrm>
      </xdr:grpSpPr>
      <xdr:sp macro="" textlink="">
        <xdr:nvSpPr>
          <xdr:cNvPr id="61" name="Rectangle 60">
            <a:extLst>
              <a:ext uri="{FF2B5EF4-FFF2-40B4-BE49-F238E27FC236}">
                <a16:creationId xmlns:a16="http://schemas.microsoft.com/office/drawing/2014/main" id="{B8DD4D59-1CAE-4801-9855-BD824E91F02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2" name="Straight Connector 61">
            <a:extLst>
              <a:ext uri="{FF2B5EF4-FFF2-40B4-BE49-F238E27FC236}">
                <a16:creationId xmlns:a16="http://schemas.microsoft.com/office/drawing/2014/main" id="{49C3A84D-7B93-4B29-B4BA-58F1327FFF5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1266825</xdr:colOff>
      <xdr:row>12</xdr:row>
      <xdr:rowOff>25977</xdr:rowOff>
    </xdr:to>
    <xdr:sp macro="" textlink="">
      <xdr:nvSpPr>
        <xdr:cNvPr id="2" name="TextBox 1">
          <a:extLst>
            <a:ext uri="{FF2B5EF4-FFF2-40B4-BE49-F238E27FC236}">
              <a16:creationId xmlns:a16="http://schemas.microsoft.com/office/drawing/2014/main" id="{0D1431EB-541C-4389-888D-88C363C6FB5E}"/>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Special Projects - Sample Collection (SP-SC)</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174</xdr:row>
      <xdr:rowOff>138546</xdr:rowOff>
    </xdr:from>
    <xdr:to>
      <xdr:col>9</xdr:col>
      <xdr:colOff>0</xdr:colOff>
      <xdr:row>175</xdr:row>
      <xdr:rowOff>77933</xdr:rowOff>
    </xdr:to>
    <xdr:grpSp>
      <xdr:nvGrpSpPr>
        <xdr:cNvPr id="9" name="Group 8">
          <a:extLst>
            <a:ext uri="{FF2B5EF4-FFF2-40B4-BE49-F238E27FC236}">
              <a16:creationId xmlns:a16="http://schemas.microsoft.com/office/drawing/2014/main" id="{7C58B772-868C-4501-ABB7-49F67296DE39}"/>
            </a:ext>
          </a:extLst>
        </xdr:cNvPr>
        <xdr:cNvGrpSpPr/>
      </xdr:nvGrpSpPr>
      <xdr:grpSpPr>
        <a:xfrm flipV="1">
          <a:off x="533400" y="51097296"/>
          <a:ext cx="17659350" cy="129887"/>
          <a:chOff x="598714" y="6313716"/>
          <a:chExt cx="11321143" cy="154214"/>
        </a:xfrm>
      </xdr:grpSpPr>
      <xdr:sp macro="" textlink="">
        <xdr:nvSpPr>
          <xdr:cNvPr id="10" name="Rectangle 9">
            <a:extLst>
              <a:ext uri="{FF2B5EF4-FFF2-40B4-BE49-F238E27FC236}">
                <a16:creationId xmlns:a16="http://schemas.microsoft.com/office/drawing/2014/main" id="{43FC252C-745E-44A2-A7DA-CFA3175B416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EB751311-F8FC-4810-98AA-258135BB8BA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121228</xdr:rowOff>
    </xdr:from>
    <xdr:to>
      <xdr:col>9</xdr:col>
      <xdr:colOff>0</xdr:colOff>
      <xdr:row>156</xdr:row>
      <xdr:rowOff>60615</xdr:rowOff>
    </xdr:to>
    <xdr:grpSp>
      <xdr:nvGrpSpPr>
        <xdr:cNvPr id="12" name="Group 11">
          <a:extLst>
            <a:ext uri="{FF2B5EF4-FFF2-40B4-BE49-F238E27FC236}">
              <a16:creationId xmlns:a16="http://schemas.microsoft.com/office/drawing/2014/main" id="{4D0B7E85-DE59-4700-81FC-5208D407BEE5}"/>
            </a:ext>
          </a:extLst>
        </xdr:cNvPr>
        <xdr:cNvGrpSpPr/>
      </xdr:nvGrpSpPr>
      <xdr:grpSpPr>
        <a:xfrm flipV="1">
          <a:off x="533400" y="45650728"/>
          <a:ext cx="17659350" cy="129887"/>
          <a:chOff x="598714" y="6313716"/>
          <a:chExt cx="11321143" cy="154214"/>
        </a:xfrm>
      </xdr:grpSpPr>
      <xdr:sp macro="" textlink="">
        <xdr:nvSpPr>
          <xdr:cNvPr id="13" name="Rectangle 12">
            <a:extLst>
              <a:ext uri="{FF2B5EF4-FFF2-40B4-BE49-F238E27FC236}">
                <a16:creationId xmlns:a16="http://schemas.microsoft.com/office/drawing/2014/main" id="{A7A9DB2A-7E6F-4894-948D-FA549D481EA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02438A0C-E265-4044-ADD0-562EAEB506E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E664F2D8-3FF2-42EF-BE7A-9A4D5BC41764}"/>
            </a:ext>
          </a:extLst>
        </xdr:cNvPr>
        <xdr:cNvGrpSpPr/>
      </xdr:nvGrpSpPr>
      <xdr:grpSpPr>
        <a:xfrm flipV="1">
          <a:off x="533400" y="24389196"/>
          <a:ext cx="17659350" cy="129887"/>
          <a:chOff x="598714" y="6313716"/>
          <a:chExt cx="11321143" cy="154214"/>
        </a:xfrm>
      </xdr:grpSpPr>
      <xdr:sp macro="" textlink="">
        <xdr:nvSpPr>
          <xdr:cNvPr id="34" name="Rectangle 33">
            <a:extLst>
              <a:ext uri="{FF2B5EF4-FFF2-40B4-BE49-F238E27FC236}">
                <a16:creationId xmlns:a16="http://schemas.microsoft.com/office/drawing/2014/main" id="{14A4B3BF-0A3B-4B5C-AA9B-5CD95421832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F425B651-2027-49AE-AC63-02AF5F56E5E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123825</xdr:rowOff>
    </xdr:from>
    <xdr:to>
      <xdr:col>9</xdr:col>
      <xdr:colOff>0</xdr:colOff>
      <xdr:row>43</xdr:row>
      <xdr:rowOff>63212</xdr:rowOff>
    </xdr:to>
    <xdr:grpSp>
      <xdr:nvGrpSpPr>
        <xdr:cNvPr id="75" name="Group 74">
          <a:extLst>
            <a:ext uri="{FF2B5EF4-FFF2-40B4-BE49-F238E27FC236}">
              <a16:creationId xmlns:a16="http://schemas.microsoft.com/office/drawing/2014/main" id="{D3061C3F-82D8-4575-887F-E7B49AF8E30E}"/>
            </a:ext>
          </a:extLst>
        </xdr:cNvPr>
        <xdr:cNvGrpSpPr/>
      </xdr:nvGrpSpPr>
      <xdr:grpSpPr>
        <a:xfrm flipV="1">
          <a:off x="533400" y="14277975"/>
          <a:ext cx="17659350" cy="253712"/>
          <a:chOff x="598714" y="6313716"/>
          <a:chExt cx="11321143" cy="154214"/>
        </a:xfrm>
      </xdr:grpSpPr>
      <xdr:sp macro="" textlink="">
        <xdr:nvSpPr>
          <xdr:cNvPr id="76" name="Rectangle 75">
            <a:extLst>
              <a:ext uri="{FF2B5EF4-FFF2-40B4-BE49-F238E27FC236}">
                <a16:creationId xmlns:a16="http://schemas.microsoft.com/office/drawing/2014/main" id="{0ED50F88-BDE2-4422-A955-5A8D7FA3579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7" name="Straight Connector 76">
            <a:extLst>
              <a:ext uri="{FF2B5EF4-FFF2-40B4-BE49-F238E27FC236}">
                <a16:creationId xmlns:a16="http://schemas.microsoft.com/office/drawing/2014/main" id="{76388BAB-0411-46CC-8509-130EFD13122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47625</xdr:colOff>
      <xdr:row>41</xdr:row>
      <xdr:rowOff>1066800</xdr:rowOff>
    </xdr:from>
    <xdr:to>
      <xdr:col>1</xdr:col>
      <xdr:colOff>2381250</xdr:colOff>
      <xdr:row>41</xdr:row>
      <xdr:rowOff>1519238</xdr:rowOff>
    </xdr:to>
    <xdr:sp macro="" textlink="">
      <xdr:nvSpPr>
        <xdr:cNvPr id="78" name="TextBox 77">
          <a:extLst>
            <a:ext uri="{FF2B5EF4-FFF2-40B4-BE49-F238E27FC236}">
              <a16:creationId xmlns:a16="http://schemas.microsoft.com/office/drawing/2014/main" id="{3569FCDE-C9D9-41AC-95FD-0F8A74F4EE53}"/>
            </a:ext>
          </a:extLst>
        </xdr:cNvPr>
        <xdr:cNvSpPr txBox="1"/>
      </xdr:nvSpPr>
      <xdr:spPr>
        <a:xfrm>
          <a:off x="581025" y="13315950"/>
          <a:ext cx="2333625"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9524</xdr:colOff>
      <xdr:row>13</xdr:row>
      <xdr:rowOff>9525</xdr:rowOff>
    </xdr:from>
    <xdr:to>
      <xdr:col>1</xdr:col>
      <xdr:colOff>1847849</xdr:colOff>
      <xdr:row>14</xdr:row>
      <xdr:rowOff>133350</xdr:rowOff>
    </xdr:to>
    <xdr:sp macro="" textlink="">
      <xdr:nvSpPr>
        <xdr:cNvPr id="69" name="TextBox 68">
          <a:hlinkClick xmlns:r="http://schemas.openxmlformats.org/officeDocument/2006/relationships" r:id="rId1"/>
          <a:extLst>
            <a:ext uri="{FF2B5EF4-FFF2-40B4-BE49-F238E27FC236}">
              <a16:creationId xmlns:a16="http://schemas.microsoft.com/office/drawing/2014/main" id="{CCFDE528-B436-495F-9A42-D548C2B7BD7E}"/>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70" name="TextBox 69">
          <a:hlinkClick xmlns:r="http://schemas.openxmlformats.org/officeDocument/2006/relationships" r:id="rId2"/>
          <a:extLst>
            <a:ext uri="{FF2B5EF4-FFF2-40B4-BE49-F238E27FC236}">
              <a16:creationId xmlns:a16="http://schemas.microsoft.com/office/drawing/2014/main" id="{C58D3A9B-A1FE-4D96-AE1B-3234E53BF6A8}"/>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71" name="TextBox 70">
          <a:hlinkClick xmlns:r="http://schemas.openxmlformats.org/officeDocument/2006/relationships" r:id="rId3"/>
          <a:extLst>
            <a:ext uri="{FF2B5EF4-FFF2-40B4-BE49-F238E27FC236}">
              <a16:creationId xmlns:a16="http://schemas.microsoft.com/office/drawing/2014/main" id="{61CCE88C-FBFD-4389-AC8F-DBC7D64D8EC3}"/>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72" name="TextBox 71">
          <a:hlinkClick xmlns:r="http://schemas.openxmlformats.org/officeDocument/2006/relationships" r:id="rId4"/>
          <a:extLst>
            <a:ext uri="{FF2B5EF4-FFF2-40B4-BE49-F238E27FC236}">
              <a16:creationId xmlns:a16="http://schemas.microsoft.com/office/drawing/2014/main" id="{53429469-D47E-4E72-9805-5B1A6BA7AEE5}"/>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73" name="TextBox 72">
          <a:hlinkClick xmlns:r="http://schemas.openxmlformats.org/officeDocument/2006/relationships" r:id="rId5"/>
          <a:extLst>
            <a:ext uri="{FF2B5EF4-FFF2-40B4-BE49-F238E27FC236}">
              <a16:creationId xmlns:a16="http://schemas.microsoft.com/office/drawing/2014/main" id="{347A1132-D25E-437E-A6CE-3794A18A42A8}"/>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74" name="TextBox 73">
          <a:hlinkClick xmlns:r="http://schemas.openxmlformats.org/officeDocument/2006/relationships" r:id="rId6"/>
          <a:extLst>
            <a:ext uri="{FF2B5EF4-FFF2-40B4-BE49-F238E27FC236}">
              <a16:creationId xmlns:a16="http://schemas.microsoft.com/office/drawing/2014/main" id="{C97541C2-D660-420C-A062-CB341F96A03A}"/>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82" name="TextBox 81">
          <a:hlinkClick xmlns:r="http://schemas.openxmlformats.org/officeDocument/2006/relationships" r:id="rId7"/>
          <a:extLst>
            <a:ext uri="{FF2B5EF4-FFF2-40B4-BE49-F238E27FC236}">
              <a16:creationId xmlns:a16="http://schemas.microsoft.com/office/drawing/2014/main" id="{22BC5963-DC3F-4D2D-841D-46FE8416D405}"/>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83" name="TextBox 82">
          <a:hlinkClick xmlns:r="http://schemas.openxmlformats.org/officeDocument/2006/relationships" r:id="rId8"/>
          <a:extLst>
            <a:ext uri="{FF2B5EF4-FFF2-40B4-BE49-F238E27FC236}">
              <a16:creationId xmlns:a16="http://schemas.microsoft.com/office/drawing/2014/main" id="{4834776A-0C08-4796-909C-5DAC7168A993}"/>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84" name="TextBox 83">
          <a:hlinkClick xmlns:r="http://schemas.openxmlformats.org/officeDocument/2006/relationships" r:id="rId9"/>
          <a:extLst>
            <a:ext uri="{FF2B5EF4-FFF2-40B4-BE49-F238E27FC236}">
              <a16:creationId xmlns:a16="http://schemas.microsoft.com/office/drawing/2014/main" id="{7564109E-E6E4-42DC-A6C1-81BE4FE4A9DD}"/>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85" name="TextBox 84">
          <a:hlinkClick xmlns:r="http://schemas.openxmlformats.org/officeDocument/2006/relationships" r:id="rId10"/>
          <a:extLst>
            <a:ext uri="{FF2B5EF4-FFF2-40B4-BE49-F238E27FC236}">
              <a16:creationId xmlns:a16="http://schemas.microsoft.com/office/drawing/2014/main" id="{72F61089-D0FF-4A71-8A4D-F77F499D5900}"/>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86" name="TextBox 85">
          <a:hlinkClick xmlns:r="http://schemas.openxmlformats.org/officeDocument/2006/relationships" r:id="rId11"/>
          <a:extLst>
            <a:ext uri="{FF2B5EF4-FFF2-40B4-BE49-F238E27FC236}">
              <a16:creationId xmlns:a16="http://schemas.microsoft.com/office/drawing/2014/main" id="{5D759D01-B426-4356-946E-12C4AA9444A2}"/>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87" name="TextBox 86">
          <a:hlinkClick xmlns:r="http://schemas.openxmlformats.org/officeDocument/2006/relationships" r:id="rId12"/>
          <a:extLst>
            <a:ext uri="{FF2B5EF4-FFF2-40B4-BE49-F238E27FC236}">
              <a16:creationId xmlns:a16="http://schemas.microsoft.com/office/drawing/2014/main" id="{70B2AE27-65B4-4C8E-A43F-8FE5827DAB10}"/>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88" name="TextBox 87">
          <a:hlinkClick xmlns:r="http://schemas.openxmlformats.org/officeDocument/2006/relationships" r:id="rId13"/>
          <a:extLst>
            <a:ext uri="{FF2B5EF4-FFF2-40B4-BE49-F238E27FC236}">
              <a16:creationId xmlns:a16="http://schemas.microsoft.com/office/drawing/2014/main" id="{BDA89636-5DC9-4581-926B-D1D359669EEF}"/>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89" name="TextBox 88">
          <a:hlinkClick xmlns:r="http://schemas.openxmlformats.org/officeDocument/2006/relationships" r:id="rId14"/>
          <a:extLst>
            <a:ext uri="{FF2B5EF4-FFF2-40B4-BE49-F238E27FC236}">
              <a16:creationId xmlns:a16="http://schemas.microsoft.com/office/drawing/2014/main" id="{AF57819A-E65A-4410-A5B7-904026098069}"/>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0" name="TextBox 89">
          <a:hlinkClick xmlns:r="http://schemas.openxmlformats.org/officeDocument/2006/relationships" r:id="rId15"/>
          <a:extLst>
            <a:ext uri="{FF2B5EF4-FFF2-40B4-BE49-F238E27FC236}">
              <a16:creationId xmlns:a16="http://schemas.microsoft.com/office/drawing/2014/main" id="{3D40171D-5CD1-44A3-B8E7-F6D1DF0147C6}"/>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91" name="TextBox 90">
          <a:hlinkClick xmlns:r="http://schemas.openxmlformats.org/officeDocument/2006/relationships" r:id="rId16"/>
          <a:extLst>
            <a:ext uri="{FF2B5EF4-FFF2-40B4-BE49-F238E27FC236}">
              <a16:creationId xmlns:a16="http://schemas.microsoft.com/office/drawing/2014/main" id="{026DC149-F00E-49D9-8C53-48ADD533169E}"/>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181</xdr:row>
      <xdr:rowOff>9525</xdr:rowOff>
    </xdr:from>
    <xdr:to>
      <xdr:col>1</xdr:col>
      <xdr:colOff>1847849</xdr:colOff>
      <xdr:row>182</xdr:row>
      <xdr:rowOff>133350</xdr:rowOff>
    </xdr:to>
    <xdr:sp macro="" textlink="">
      <xdr:nvSpPr>
        <xdr:cNvPr id="92" name="TextBox 91">
          <a:hlinkClick xmlns:r="http://schemas.openxmlformats.org/officeDocument/2006/relationships" r:id="rId1"/>
          <a:extLst>
            <a:ext uri="{FF2B5EF4-FFF2-40B4-BE49-F238E27FC236}">
              <a16:creationId xmlns:a16="http://schemas.microsoft.com/office/drawing/2014/main" id="{C9785074-7C01-407C-B095-61AAF75F50C8}"/>
            </a:ext>
          </a:extLst>
        </xdr:cNvPr>
        <xdr:cNvSpPr txBox="1"/>
      </xdr:nvSpPr>
      <xdr:spPr>
        <a:xfrm>
          <a:off x="542924" y="561498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183</xdr:row>
      <xdr:rowOff>0</xdr:rowOff>
    </xdr:from>
    <xdr:to>
      <xdr:col>1</xdr:col>
      <xdr:colOff>1838325</xdr:colOff>
      <xdr:row>184</xdr:row>
      <xdr:rowOff>123825</xdr:rowOff>
    </xdr:to>
    <xdr:sp macro="" textlink="">
      <xdr:nvSpPr>
        <xdr:cNvPr id="93" name="TextBox 92">
          <a:hlinkClick xmlns:r="http://schemas.openxmlformats.org/officeDocument/2006/relationships" r:id="rId2"/>
          <a:extLst>
            <a:ext uri="{FF2B5EF4-FFF2-40B4-BE49-F238E27FC236}">
              <a16:creationId xmlns:a16="http://schemas.microsoft.com/office/drawing/2014/main" id="{93D5BB9B-C542-4BEB-990F-D4AD95221A70}"/>
            </a:ext>
          </a:extLst>
        </xdr:cNvPr>
        <xdr:cNvSpPr txBox="1"/>
      </xdr:nvSpPr>
      <xdr:spPr>
        <a:xfrm>
          <a:off x="533400" y="565213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183</xdr:row>
      <xdr:rowOff>19050</xdr:rowOff>
    </xdr:from>
    <xdr:to>
      <xdr:col>5</xdr:col>
      <xdr:colOff>1247774</xdr:colOff>
      <xdr:row>184</xdr:row>
      <xdr:rowOff>142875</xdr:rowOff>
    </xdr:to>
    <xdr:sp macro="" textlink="">
      <xdr:nvSpPr>
        <xdr:cNvPr id="94" name="TextBox 93">
          <a:hlinkClick xmlns:r="http://schemas.openxmlformats.org/officeDocument/2006/relationships" r:id="rId3"/>
          <a:extLst>
            <a:ext uri="{FF2B5EF4-FFF2-40B4-BE49-F238E27FC236}">
              <a16:creationId xmlns:a16="http://schemas.microsoft.com/office/drawing/2014/main" id="{DAE28D9A-D3F6-49D6-9F4D-4B5DA78E6263}"/>
            </a:ext>
          </a:extLst>
        </xdr:cNvPr>
        <xdr:cNvSpPr txBox="1"/>
      </xdr:nvSpPr>
      <xdr:spPr>
        <a:xfrm>
          <a:off x="9210674" y="565404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185</xdr:row>
      <xdr:rowOff>9525</xdr:rowOff>
    </xdr:from>
    <xdr:to>
      <xdr:col>1</xdr:col>
      <xdr:colOff>1828800</xdr:colOff>
      <xdr:row>186</xdr:row>
      <xdr:rowOff>133350</xdr:rowOff>
    </xdr:to>
    <xdr:sp macro="" textlink="">
      <xdr:nvSpPr>
        <xdr:cNvPr id="95" name="TextBox 94">
          <a:hlinkClick xmlns:r="http://schemas.openxmlformats.org/officeDocument/2006/relationships" r:id="rId4"/>
          <a:extLst>
            <a:ext uri="{FF2B5EF4-FFF2-40B4-BE49-F238E27FC236}">
              <a16:creationId xmlns:a16="http://schemas.microsoft.com/office/drawing/2014/main" id="{D2774A41-FE8A-489A-B4F5-ADDE9E13D5C4}"/>
            </a:ext>
          </a:extLst>
        </xdr:cNvPr>
        <xdr:cNvSpPr txBox="1"/>
      </xdr:nvSpPr>
      <xdr:spPr>
        <a:xfrm>
          <a:off x="542926" y="569118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189</xdr:row>
      <xdr:rowOff>9525</xdr:rowOff>
    </xdr:from>
    <xdr:to>
      <xdr:col>1</xdr:col>
      <xdr:colOff>1857375</xdr:colOff>
      <xdr:row>190</xdr:row>
      <xdr:rowOff>133350</xdr:rowOff>
    </xdr:to>
    <xdr:sp macro="" textlink="">
      <xdr:nvSpPr>
        <xdr:cNvPr id="96" name="TextBox 95">
          <a:hlinkClick xmlns:r="http://schemas.openxmlformats.org/officeDocument/2006/relationships" r:id="rId5"/>
          <a:extLst>
            <a:ext uri="{FF2B5EF4-FFF2-40B4-BE49-F238E27FC236}">
              <a16:creationId xmlns:a16="http://schemas.microsoft.com/office/drawing/2014/main" id="{9BD36991-AEA1-49BA-A4ED-9719E8B3ACE0}"/>
            </a:ext>
          </a:extLst>
        </xdr:cNvPr>
        <xdr:cNvSpPr txBox="1"/>
      </xdr:nvSpPr>
      <xdr:spPr>
        <a:xfrm>
          <a:off x="552450" y="576738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182</xdr:row>
      <xdr:rowOff>180975</xdr:rowOff>
    </xdr:from>
    <xdr:to>
      <xdr:col>2</xdr:col>
      <xdr:colOff>1114424</xdr:colOff>
      <xdr:row>184</xdr:row>
      <xdr:rowOff>114300</xdr:rowOff>
    </xdr:to>
    <xdr:sp macro="" textlink="">
      <xdr:nvSpPr>
        <xdr:cNvPr id="97" name="TextBox 96">
          <a:hlinkClick xmlns:r="http://schemas.openxmlformats.org/officeDocument/2006/relationships" r:id="rId6"/>
          <a:extLst>
            <a:ext uri="{FF2B5EF4-FFF2-40B4-BE49-F238E27FC236}">
              <a16:creationId xmlns:a16="http://schemas.microsoft.com/office/drawing/2014/main" id="{E6370D46-1838-40A2-8CF1-CD642F0EB673}"/>
            </a:ext>
          </a:extLst>
        </xdr:cNvPr>
        <xdr:cNvSpPr txBox="1"/>
      </xdr:nvSpPr>
      <xdr:spPr>
        <a:xfrm>
          <a:off x="2752724" y="565118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181</xdr:row>
      <xdr:rowOff>0</xdr:rowOff>
    </xdr:from>
    <xdr:to>
      <xdr:col>2</xdr:col>
      <xdr:colOff>1114424</xdr:colOff>
      <xdr:row>182</xdr:row>
      <xdr:rowOff>123825</xdr:rowOff>
    </xdr:to>
    <xdr:sp macro="" textlink="">
      <xdr:nvSpPr>
        <xdr:cNvPr id="98" name="TextBox 97">
          <a:hlinkClick xmlns:r="http://schemas.openxmlformats.org/officeDocument/2006/relationships" r:id="rId7"/>
          <a:extLst>
            <a:ext uri="{FF2B5EF4-FFF2-40B4-BE49-F238E27FC236}">
              <a16:creationId xmlns:a16="http://schemas.microsoft.com/office/drawing/2014/main" id="{0B20013A-B8E0-48C7-A419-49FFD2C24BFA}"/>
            </a:ext>
          </a:extLst>
        </xdr:cNvPr>
        <xdr:cNvSpPr txBox="1"/>
      </xdr:nvSpPr>
      <xdr:spPr>
        <a:xfrm>
          <a:off x="2752724" y="561403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187</xdr:row>
      <xdr:rowOff>9525</xdr:rowOff>
    </xdr:from>
    <xdr:to>
      <xdr:col>1</xdr:col>
      <xdr:colOff>1847850</xdr:colOff>
      <xdr:row>188</xdr:row>
      <xdr:rowOff>133350</xdr:rowOff>
    </xdr:to>
    <xdr:sp macro="" textlink="">
      <xdr:nvSpPr>
        <xdr:cNvPr id="99" name="TextBox 98">
          <a:hlinkClick xmlns:r="http://schemas.openxmlformats.org/officeDocument/2006/relationships" r:id="rId8"/>
          <a:extLst>
            <a:ext uri="{FF2B5EF4-FFF2-40B4-BE49-F238E27FC236}">
              <a16:creationId xmlns:a16="http://schemas.microsoft.com/office/drawing/2014/main" id="{926F092E-6B33-4FB6-9581-4361BCBAE96B}"/>
            </a:ext>
          </a:extLst>
        </xdr:cNvPr>
        <xdr:cNvSpPr txBox="1"/>
      </xdr:nvSpPr>
      <xdr:spPr>
        <a:xfrm>
          <a:off x="542925" y="572928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185</xdr:row>
      <xdr:rowOff>9525</xdr:rowOff>
    </xdr:from>
    <xdr:to>
      <xdr:col>2</xdr:col>
      <xdr:colOff>1114425</xdr:colOff>
      <xdr:row>186</xdr:row>
      <xdr:rowOff>133350</xdr:rowOff>
    </xdr:to>
    <xdr:sp macro="" textlink="">
      <xdr:nvSpPr>
        <xdr:cNvPr id="100" name="TextBox 99">
          <a:hlinkClick xmlns:r="http://schemas.openxmlformats.org/officeDocument/2006/relationships" r:id="rId9"/>
          <a:extLst>
            <a:ext uri="{FF2B5EF4-FFF2-40B4-BE49-F238E27FC236}">
              <a16:creationId xmlns:a16="http://schemas.microsoft.com/office/drawing/2014/main" id="{29C0D79A-3C12-4D1E-9B92-300B1EBB76DC}"/>
            </a:ext>
          </a:extLst>
        </xdr:cNvPr>
        <xdr:cNvSpPr txBox="1"/>
      </xdr:nvSpPr>
      <xdr:spPr>
        <a:xfrm>
          <a:off x="2752725" y="569118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181</xdr:row>
      <xdr:rowOff>9525</xdr:rowOff>
    </xdr:from>
    <xdr:to>
      <xdr:col>3</xdr:col>
      <xdr:colOff>1524000</xdr:colOff>
      <xdr:row>182</xdr:row>
      <xdr:rowOff>133350</xdr:rowOff>
    </xdr:to>
    <xdr:sp macro="" textlink="">
      <xdr:nvSpPr>
        <xdr:cNvPr id="101" name="TextBox 100">
          <a:hlinkClick xmlns:r="http://schemas.openxmlformats.org/officeDocument/2006/relationships" r:id="rId10"/>
          <a:extLst>
            <a:ext uri="{FF2B5EF4-FFF2-40B4-BE49-F238E27FC236}">
              <a16:creationId xmlns:a16="http://schemas.microsoft.com/office/drawing/2014/main" id="{5D9A646A-ADB5-438C-BD91-8005A481D14E}"/>
            </a:ext>
          </a:extLst>
        </xdr:cNvPr>
        <xdr:cNvSpPr txBox="1"/>
      </xdr:nvSpPr>
      <xdr:spPr>
        <a:xfrm>
          <a:off x="4924425" y="561498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184</xdr:row>
      <xdr:rowOff>66675</xdr:rowOff>
    </xdr:from>
    <xdr:to>
      <xdr:col>4</xdr:col>
      <xdr:colOff>1371599</xdr:colOff>
      <xdr:row>186</xdr:row>
      <xdr:rowOff>0</xdr:rowOff>
    </xdr:to>
    <xdr:sp macro="" textlink="">
      <xdr:nvSpPr>
        <xdr:cNvPr id="102" name="TextBox 101">
          <a:hlinkClick xmlns:r="http://schemas.openxmlformats.org/officeDocument/2006/relationships" r:id="rId11"/>
          <a:extLst>
            <a:ext uri="{FF2B5EF4-FFF2-40B4-BE49-F238E27FC236}">
              <a16:creationId xmlns:a16="http://schemas.microsoft.com/office/drawing/2014/main" id="{E684FC27-BD53-4F33-AA34-A2400B68E319}"/>
            </a:ext>
          </a:extLst>
        </xdr:cNvPr>
        <xdr:cNvSpPr txBox="1"/>
      </xdr:nvSpPr>
      <xdr:spPr>
        <a:xfrm>
          <a:off x="7058024" y="567785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181</xdr:row>
      <xdr:rowOff>9525</xdr:rowOff>
    </xdr:from>
    <xdr:to>
      <xdr:col>4</xdr:col>
      <xdr:colOff>1371600</xdr:colOff>
      <xdr:row>184</xdr:row>
      <xdr:rowOff>9525</xdr:rowOff>
    </xdr:to>
    <xdr:sp macro="" textlink="">
      <xdr:nvSpPr>
        <xdr:cNvPr id="103" name="TextBox 102">
          <a:hlinkClick xmlns:r="http://schemas.openxmlformats.org/officeDocument/2006/relationships" r:id="rId12"/>
          <a:extLst>
            <a:ext uri="{FF2B5EF4-FFF2-40B4-BE49-F238E27FC236}">
              <a16:creationId xmlns:a16="http://schemas.microsoft.com/office/drawing/2014/main" id="{D580BA07-23F4-4B80-BA59-759244F5B19A}"/>
            </a:ext>
          </a:extLst>
        </xdr:cNvPr>
        <xdr:cNvSpPr txBox="1"/>
      </xdr:nvSpPr>
      <xdr:spPr>
        <a:xfrm>
          <a:off x="7058025" y="561498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186</xdr:row>
      <xdr:rowOff>57150</xdr:rowOff>
    </xdr:from>
    <xdr:to>
      <xdr:col>4</xdr:col>
      <xdr:colOff>1371600</xdr:colOff>
      <xdr:row>189</xdr:row>
      <xdr:rowOff>9525</xdr:rowOff>
    </xdr:to>
    <xdr:sp macro="" textlink="">
      <xdr:nvSpPr>
        <xdr:cNvPr id="104" name="TextBox 103">
          <a:hlinkClick xmlns:r="http://schemas.openxmlformats.org/officeDocument/2006/relationships" r:id="rId13"/>
          <a:extLst>
            <a:ext uri="{FF2B5EF4-FFF2-40B4-BE49-F238E27FC236}">
              <a16:creationId xmlns:a16="http://schemas.microsoft.com/office/drawing/2014/main" id="{6DF63515-FF5F-4EBC-824D-D4E6DEBD4651}"/>
            </a:ext>
          </a:extLst>
        </xdr:cNvPr>
        <xdr:cNvSpPr txBox="1"/>
      </xdr:nvSpPr>
      <xdr:spPr>
        <a:xfrm>
          <a:off x="7058025" y="571500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181</xdr:row>
      <xdr:rowOff>9525</xdr:rowOff>
    </xdr:from>
    <xdr:to>
      <xdr:col>5</xdr:col>
      <xdr:colOff>1247774</xdr:colOff>
      <xdr:row>182</xdr:row>
      <xdr:rowOff>133350</xdr:rowOff>
    </xdr:to>
    <xdr:sp macro="" textlink="">
      <xdr:nvSpPr>
        <xdr:cNvPr id="105" name="TextBox 104">
          <a:hlinkClick xmlns:r="http://schemas.openxmlformats.org/officeDocument/2006/relationships" r:id="rId14"/>
          <a:extLst>
            <a:ext uri="{FF2B5EF4-FFF2-40B4-BE49-F238E27FC236}">
              <a16:creationId xmlns:a16="http://schemas.microsoft.com/office/drawing/2014/main" id="{67B89C72-87FF-4057-BFB7-89C8C2DDD721}"/>
            </a:ext>
          </a:extLst>
        </xdr:cNvPr>
        <xdr:cNvSpPr txBox="1"/>
      </xdr:nvSpPr>
      <xdr:spPr>
        <a:xfrm>
          <a:off x="9210675" y="561498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189</xdr:row>
      <xdr:rowOff>66675</xdr:rowOff>
    </xdr:from>
    <xdr:to>
      <xdr:col>4</xdr:col>
      <xdr:colOff>1371600</xdr:colOff>
      <xdr:row>192</xdr:row>
      <xdr:rowOff>19050</xdr:rowOff>
    </xdr:to>
    <xdr:sp macro="" textlink="">
      <xdr:nvSpPr>
        <xdr:cNvPr id="106" name="TextBox 105">
          <a:hlinkClick xmlns:r="http://schemas.openxmlformats.org/officeDocument/2006/relationships" r:id="rId15"/>
          <a:extLst>
            <a:ext uri="{FF2B5EF4-FFF2-40B4-BE49-F238E27FC236}">
              <a16:creationId xmlns:a16="http://schemas.microsoft.com/office/drawing/2014/main" id="{2FC4F2C0-6533-4A38-926D-F903C1B8A758}"/>
            </a:ext>
          </a:extLst>
        </xdr:cNvPr>
        <xdr:cNvSpPr txBox="1"/>
      </xdr:nvSpPr>
      <xdr:spPr>
        <a:xfrm>
          <a:off x="7058025" y="577310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185</xdr:row>
      <xdr:rowOff>19050</xdr:rowOff>
    </xdr:from>
    <xdr:to>
      <xdr:col>5</xdr:col>
      <xdr:colOff>1257300</xdr:colOff>
      <xdr:row>186</xdr:row>
      <xdr:rowOff>142875</xdr:rowOff>
    </xdr:to>
    <xdr:sp macro="" textlink="">
      <xdr:nvSpPr>
        <xdr:cNvPr id="111" name="TextBox 110">
          <a:hlinkClick xmlns:r="http://schemas.openxmlformats.org/officeDocument/2006/relationships" r:id="rId16"/>
          <a:extLst>
            <a:ext uri="{FF2B5EF4-FFF2-40B4-BE49-F238E27FC236}">
              <a16:creationId xmlns:a16="http://schemas.microsoft.com/office/drawing/2014/main" id="{68E28561-A11F-4684-85D6-D360CE67F17D}"/>
            </a:ext>
          </a:extLst>
        </xdr:cNvPr>
        <xdr:cNvSpPr txBox="1"/>
      </xdr:nvSpPr>
      <xdr:spPr>
        <a:xfrm>
          <a:off x="9210675" y="569214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742950</xdr:colOff>
      <xdr:row>30</xdr:row>
      <xdr:rowOff>152400</xdr:rowOff>
    </xdr:to>
    <xdr:sp macro="" textlink="">
      <xdr:nvSpPr>
        <xdr:cNvPr id="48" name="Rectangle 47">
          <a:extLst>
            <a:ext uri="{FF2B5EF4-FFF2-40B4-BE49-F238E27FC236}">
              <a16:creationId xmlns:a16="http://schemas.microsoft.com/office/drawing/2014/main" id="{EC191556-A8AF-42E6-8352-E9E507443BDB}"/>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1266825</xdr:colOff>
      <xdr:row>12</xdr:row>
      <xdr:rowOff>16452</xdr:rowOff>
    </xdr:to>
    <xdr:sp macro="" textlink="">
      <xdr:nvSpPr>
        <xdr:cNvPr id="2" name="TextBox 1">
          <a:extLst>
            <a:ext uri="{FF2B5EF4-FFF2-40B4-BE49-F238E27FC236}">
              <a16:creationId xmlns:a16="http://schemas.microsoft.com/office/drawing/2014/main" id="{CD762F96-8117-4EF3-AC97-3A1A56F3E174}"/>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Special Projects - IT Track (SP-IT)</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9525</xdr:colOff>
      <xdr:row>182</xdr:row>
      <xdr:rowOff>139412</xdr:rowOff>
    </xdr:from>
    <xdr:to>
      <xdr:col>11</xdr:col>
      <xdr:colOff>9525</xdr:colOff>
      <xdr:row>183</xdr:row>
      <xdr:rowOff>78799</xdr:rowOff>
    </xdr:to>
    <xdr:grpSp>
      <xdr:nvGrpSpPr>
        <xdr:cNvPr id="24" name="Group 23">
          <a:extLst>
            <a:ext uri="{FF2B5EF4-FFF2-40B4-BE49-F238E27FC236}">
              <a16:creationId xmlns:a16="http://schemas.microsoft.com/office/drawing/2014/main" id="{6DA581D0-0B99-4400-A953-00B5E28A93E8}"/>
            </a:ext>
          </a:extLst>
        </xdr:cNvPr>
        <xdr:cNvGrpSpPr/>
      </xdr:nvGrpSpPr>
      <xdr:grpSpPr>
        <a:xfrm flipV="1">
          <a:off x="542925" y="55317737"/>
          <a:ext cx="19202400" cy="129887"/>
          <a:chOff x="598714" y="6313716"/>
          <a:chExt cx="11321143" cy="154214"/>
        </a:xfrm>
      </xdr:grpSpPr>
      <xdr:sp macro="" textlink="">
        <xdr:nvSpPr>
          <xdr:cNvPr id="25" name="Rectangle 24">
            <a:extLst>
              <a:ext uri="{FF2B5EF4-FFF2-40B4-BE49-F238E27FC236}">
                <a16:creationId xmlns:a16="http://schemas.microsoft.com/office/drawing/2014/main" id="{A551C961-4CAB-49EF-96AB-BA0FA5453A1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601A7407-8C12-4EB3-92F1-097199245A1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69</xdr:row>
      <xdr:rowOff>138546</xdr:rowOff>
    </xdr:from>
    <xdr:to>
      <xdr:col>9</xdr:col>
      <xdr:colOff>0</xdr:colOff>
      <xdr:row>70</xdr:row>
      <xdr:rowOff>77933</xdr:rowOff>
    </xdr:to>
    <xdr:grpSp>
      <xdr:nvGrpSpPr>
        <xdr:cNvPr id="33" name="Group 32">
          <a:extLst>
            <a:ext uri="{FF2B5EF4-FFF2-40B4-BE49-F238E27FC236}">
              <a16:creationId xmlns:a16="http://schemas.microsoft.com/office/drawing/2014/main" id="{94C0B18B-0D84-4C20-B581-E0BE0B712139}"/>
            </a:ext>
          </a:extLst>
        </xdr:cNvPr>
        <xdr:cNvGrpSpPr/>
      </xdr:nvGrpSpPr>
      <xdr:grpSpPr>
        <a:xfrm flipV="1">
          <a:off x="533400" y="25236921"/>
          <a:ext cx="17659350" cy="129887"/>
          <a:chOff x="598714" y="6313716"/>
          <a:chExt cx="11321143" cy="154214"/>
        </a:xfrm>
      </xdr:grpSpPr>
      <xdr:sp macro="" textlink="">
        <xdr:nvSpPr>
          <xdr:cNvPr id="34" name="Rectangle 33">
            <a:extLst>
              <a:ext uri="{FF2B5EF4-FFF2-40B4-BE49-F238E27FC236}">
                <a16:creationId xmlns:a16="http://schemas.microsoft.com/office/drawing/2014/main" id="{B04FFFB5-40C3-439E-98CA-C0011B771B4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77D49610-8DBB-4E29-816A-7DBBADD3DBA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156</xdr:row>
      <xdr:rowOff>114300</xdr:rowOff>
    </xdr:from>
    <xdr:to>
      <xdr:col>9</xdr:col>
      <xdr:colOff>0</xdr:colOff>
      <xdr:row>157</xdr:row>
      <xdr:rowOff>53687</xdr:rowOff>
    </xdr:to>
    <xdr:grpSp>
      <xdr:nvGrpSpPr>
        <xdr:cNvPr id="73" name="Group 72">
          <a:extLst>
            <a:ext uri="{FF2B5EF4-FFF2-40B4-BE49-F238E27FC236}">
              <a16:creationId xmlns:a16="http://schemas.microsoft.com/office/drawing/2014/main" id="{C1038299-0C9B-4B28-896B-212990BBAE17}"/>
            </a:ext>
          </a:extLst>
        </xdr:cNvPr>
        <xdr:cNvGrpSpPr/>
      </xdr:nvGrpSpPr>
      <xdr:grpSpPr>
        <a:xfrm flipV="1">
          <a:off x="533400" y="46301025"/>
          <a:ext cx="17659350" cy="129887"/>
          <a:chOff x="598714" y="6313716"/>
          <a:chExt cx="11321143" cy="154214"/>
        </a:xfrm>
      </xdr:grpSpPr>
      <xdr:sp macro="" textlink="">
        <xdr:nvSpPr>
          <xdr:cNvPr id="74" name="Rectangle 73">
            <a:extLst>
              <a:ext uri="{FF2B5EF4-FFF2-40B4-BE49-F238E27FC236}">
                <a16:creationId xmlns:a16="http://schemas.microsoft.com/office/drawing/2014/main" id="{AD5318B9-7AAC-426E-AE4C-60AA217D038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5" name="Straight Connector 74">
            <a:extLst>
              <a:ext uri="{FF2B5EF4-FFF2-40B4-BE49-F238E27FC236}">
                <a16:creationId xmlns:a16="http://schemas.microsoft.com/office/drawing/2014/main" id="{2516B6D0-3C90-4A45-BA4C-684D83FC23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44</xdr:row>
      <xdr:rowOff>133350</xdr:rowOff>
    </xdr:from>
    <xdr:to>
      <xdr:col>9</xdr:col>
      <xdr:colOff>0</xdr:colOff>
      <xdr:row>45</xdr:row>
      <xdr:rowOff>72737</xdr:rowOff>
    </xdr:to>
    <xdr:grpSp>
      <xdr:nvGrpSpPr>
        <xdr:cNvPr id="78" name="Group 77">
          <a:extLst>
            <a:ext uri="{FF2B5EF4-FFF2-40B4-BE49-F238E27FC236}">
              <a16:creationId xmlns:a16="http://schemas.microsoft.com/office/drawing/2014/main" id="{FFE34DD4-2F11-430C-9A0E-B06AD684EABE}"/>
            </a:ext>
          </a:extLst>
        </xdr:cNvPr>
        <xdr:cNvGrpSpPr/>
      </xdr:nvGrpSpPr>
      <xdr:grpSpPr>
        <a:xfrm flipV="1">
          <a:off x="533400" y="15363825"/>
          <a:ext cx="17659350" cy="129887"/>
          <a:chOff x="598714" y="6313716"/>
          <a:chExt cx="11321143" cy="154214"/>
        </a:xfrm>
      </xdr:grpSpPr>
      <xdr:sp macro="" textlink="">
        <xdr:nvSpPr>
          <xdr:cNvPr id="79" name="Rectangle 78">
            <a:extLst>
              <a:ext uri="{FF2B5EF4-FFF2-40B4-BE49-F238E27FC236}">
                <a16:creationId xmlns:a16="http://schemas.microsoft.com/office/drawing/2014/main" id="{826775C5-53FD-4A31-BE09-EE77A383B9B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0" name="Straight Connector 79">
            <a:extLst>
              <a:ext uri="{FF2B5EF4-FFF2-40B4-BE49-F238E27FC236}">
                <a16:creationId xmlns:a16="http://schemas.microsoft.com/office/drawing/2014/main" id="{55AB8569-326F-4D14-BDF8-ED827BABABE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28575</xdr:colOff>
      <xdr:row>43</xdr:row>
      <xdr:rowOff>1123950</xdr:rowOff>
    </xdr:from>
    <xdr:to>
      <xdr:col>1</xdr:col>
      <xdr:colOff>2476500</xdr:colOff>
      <xdr:row>43</xdr:row>
      <xdr:rowOff>1576388</xdr:rowOff>
    </xdr:to>
    <xdr:sp macro="" textlink="">
      <xdr:nvSpPr>
        <xdr:cNvPr id="81" name="TextBox 80">
          <a:extLst>
            <a:ext uri="{FF2B5EF4-FFF2-40B4-BE49-F238E27FC236}">
              <a16:creationId xmlns:a16="http://schemas.microsoft.com/office/drawing/2014/main" id="{36EBFD67-B741-4104-A64B-A1821CD7DC1A}"/>
            </a:ext>
          </a:extLst>
        </xdr:cNvPr>
        <xdr:cNvSpPr txBox="1"/>
      </xdr:nvSpPr>
      <xdr:spPr>
        <a:xfrm>
          <a:off x="561975" y="14325600"/>
          <a:ext cx="2447925"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9524</xdr:colOff>
      <xdr:row>13</xdr:row>
      <xdr:rowOff>9525</xdr:rowOff>
    </xdr:from>
    <xdr:to>
      <xdr:col>1</xdr:col>
      <xdr:colOff>1847849</xdr:colOff>
      <xdr:row>14</xdr:row>
      <xdr:rowOff>133350</xdr:rowOff>
    </xdr:to>
    <xdr:sp macro="" textlink="">
      <xdr:nvSpPr>
        <xdr:cNvPr id="69" name="TextBox 68">
          <a:hlinkClick xmlns:r="http://schemas.openxmlformats.org/officeDocument/2006/relationships" r:id="rId1"/>
          <a:extLst>
            <a:ext uri="{FF2B5EF4-FFF2-40B4-BE49-F238E27FC236}">
              <a16:creationId xmlns:a16="http://schemas.microsoft.com/office/drawing/2014/main" id="{3BD3F65C-FED2-4A6F-A150-241226B56AF1}"/>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70" name="TextBox 69">
          <a:hlinkClick xmlns:r="http://schemas.openxmlformats.org/officeDocument/2006/relationships" r:id="rId2"/>
          <a:extLst>
            <a:ext uri="{FF2B5EF4-FFF2-40B4-BE49-F238E27FC236}">
              <a16:creationId xmlns:a16="http://schemas.microsoft.com/office/drawing/2014/main" id="{0569E4D2-B983-4B20-965A-BBA108448AB7}"/>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71" name="TextBox 70">
          <a:hlinkClick xmlns:r="http://schemas.openxmlformats.org/officeDocument/2006/relationships" r:id="rId3"/>
          <a:extLst>
            <a:ext uri="{FF2B5EF4-FFF2-40B4-BE49-F238E27FC236}">
              <a16:creationId xmlns:a16="http://schemas.microsoft.com/office/drawing/2014/main" id="{5A91BE6B-9189-4497-BB6D-60D4EF8F63CD}"/>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72" name="TextBox 71">
          <a:hlinkClick xmlns:r="http://schemas.openxmlformats.org/officeDocument/2006/relationships" r:id="rId4"/>
          <a:extLst>
            <a:ext uri="{FF2B5EF4-FFF2-40B4-BE49-F238E27FC236}">
              <a16:creationId xmlns:a16="http://schemas.microsoft.com/office/drawing/2014/main" id="{B96FF695-1FC3-4FEA-812D-50E6C236B991}"/>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76" name="TextBox 75">
          <a:hlinkClick xmlns:r="http://schemas.openxmlformats.org/officeDocument/2006/relationships" r:id="rId5"/>
          <a:extLst>
            <a:ext uri="{FF2B5EF4-FFF2-40B4-BE49-F238E27FC236}">
              <a16:creationId xmlns:a16="http://schemas.microsoft.com/office/drawing/2014/main" id="{6DA1D012-661C-4356-8B44-E91E67661158}"/>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77" name="TextBox 76">
          <a:hlinkClick xmlns:r="http://schemas.openxmlformats.org/officeDocument/2006/relationships" r:id="rId6"/>
          <a:extLst>
            <a:ext uri="{FF2B5EF4-FFF2-40B4-BE49-F238E27FC236}">
              <a16:creationId xmlns:a16="http://schemas.microsoft.com/office/drawing/2014/main" id="{38AD2FD1-9871-48B2-B130-6F96ED846BBB}"/>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85" name="TextBox 84">
          <a:hlinkClick xmlns:r="http://schemas.openxmlformats.org/officeDocument/2006/relationships" r:id="rId7"/>
          <a:extLst>
            <a:ext uri="{FF2B5EF4-FFF2-40B4-BE49-F238E27FC236}">
              <a16:creationId xmlns:a16="http://schemas.microsoft.com/office/drawing/2014/main" id="{15D49E02-178A-461D-B21A-F7AA0FAFBF29}"/>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86" name="TextBox 85">
          <a:hlinkClick xmlns:r="http://schemas.openxmlformats.org/officeDocument/2006/relationships" r:id="rId8"/>
          <a:extLst>
            <a:ext uri="{FF2B5EF4-FFF2-40B4-BE49-F238E27FC236}">
              <a16:creationId xmlns:a16="http://schemas.microsoft.com/office/drawing/2014/main" id="{291FD973-E3C3-47E4-B2D5-876AD472FFC0}"/>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87" name="TextBox 86">
          <a:hlinkClick xmlns:r="http://schemas.openxmlformats.org/officeDocument/2006/relationships" r:id="rId9"/>
          <a:extLst>
            <a:ext uri="{FF2B5EF4-FFF2-40B4-BE49-F238E27FC236}">
              <a16:creationId xmlns:a16="http://schemas.microsoft.com/office/drawing/2014/main" id="{A682BF5B-180A-4414-8D3F-02AD495B6A1F}"/>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88" name="TextBox 87">
          <a:hlinkClick xmlns:r="http://schemas.openxmlformats.org/officeDocument/2006/relationships" r:id="rId10"/>
          <a:extLst>
            <a:ext uri="{FF2B5EF4-FFF2-40B4-BE49-F238E27FC236}">
              <a16:creationId xmlns:a16="http://schemas.microsoft.com/office/drawing/2014/main" id="{0219079D-7800-4FC5-9321-7CE3D0581A7E}"/>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89" name="TextBox 88">
          <a:hlinkClick xmlns:r="http://schemas.openxmlformats.org/officeDocument/2006/relationships" r:id="rId11"/>
          <a:extLst>
            <a:ext uri="{FF2B5EF4-FFF2-40B4-BE49-F238E27FC236}">
              <a16:creationId xmlns:a16="http://schemas.microsoft.com/office/drawing/2014/main" id="{60D56986-62B3-4824-A402-ABC98554016C}"/>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0" name="TextBox 89">
          <a:hlinkClick xmlns:r="http://schemas.openxmlformats.org/officeDocument/2006/relationships" r:id="rId12"/>
          <a:extLst>
            <a:ext uri="{FF2B5EF4-FFF2-40B4-BE49-F238E27FC236}">
              <a16:creationId xmlns:a16="http://schemas.microsoft.com/office/drawing/2014/main" id="{9ED5D232-3301-408A-AC00-CFA43E11C3C4}"/>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1" name="TextBox 90">
          <a:hlinkClick xmlns:r="http://schemas.openxmlformats.org/officeDocument/2006/relationships" r:id="rId13"/>
          <a:extLst>
            <a:ext uri="{FF2B5EF4-FFF2-40B4-BE49-F238E27FC236}">
              <a16:creationId xmlns:a16="http://schemas.microsoft.com/office/drawing/2014/main" id="{863682DD-262F-489D-BA9A-D9027F19575A}"/>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92" name="TextBox 91">
          <a:hlinkClick xmlns:r="http://schemas.openxmlformats.org/officeDocument/2006/relationships" r:id="rId14"/>
          <a:extLst>
            <a:ext uri="{FF2B5EF4-FFF2-40B4-BE49-F238E27FC236}">
              <a16:creationId xmlns:a16="http://schemas.microsoft.com/office/drawing/2014/main" id="{9F36CE2B-5203-4690-95E2-CE2794AD35B9}"/>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3" name="TextBox 92">
          <a:hlinkClick xmlns:r="http://schemas.openxmlformats.org/officeDocument/2006/relationships" r:id="rId15"/>
          <a:extLst>
            <a:ext uri="{FF2B5EF4-FFF2-40B4-BE49-F238E27FC236}">
              <a16:creationId xmlns:a16="http://schemas.microsoft.com/office/drawing/2014/main" id="{F3306B83-3669-40EC-B23A-CEAC2BD983B1}"/>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94" name="TextBox 93">
          <a:hlinkClick xmlns:r="http://schemas.openxmlformats.org/officeDocument/2006/relationships" r:id="rId16"/>
          <a:extLst>
            <a:ext uri="{FF2B5EF4-FFF2-40B4-BE49-F238E27FC236}">
              <a16:creationId xmlns:a16="http://schemas.microsoft.com/office/drawing/2014/main" id="{BC4D3C0E-D242-4F0A-84B9-D72046DDD4E2}"/>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190</xdr:row>
      <xdr:rowOff>9525</xdr:rowOff>
    </xdr:from>
    <xdr:to>
      <xdr:col>1</xdr:col>
      <xdr:colOff>1847849</xdr:colOff>
      <xdr:row>191</xdr:row>
      <xdr:rowOff>133350</xdr:rowOff>
    </xdr:to>
    <xdr:sp macro="" textlink="">
      <xdr:nvSpPr>
        <xdr:cNvPr id="95" name="TextBox 94">
          <a:hlinkClick xmlns:r="http://schemas.openxmlformats.org/officeDocument/2006/relationships" r:id="rId1"/>
          <a:extLst>
            <a:ext uri="{FF2B5EF4-FFF2-40B4-BE49-F238E27FC236}">
              <a16:creationId xmlns:a16="http://schemas.microsoft.com/office/drawing/2014/main" id="{084265BD-FCEC-4E00-8BB7-1CC1738E1BA7}"/>
            </a:ext>
          </a:extLst>
        </xdr:cNvPr>
        <xdr:cNvSpPr txBox="1"/>
      </xdr:nvSpPr>
      <xdr:spPr>
        <a:xfrm>
          <a:off x="542924" y="605028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192</xdr:row>
      <xdr:rowOff>0</xdr:rowOff>
    </xdr:from>
    <xdr:to>
      <xdr:col>1</xdr:col>
      <xdr:colOff>1838325</xdr:colOff>
      <xdr:row>193</xdr:row>
      <xdr:rowOff>123825</xdr:rowOff>
    </xdr:to>
    <xdr:sp macro="" textlink="">
      <xdr:nvSpPr>
        <xdr:cNvPr id="96" name="TextBox 95">
          <a:hlinkClick xmlns:r="http://schemas.openxmlformats.org/officeDocument/2006/relationships" r:id="rId2"/>
          <a:extLst>
            <a:ext uri="{FF2B5EF4-FFF2-40B4-BE49-F238E27FC236}">
              <a16:creationId xmlns:a16="http://schemas.microsoft.com/office/drawing/2014/main" id="{3A980398-0845-46E5-841A-6223302B04FF}"/>
            </a:ext>
          </a:extLst>
        </xdr:cNvPr>
        <xdr:cNvSpPr txBox="1"/>
      </xdr:nvSpPr>
      <xdr:spPr>
        <a:xfrm>
          <a:off x="533400" y="608742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192</xdr:row>
      <xdr:rowOff>19050</xdr:rowOff>
    </xdr:from>
    <xdr:to>
      <xdr:col>5</xdr:col>
      <xdr:colOff>1247774</xdr:colOff>
      <xdr:row>193</xdr:row>
      <xdr:rowOff>142875</xdr:rowOff>
    </xdr:to>
    <xdr:sp macro="" textlink="">
      <xdr:nvSpPr>
        <xdr:cNvPr id="97" name="TextBox 96">
          <a:hlinkClick xmlns:r="http://schemas.openxmlformats.org/officeDocument/2006/relationships" r:id="rId3"/>
          <a:extLst>
            <a:ext uri="{FF2B5EF4-FFF2-40B4-BE49-F238E27FC236}">
              <a16:creationId xmlns:a16="http://schemas.microsoft.com/office/drawing/2014/main" id="{7606D83A-3E65-4CF1-9A0D-87D938D52AD9}"/>
            </a:ext>
          </a:extLst>
        </xdr:cNvPr>
        <xdr:cNvSpPr txBox="1"/>
      </xdr:nvSpPr>
      <xdr:spPr>
        <a:xfrm>
          <a:off x="9210674" y="60893325"/>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194</xdr:row>
      <xdr:rowOff>9525</xdr:rowOff>
    </xdr:from>
    <xdr:to>
      <xdr:col>1</xdr:col>
      <xdr:colOff>1828800</xdr:colOff>
      <xdr:row>195</xdr:row>
      <xdr:rowOff>133350</xdr:rowOff>
    </xdr:to>
    <xdr:sp macro="" textlink="">
      <xdr:nvSpPr>
        <xdr:cNvPr id="98" name="TextBox 97">
          <a:hlinkClick xmlns:r="http://schemas.openxmlformats.org/officeDocument/2006/relationships" r:id="rId4"/>
          <a:extLst>
            <a:ext uri="{FF2B5EF4-FFF2-40B4-BE49-F238E27FC236}">
              <a16:creationId xmlns:a16="http://schemas.microsoft.com/office/drawing/2014/main" id="{5E2B283A-0109-44D3-A1D6-EA621DB4D868}"/>
            </a:ext>
          </a:extLst>
        </xdr:cNvPr>
        <xdr:cNvSpPr txBox="1"/>
      </xdr:nvSpPr>
      <xdr:spPr>
        <a:xfrm>
          <a:off x="542926" y="61264800"/>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198</xdr:row>
      <xdr:rowOff>9525</xdr:rowOff>
    </xdr:from>
    <xdr:to>
      <xdr:col>1</xdr:col>
      <xdr:colOff>1857375</xdr:colOff>
      <xdr:row>199</xdr:row>
      <xdr:rowOff>133350</xdr:rowOff>
    </xdr:to>
    <xdr:sp macro="" textlink="">
      <xdr:nvSpPr>
        <xdr:cNvPr id="99" name="TextBox 98">
          <a:hlinkClick xmlns:r="http://schemas.openxmlformats.org/officeDocument/2006/relationships" r:id="rId5"/>
          <a:extLst>
            <a:ext uri="{FF2B5EF4-FFF2-40B4-BE49-F238E27FC236}">
              <a16:creationId xmlns:a16="http://schemas.microsoft.com/office/drawing/2014/main" id="{B20C3A50-03F1-48B7-8BC3-07848D3AFC03}"/>
            </a:ext>
          </a:extLst>
        </xdr:cNvPr>
        <xdr:cNvSpPr txBox="1"/>
      </xdr:nvSpPr>
      <xdr:spPr>
        <a:xfrm>
          <a:off x="552450" y="620268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191</xdr:row>
      <xdr:rowOff>180975</xdr:rowOff>
    </xdr:from>
    <xdr:to>
      <xdr:col>2</xdr:col>
      <xdr:colOff>1114424</xdr:colOff>
      <xdr:row>193</xdr:row>
      <xdr:rowOff>114300</xdr:rowOff>
    </xdr:to>
    <xdr:sp macro="" textlink="">
      <xdr:nvSpPr>
        <xdr:cNvPr id="100" name="TextBox 99">
          <a:hlinkClick xmlns:r="http://schemas.openxmlformats.org/officeDocument/2006/relationships" r:id="rId6"/>
          <a:extLst>
            <a:ext uri="{FF2B5EF4-FFF2-40B4-BE49-F238E27FC236}">
              <a16:creationId xmlns:a16="http://schemas.microsoft.com/office/drawing/2014/main" id="{A64989C6-CC34-4F6B-9328-704E2A65FB70}"/>
            </a:ext>
          </a:extLst>
        </xdr:cNvPr>
        <xdr:cNvSpPr txBox="1"/>
      </xdr:nvSpPr>
      <xdr:spPr>
        <a:xfrm>
          <a:off x="2752724" y="608647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190</xdr:row>
      <xdr:rowOff>0</xdr:rowOff>
    </xdr:from>
    <xdr:to>
      <xdr:col>2</xdr:col>
      <xdr:colOff>1114424</xdr:colOff>
      <xdr:row>191</xdr:row>
      <xdr:rowOff>123825</xdr:rowOff>
    </xdr:to>
    <xdr:sp macro="" textlink="">
      <xdr:nvSpPr>
        <xdr:cNvPr id="101" name="TextBox 100">
          <a:hlinkClick xmlns:r="http://schemas.openxmlformats.org/officeDocument/2006/relationships" r:id="rId7"/>
          <a:extLst>
            <a:ext uri="{FF2B5EF4-FFF2-40B4-BE49-F238E27FC236}">
              <a16:creationId xmlns:a16="http://schemas.microsoft.com/office/drawing/2014/main" id="{D8AD3DF4-F235-4CEA-96DF-492E78F5D036}"/>
            </a:ext>
          </a:extLst>
        </xdr:cNvPr>
        <xdr:cNvSpPr txBox="1"/>
      </xdr:nvSpPr>
      <xdr:spPr>
        <a:xfrm>
          <a:off x="2752724" y="604932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196</xdr:row>
      <xdr:rowOff>9525</xdr:rowOff>
    </xdr:from>
    <xdr:to>
      <xdr:col>1</xdr:col>
      <xdr:colOff>1847850</xdr:colOff>
      <xdr:row>197</xdr:row>
      <xdr:rowOff>133350</xdr:rowOff>
    </xdr:to>
    <xdr:sp macro="" textlink="">
      <xdr:nvSpPr>
        <xdr:cNvPr id="102" name="TextBox 101">
          <a:hlinkClick xmlns:r="http://schemas.openxmlformats.org/officeDocument/2006/relationships" r:id="rId8"/>
          <a:extLst>
            <a:ext uri="{FF2B5EF4-FFF2-40B4-BE49-F238E27FC236}">
              <a16:creationId xmlns:a16="http://schemas.microsoft.com/office/drawing/2014/main" id="{2A36DCEE-605B-47EC-A538-22DD3C32D224}"/>
            </a:ext>
          </a:extLst>
        </xdr:cNvPr>
        <xdr:cNvSpPr txBox="1"/>
      </xdr:nvSpPr>
      <xdr:spPr>
        <a:xfrm>
          <a:off x="542925" y="616458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194</xdr:row>
      <xdr:rowOff>9525</xdr:rowOff>
    </xdr:from>
    <xdr:to>
      <xdr:col>2</xdr:col>
      <xdr:colOff>1114425</xdr:colOff>
      <xdr:row>195</xdr:row>
      <xdr:rowOff>133350</xdr:rowOff>
    </xdr:to>
    <xdr:sp macro="" textlink="">
      <xdr:nvSpPr>
        <xdr:cNvPr id="103" name="TextBox 102">
          <a:hlinkClick xmlns:r="http://schemas.openxmlformats.org/officeDocument/2006/relationships" r:id="rId9"/>
          <a:extLst>
            <a:ext uri="{FF2B5EF4-FFF2-40B4-BE49-F238E27FC236}">
              <a16:creationId xmlns:a16="http://schemas.microsoft.com/office/drawing/2014/main" id="{1A073735-5DF2-4F38-8AB5-2F7FDF00ED3C}"/>
            </a:ext>
          </a:extLst>
        </xdr:cNvPr>
        <xdr:cNvSpPr txBox="1"/>
      </xdr:nvSpPr>
      <xdr:spPr>
        <a:xfrm>
          <a:off x="2752725" y="612648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190</xdr:row>
      <xdr:rowOff>9525</xdr:rowOff>
    </xdr:from>
    <xdr:to>
      <xdr:col>3</xdr:col>
      <xdr:colOff>1524000</xdr:colOff>
      <xdr:row>191</xdr:row>
      <xdr:rowOff>133350</xdr:rowOff>
    </xdr:to>
    <xdr:sp macro="" textlink="">
      <xdr:nvSpPr>
        <xdr:cNvPr id="104" name="TextBox 103">
          <a:hlinkClick xmlns:r="http://schemas.openxmlformats.org/officeDocument/2006/relationships" r:id="rId10"/>
          <a:extLst>
            <a:ext uri="{FF2B5EF4-FFF2-40B4-BE49-F238E27FC236}">
              <a16:creationId xmlns:a16="http://schemas.microsoft.com/office/drawing/2014/main" id="{E2F38260-29A3-4663-BBAD-CD0192500AB0}"/>
            </a:ext>
          </a:extLst>
        </xdr:cNvPr>
        <xdr:cNvSpPr txBox="1"/>
      </xdr:nvSpPr>
      <xdr:spPr>
        <a:xfrm>
          <a:off x="4924425" y="60502800"/>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193</xdr:row>
      <xdr:rowOff>66675</xdr:rowOff>
    </xdr:from>
    <xdr:to>
      <xdr:col>4</xdr:col>
      <xdr:colOff>1371599</xdr:colOff>
      <xdr:row>195</xdr:row>
      <xdr:rowOff>0</xdr:rowOff>
    </xdr:to>
    <xdr:sp macro="" textlink="">
      <xdr:nvSpPr>
        <xdr:cNvPr id="105" name="TextBox 104">
          <a:hlinkClick xmlns:r="http://schemas.openxmlformats.org/officeDocument/2006/relationships" r:id="rId11"/>
          <a:extLst>
            <a:ext uri="{FF2B5EF4-FFF2-40B4-BE49-F238E27FC236}">
              <a16:creationId xmlns:a16="http://schemas.microsoft.com/office/drawing/2014/main" id="{FB100046-8E7B-423C-ADEC-1A7253DF7020}"/>
            </a:ext>
          </a:extLst>
        </xdr:cNvPr>
        <xdr:cNvSpPr txBox="1"/>
      </xdr:nvSpPr>
      <xdr:spPr>
        <a:xfrm>
          <a:off x="7058024" y="61131450"/>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190</xdr:row>
      <xdr:rowOff>9525</xdr:rowOff>
    </xdr:from>
    <xdr:to>
      <xdr:col>4</xdr:col>
      <xdr:colOff>1371600</xdr:colOff>
      <xdr:row>193</xdr:row>
      <xdr:rowOff>9525</xdr:rowOff>
    </xdr:to>
    <xdr:sp macro="" textlink="">
      <xdr:nvSpPr>
        <xdr:cNvPr id="106" name="TextBox 105">
          <a:hlinkClick xmlns:r="http://schemas.openxmlformats.org/officeDocument/2006/relationships" r:id="rId12"/>
          <a:extLst>
            <a:ext uri="{FF2B5EF4-FFF2-40B4-BE49-F238E27FC236}">
              <a16:creationId xmlns:a16="http://schemas.microsoft.com/office/drawing/2014/main" id="{C055D695-FC7E-40A6-8E41-8D4368813819}"/>
            </a:ext>
          </a:extLst>
        </xdr:cNvPr>
        <xdr:cNvSpPr txBox="1"/>
      </xdr:nvSpPr>
      <xdr:spPr>
        <a:xfrm>
          <a:off x="7058025" y="60502800"/>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195</xdr:row>
      <xdr:rowOff>57150</xdr:rowOff>
    </xdr:from>
    <xdr:to>
      <xdr:col>4</xdr:col>
      <xdr:colOff>1371600</xdr:colOff>
      <xdr:row>198</xdr:row>
      <xdr:rowOff>9525</xdr:rowOff>
    </xdr:to>
    <xdr:sp macro="" textlink="">
      <xdr:nvSpPr>
        <xdr:cNvPr id="107" name="TextBox 106">
          <a:hlinkClick xmlns:r="http://schemas.openxmlformats.org/officeDocument/2006/relationships" r:id="rId13"/>
          <a:extLst>
            <a:ext uri="{FF2B5EF4-FFF2-40B4-BE49-F238E27FC236}">
              <a16:creationId xmlns:a16="http://schemas.microsoft.com/office/drawing/2014/main" id="{8E47B801-0AEC-4596-9D7C-790D7DD21385}"/>
            </a:ext>
          </a:extLst>
        </xdr:cNvPr>
        <xdr:cNvSpPr txBox="1"/>
      </xdr:nvSpPr>
      <xdr:spPr>
        <a:xfrm>
          <a:off x="7058025" y="615029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190</xdr:row>
      <xdr:rowOff>9525</xdr:rowOff>
    </xdr:from>
    <xdr:to>
      <xdr:col>5</xdr:col>
      <xdr:colOff>1247774</xdr:colOff>
      <xdr:row>191</xdr:row>
      <xdr:rowOff>133350</xdr:rowOff>
    </xdr:to>
    <xdr:sp macro="" textlink="">
      <xdr:nvSpPr>
        <xdr:cNvPr id="108" name="TextBox 107">
          <a:hlinkClick xmlns:r="http://schemas.openxmlformats.org/officeDocument/2006/relationships" r:id="rId14"/>
          <a:extLst>
            <a:ext uri="{FF2B5EF4-FFF2-40B4-BE49-F238E27FC236}">
              <a16:creationId xmlns:a16="http://schemas.microsoft.com/office/drawing/2014/main" id="{2687DE0D-614B-4878-8F5B-B952A983B488}"/>
            </a:ext>
          </a:extLst>
        </xdr:cNvPr>
        <xdr:cNvSpPr txBox="1"/>
      </xdr:nvSpPr>
      <xdr:spPr>
        <a:xfrm>
          <a:off x="9210675" y="60502800"/>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198</xdr:row>
      <xdr:rowOff>66675</xdr:rowOff>
    </xdr:from>
    <xdr:to>
      <xdr:col>4</xdr:col>
      <xdr:colOff>1371600</xdr:colOff>
      <xdr:row>201</xdr:row>
      <xdr:rowOff>19050</xdr:rowOff>
    </xdr:to>
    <xdr:sp macro="" textlink="">
      <xdr:nvSpPr>
        <xdr:cNvPr id="109" name="TextBox 108">
          <a:hlinkClick xmlns:r="http://schemas.openxmlformats.org/officeDocument/2006/relationships" r:id="rId15"/>
          <a:extLst>
            <a:ext uri="{FF2B5EF4-FFF2-40B4-BE49-F238E27FC236}">
              <a16:creationId xmlns:a16="http://schemas.microsoft.com/office/drawing/2014/main" id="{61FA5A85-3AFB-476C-AF5C-1CEEE3C23FAB}"/>
            </a:ext>
          </a:extLst>
        </xdr:cNvPr>
        <xdr:cNvSpPr txBox="1"/>
      </xdr:nvSpPr>
      <xdr:spPr>
        <a:xfrm>
          <a:off x="7058025" y="620839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194</xdr:row>
      <xdr:rowOff>19050</xdr:rowOff>
    </xdr:from>
    <xdr:to>
      <xdr:col>5</xdr:col>
      <xdr:colOff>1257300</xdr:colOff>
      <xdr:row>195</xdr:row>
      <xdr:rowOff>142875</xdr:rowOff>
    </xdr:to>
    <xdr:sp macro="" textlink="">
      <xdr:nvSpPr>
        <xdr:cNvPr id="114" name="TextBox 113">
          <a:hlinkClick xmlns:r="http://schemas.openxmlformats.org/officeDocument/2006/relationships" r:id="rId16"/>
          <a:extLst>
            <a:ext uri="{FF2B5EF4-FFF2-40B4-BE49-F238E27FC236}">
              <a16:creationId xmlns:a16="http://schemas.microsoft.com/office/drawing/2014/main" id="{6DA127DE-FE36-457F-8B83-037CD9C058B7}"/>
            </a:ext>
          </a:extLst>
        </xdr:cNvPr>
        <xdr:cNvSpPr txBox="1"/>
      </xdr:nvSpPr>
      <xdr:spPr>
        <a:xfrm>
          <a:off x="9210675" y="61274325"/>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28</xdr:row>
      <xdr:rowOff>0</xdr:rowOff>
    </xdr:from>
    <xdr:to>
      <xdr:col>7</xdr:col>
      <xdr:colOff>742950</xdr:colOff>
      <xdr:row>32</xdr:row>
      <xdr:rowOff>152400</xdr:rowOff>
    </xdr:to>
    <xdr:sp macro="" textlink="">
      <xdr:nvSpPr>
        <xdr:cNvPr id="48" name="Rectangle 47">
          <a:extLst>
            <a:ext uri="{FF2B5EF4-FFF2-40B4-BE49-F238E27FC236}">
              <a16:creationId xmlns:a16="http://schemas.microsoft.com/office/drawing/2014/main" id="{402155CF-8521-40AE-A1FC-4DAA72ADBEC4}"/>
            </a:ext>
          </a:extLst>
        </xdr:cNvPr>
        <xdr:cNvSpPr/>
      </xdr:nvSpPr>
      <xdr:spPr>
        <a:xfrm>
          <a:off x="9782175" y="5915025"/>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1266825</xdr:colOff>
      <xdr:row>12</xdr:row>
      <xdr:rowOff>25977</xdr:rowOff>
    </xdr:to>
    <xdr:sp macro="" textlink="">
      <xdr:nvSpPr>
        <xdr:cNvPr id="2" name="TextBox 1">
          <a:extLst>
            <a:ext uri="{FF2B5EF4-FFF2-40B4-BE49-F238E27FC236}">
              <a16:creationId xmlns:a16="http://schemas.microsoft.com/office/drawing/2014/main" id="{FEE826BD-7504-4E93-B2A9-25E83C9E9B45}"/>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Special Projects - Method Development and Method Validation (SP-MD/V)</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-1</xdr:colOff>
      <xdr:row>69</xdr:row>
      <xdr:rowOff>142874</xdr:rowOff>
    </xdr:from>
    <xdr:to>
      <xdr:col>10</xdr:col>
      <xdr:colOff>15874</xdr:colOff>
      <xdr:row>70</xdr:row>
      <xdr:rowOff>77932</xdr:rowOff>
    </xdr:to>
    <xdr:grpSp>
      <xdr:nvGrpSpPr>
        <xdr:cNvPr id="33" name="Group 32">
          <a:extLst>
            <a:ext uri="{FF2B5EF4-FFF2-40B4-BE49-F238E27FC236}">
              <a16:creationId xmlns:a16="http://schemas.microsoft.com/office/drawing/2014/main" id="{E0515AD7-8DB5-433E-B628-59AA42125D2C}"/>
            </a:ext>
          </a:extLst>
        </xdr:cNvPr>
        <xdr:cNvGrpSpPr/>
      </xdr:nvGrpSpPr>
      <xdr:grpSpPr>
        <a:xfrm flipV="1">
          <a:off x="533399" y="25336499"/>
          <a:ext cx="20313650" cy="125558"/>
          <a:chOff x="598714" y="6313716"/>
          <a:chExt cx="11321143" cy="154214"/>
        </a:xfrm>
      </xdr:grpSpPr>
      <xdr:sp macro="" textlink="">
        <xdr:nvSpPr>
          <xdr:cNvPr id="34" name="Rectangle 33">
            <a:extLst>
              <a:ext uri="{FF2B5EF4-FFF2-40B4-BE49-F238E27FC236}">
                <a16:creationId xmlns:a16="http://schemas.microsoft.com/office/drawing/2014/main" id="{739FDAD8-52B5-4884-845C-069FE31D37D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C83DA117-82F5-4A66-AB7F-C59C42250BB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44</xdr:row>
      <xdr:rowOff>124236</xdr:rowOff>
    </xdr:from>
    <xdr:to>
      <xdr:col>9</xdr:col>
      <xdr:colOff>0</xdr:colOff>
      <xdr:row>45</xdr:row>
      <xdr:rowOff>63623</xdr:rowOff>
    </xdr:to>
    <xdr:grpSp>
      <xdr:nvGrpSpPr>
        <xdr:cNvPr id="75" name="Group 74">
          <a:extLst>
            <a:ext uri="{FF2B5EF4-FFF2-40B4-BE49-F238E27FC236}">
              <a16:creationId xmlns:a16="http://schemas.microsoft.com/office/drawing/2014/main" id="{8E3F897E-8FF4-4987-A9F5-800E72343A88}"/>
            </a:ext>
          </a:extLst>
        </xdr:cNvPr>
        <xdr:cNvGrpSpPr/>
      </xdr:nvGrpSpPr>
      <xdr:grpSpPr>
        <a:xfrm flipV="1">
          <a:off x="533400" y="15364236"/>
          <a:ext cx="17030700" cy="129887"/>
          <a:chOff x="598714" y="6313716"/>
          <a:chExt cx="11321143" cy="154214"/>
        </a:xfrm>
      </xdr:grpSpPr>
      <xdr:sp macro="" textlink="">
        <xdr:nvSpPr>
          <xdr:cNvPr id="76" name="Rectangle 75">
            <a:extLst>
              <a:ext uri="{FF2B5EF4-FFF2-40B4-BE49-F238E27FC236}">
                <a16:creationId xmlns:a16="http://schemas.microsoft.com/office/drawing/2014/main" id="{9F49C482-D4A3-4FE1-A09F-654B6756266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7" name="Straight Connector 76">
            <a:extLst>
              <a:ext uri="{FF2B5EF4-FFF2-40B4-BE49-F238E27FC236}">
                <a16:creationId xmlns:a16="http://schemas.microsoft.com/office/drawing/2014/main" id="{6FA87C7A-0FDF-4AFD-98CC-5C217F38B24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114</xdr:row>
      <xdr:rowOff>152400</xdr:rowOff>
    </xdr:from>
    <xdr:to>
      <xdr:col>9</xdr:col>
      <xdr:colOff>809625</xdr:colOff>
      <xdr:row>115</xdr:row>
      <xdr:rowOff>91787</xdr:rowOff>
    </xdr:to>
    <xdr:grpSp>
      <xdr:nvGrpSpPr>
        <xdr:cNvPr id="69" name="Group 68">
          <a:extLst>
            <a:ext uri="{FF2B5EF4-FFF2-40B4-BE49-F238E27FC236}">
              <a16:creationId xmlns:a16="http://schemas.microsoft.com/office/drawing/2014/main" id="{962DD7C2-41A7-4738-982C-C6A9DBF4E011}"/>
            </a:ext>
          </a:extLst>
        </xdr:cNvPr>
        <xdr:cNvGrpSpPr/>
      </xdr:nvGrpSpPr>
      <xdr:grpSpPr>
        <a:xfrm flipV="1">
          <a:off x="533400" y="35442525"/>
          <a:ext cx="17840325" cy="129887"/>
          <a:chOff x="598714" y="6313716"/>
          <a:chExt cx="11321143" cy="154214"/>
        </a:xfrm>
      </xdr:grpSpPr>
      <xdr:sp macro="" textlink="">
        <xdr:nvSpPr>
          <xdr:cNvPr id="70" name="Rectangle 69">
            <a:extLst>
              <a:ext uri="{FF2B5EF4-FFF2-40B4-BE49-F238E27FC236}">
                <a16:creationId xmlns:a16="http://schemas.microsoft.com/office/drawing/2014/main" id="{6FC61D55-292B-4FAA-90BB-54019AF88C0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1" name="Straight Connector 70">
            <a:extLst>
              <a:ext uri="{FF2B5EF4-FFF2-40B4-BE49-F238E27FC236}">
                <a16:creationId xmlns:a16="http://schemas.microsoft.com/office/drawing/2014/main" id="{7987C0FB-3AF5-41FE-9928-22FE7B76B6A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99</xdr:row>
      <xdr:rowOff>133349</xdr:rowOff>
    </xdr:from>
    <xdr:to>
      <xdr:col>10</xdr:col>
      <xdr:colOff>0</xdr:colOff>
      <xdr:row>100</xdr:row>
      <xdr:rowOff>111124</xdr:rowOff>
    </xdr:to>
    <xdr:grpSp>
      <xdr:nvGrpSpPr>
        <xdr:cNvPr id="72" name="Group 71">
          <a:extLst>
            <a:ext uri="{FF2B5EF4-FFF2-40B4-BE49-F238E27FC236}">
              <a16:creationId xmlns:a16="http://schemas.microsoft.com/office/drawing/2014/main" id="{586F3F11-0173-4A62-9575-18A36374D623}"/>
            </a:ext>
          </a:extLst>
        </xdr:cNvPr>
        <xdr:cNvGrpSpPr/>
      </xdr:nvGrpSpPr>
      <xdr:grpSpPr>
        <a:xfrm flipV="1">
          <a:off x="533400" y="28727399"/>
          <a:ext cx="20297775" cy="168275"/>
          <a:chOff x="598714" y="6313716"/>
          <a:chExt cx="11321143" cy="154214"/>
        </a:xfrm>
      </xdr:grpSpPr>
      <xdr:sp macro="" textlink="">
        <xdr:nvSpPr>
          <xdr:cNvPr id="73" name="Rectangle 72">
            <a:extLst>
              <a:ext uri="{FF2B5EF4-FFF2-40B4-BE49-F238E27FC236}">
                <a16:creationId xmlns:a16="http://schemas.microsoft.com/office/drawing/2014/main" id="{8FA2504B-63BE-45BF-9D2B-88E05553AF9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4" name="Straight Connector 73">
            <a:extLst>
              <a:ext uri="{FF2B5EF4-FFF2-40B4-BE49-F238E27FC236}">
                <a16:creationId xmlns:a16="http://schemas.microsoft.com/office/drawing/2014/main" id="{070CCEBE-7C39-4D1B-8013-8FF681F7423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85725</xdr:colOff>
      <xdr:row>43</xdr:row>
      <xdr:rowOff>1114425</xdr:rowOff>
    </xdr:from>
    <xdr:to>
      <xdr:col>1</xdr:col>
      <xdr:colOff>2478985</xdr:colOff>
      <xdr:row>43</xdr:row>
      <xdr:rowOff>1626290</xdr:rowOff>
    </xdr:to>
    <xdr:sp macro="" textlink="">
      <xdr:nvSpPr>
        <xdr:cNvPr id="82" name="TextBox 81">
          <a:extLst>
            <a:ext uri="{FF2B5EF4-FFF2-40B4-BE49-F238E27FC236}">
              <a16:creationId xmlns:a16="http://schemas.microsoft.com/office/drawing/2014/main" id="{B631A492-0857-43D0-9D21-DD52050E0149}"/>
            </a:ext>
          </a:extLst>
        </xdr:cNvPr>
        <xdr:cNvSpPr txBox="1"/>
      </xdr:nvSpPr>
      <xdr:spPr>
        <a:xfrm>
          <a:off x="619125" y="14449425"/>
          <a:ext cx="2393260" cy="5118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9524</xdr:colOff>
      <xdr:row>13</xdr:row>
      <xdr:rowOff>9525</xdr:rowOff>
    </xdr:from>
    <xdr:to>
      <xdr:col>1</xdr:col>
      <xdr:colOff>1847849</xdr:colOff>
      <xdr:row>14</xdr:row>
      <xdr:rowOff>133350</xdr:rowOff>
    </xdr:to>
    <xdr:sp macro="" textlink="">
      <xdr:nvSpPr>
        <xdr:cNvPr id="83" name="TextBox 82">
          <a:hlinkClick xmlns:r="http://schemas.openxmlformats.org/officeDocument/2006/relationships" r:id="rId1"/>
          <a:extLst>
            <a:ext uri="{FF2B5EF4-FFF2-40B4-BE49-F238E27FC236}">
              <a16:creationId xmlns:a16="http://schemas.microsoft.com/office/drawing/2014/main" id="{32BE0482-07DF-4554-84A8-F4BE2D1A8D9B}"/>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4" name="TextBox 83">
          <a:hlinkClick xmlns:r="http://schemas.openxmlformats.org/officeDocument/2006/relationships" r:id="rId2"/>
          <a:extLst>
            <a:ext uri="{FF2B5EF4-FFF2-40B4-BE49-F238E27FC236}">
              <a16:creationId xmlns:a16="http://schemas.microsoft.com/office/drawing/2014/main" id="{EF46DA4E-3BE0-42CB-B71A-DA809DE9971B}"/>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85" name="TextBox 84">
          <a:hlinkClick xmlns:r="http://schemas.openxmlformats.org/officeDocument/2006/relationships" r:id="rId3"/>
          <a:extLst>
            <a:ext uri="{FF2B5EF4-FFF2-40B4-BE49-F238E27FC236}">
              <a16:creationId xmlns:a16="http://schemas.microsoft.com/office/drawing/2014/main" id="{CA55E060-3931-4C50-845B-B34A510D001F}"/>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86" name="TextBox 85">
          <a:hlinkClick xmlns:r="http://schemas.openxmlformats.org/officeDocument/2006/relationships" r:id="rId4"/>
          <a:extLst>
            <a:ext uri="{FF2B5EF4-FFF2-40B4-BE49-F238E27FC236}">
              <a16:creationId xmlns:a16="http://schemas.microsoft.com/office/drawing/2014/main" id="{2534BFBF-E8E3-4862-A7AE-84393E037BF4}"/>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87" name="TextBox 86">
          <a:hlinkClick xmlns:r="http://schemas.openxmlformats.org/officeDocument/2006/relationships" r:id="rId5"/>
          <a:extLst>
            <a:ext uri="{FF2B5EF4-FFF2-40B4-BE49-F238E27FC236}">
              <a16:creationId xmlns:a16="http://schemas.microsoft.com/office/drawing/2014/main" id="{DC6E580A-3AA8-4091-8AF0-D27F8CFCD142}"/>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88" name="TextBox 87">
          <a:hlinkClick xmlns:r="http://schemas.openxmlformats.org/officeDocument/2006/relationships" r:id="rId6"/>
          <a:extLst>
            <a:ext uri="{FF2B5EF4-FFF2-40B4-BE49-F238E27FC236}">
              <a16:creationId xmlns:a16="http://schemas.microsoft.com/office/drawing/2014/main" id="{52DAE581-3AC3-475A-BC06-C86B058A829A}"/>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89" name="TextBox 88">
          <a:hlinkClick xmlns:r="http://schemas.openxmlformats.org/officeDocument/2006/relationships" r:id="rId7"/>
          <a:extLst>
            <a:ext uri="{FF2B5EF4-FFF2-40B4-BE49-F238E27FC236}">
              <a16:creationId xmlns:a16="http://schemas.microsoft.com/office/drawing/2014/main" id="{6FA1611A-B194-4CFC-825A-A79B80D1D973}"/>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0" name="TextBox 89">
          <a:hlinkClick xmlns:r="http://schemas.openxmlformats.org/officeDocument/2006/relationships" r:id="rId8"/>
          <a:extLst>
            <a:ext uri="{FF2B5EF4-FFF2-40B4-BE49-F238E27FC236}">
              <a16:creationId xmlns:a16="http://schemas.microsoft.com/office/drawing/2014/main" id="{89DE3C00-4BA7-446F-A912-5A37F7DB6991}"/>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1" name="TextBox 90">
          <a:hlinkClick xmlns:r="http://schemas.openxmlformats.org/officeDocument/2006/relationships" r:id="rId9"/>
          <a:extLst>
            <a:ext uri="{FF2B5EF4-FFF2-40B4-BE49-F238E27FC236}">
              <a16:creationId xmlns:a16="http://schemas.microsoft.com/office/drawing/2014/main" id="{3E2FF790-0CC4-4A32-8D05-EC7D3F411B89}"/>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2" name="TextBox 91">
          <a:hlinkClick xmlns:r="http://schemas.openxmlformats.org/officeDocument/2006/relationships" r:id="rId10"/>
          <a:extLst>
            <a:ext uri="{FF2B5EF4-FFF2-40B4-BE49-F238E27FC236}">
              <a16:creationId xmlns:a16="http://schemas.microsoft.com/office/drawing/2014/main" id="{E0929779-1D6A-470D-A6C7-5693CDD4674F}"/>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3" name="TextBox 92">
          <a:hlinkClick xmlns:r="http://schemas.openxmlformats.org/officeDocument/2006/relationships" r:id="rId11"/>
          <a:extLst>
            <a:ext uri="{FF2B5EF4-FFF2-40B4-BE49-F238E27FC236}">
              <a16:creationId xmlns:a16="http://schemas.microsoft.com/office/drawing/2014/main" id="{218EDE47-E311-48AE-B0E2-C32A63DFF95E}"/>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4" name="TextBox 93">
          <a:hlinkClick xmlns:r="http://schemas.openxmlformats.org/officeDocument/2006/relationships" r:id="rId12"/>
          <a:extLst>
            <a:ext uri="{FF2B5EF4-FFF2-40B4-BE49-F238E27FC236}">
              <a16:creationId xmlns:a16="http://schemas.microsoft.com/office/drawing/2014/main" id="{E32C826D-8C13-4856-ACE5-147589659634}"/>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5" name="TextBox 94">
          <a:hlinkClick xmlns:r="http://schemas.openxmlformats.org/officeDocument/2006/relationships" r:id="rId13"/>
          <a:extLst>
            <a:ext uri="{FF2B5EF4-FFF2-40B4-BE49-F238E27FC236}">
              <a16:creationId xmlns:a16="http://schemas.microsoft.com/office/drawing/2014/main" id="{A9B9783E-14A8-408E-B49A-85DC382D70FB}"/>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96" name="TextBox 95">
          <a:hlinkClick xmlns:r="http://schemas.openxmlformats.org/officeDocument/2006/relationships" r:id="rId14"/>
          <a:extLst>
            <a:ext uri="{FF2B5EF4-FFF2-40B4-BE49-F238E27FC236}">
              <a16:creationId xmlns:a16="http://schemas.microsoft.com/office/drawing/2014/main" id="{2E91673B-408D-4E07-ADB5-773B434AA0ED}"/>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7" name="TextBox 96">
          <a:hlinkClick xmlns:r="http://schemas.openxmlformats.org/officeDocument/2006/relationships" r:id="rId15"/>
          <a:extLst>
            <a:ext uri="{FF2B5EF4-FFF2-40B4-BE49-F238E27FC236}">
              <a16:creationId xmlns:a16="http://schemas.microsoft.com/office/drawing/2014/main" id="{516DC6CF-CA95-4807-997F-5AE06FBD9383}"/>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98" name="TextBox 97">
          <a:hlinkClick xmlns:r="http://schemas.openxmlformats.org/officeDocument/2006/relationships" r:id="rId16"/>
          <a:extLst>
            <a:ext uri="{FF2B5EF4-FFF2-40B4-BE49-F238E27FC236}">
              <a16:creationId xmlns:a16="http://schemas.microsoft.com/office/drawing/2014/main" id="{EF60190F-0767-4892-A9AE-12C7E1BAD9D7}"/>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121</xdr:row>
      <xdr:rowOff>9525</xdr:rowOff>
    </xdr:from>
    <xdr:to>
      <xdr:col>1</xdr:col>
      <xdr:colOff>1847849</xdr:colOff>
      <xdr:row>122</xdr:row>
      <xdr:rowOff>133350</xdr:rowOff>
    </xdr:to>
    <xdr:sp macro="" textlink="">
      <xdr:nvSpPr>
        <xdr:cNvPr id="99" name="TextBox 98">
          <a:hlinkClick xmlns:r="http://schemas.openxmlformats.org/officeDocument/2006/relationships" r:id="rId1"/>
          <a:extLst>
            <a:ext uri="{FF2B5EF4-FFF2-40B4-BE49-F238E27FC236}">
              <a16:creationId xmlns:a16="http://schemas.microsoft.com/office/drawing/2014/main" id="{D786D31B-FE42-4BF9-BC0E-BE46A85AD85D}"/>
            </a:ext>
          </a:extLst>
        </xdr:cNvPr>
        <xdr:cNvSpPr txBox="1"/>
      </xdr:nvSpPr>
      <xdr:spPr>
        <a:xfrm>
          <a:off x="542924" y="40262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123</xdr:row>
      <xdr:rowOff>0</xdr:rowOff>
    </xdr:from>
    <xdr:to>
      <xdr:col>1</xdr:col>
      <xdr:colOff>1838325</xdr:colOff>
      <xdr:row>124</xdr:row>
      <xdr:rowOff>123825</xdr:rowOff>
    </xdr:to>
    <xdr:sp macro="" textlink="">
      <xdr:nvSpPr>
        <xdr:cNvPr id="100" name="TextBox 99">
          <a:hlinkClick xmlns:r="http://schemas.openxmlformats.org/officeDocument/2006/relationships" r:id="rId2"/>
          <a:extLst>
            <a:ext uri="{FF2B5EF4-FFF2-40B4-BE49-F238E27FC236}">
              <a16:creationId xmlns:a16="http://schemas.microsoft.com/office/drawing/2014/main" id="{FDE51488-0E14-4A05-BA58-6D64D1E2FA88}"/>
            </a:ext>
          </a:extLst>
        </xdr:cNvPr>
        <xdr:cNvSpPr txBox="1"/>
      </xdr:nvSpPr>
      <xdr:spPr>
        <a:xfrm>
          <a:off x="533400" y="406336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123</xdr:row>
      <xdr:rowOff>19050</xdr:rowOff>
    </xdr:from>
    <xdr:to>
      <xdr:col>5</xdr:col>
      <xdr:colOff>1247774</xdr:colOff>
      <xdr:row>124</xdr:row>
      <xdr:rowOff>142875</xdr:rowOff>
    </xdr:to>
    <xdr:sp macro="" textlink="">
      <xdr:nvSpPr>
        <xdr:cNvPr id="101" name="TextBox 100">
          <a:hlinkClick xmlns:r="http://schemas.openxmlformats.org/officeDocument/2006/relationships" r:id="rId3"/>
          <a:extLst>
            <a:ext uri="{FF2B5EF4-FFF2-40B4-BE49-F238E27FC236}">
              <a16:creationId xmlns:a16="http://schemas.microsoft.com/office/drawing/2014/main" id="{1C240E2E-BDA1-4615-AB7C-93A770D32D66}"/>
            </a:ext>
          </a:extLst>
        </xdr:cNvPr>
        <xdr:cNvSpPr txBox="1"/>
      </xdr:nvSpPr>
      <xdr:spPr>
        <a:xfrm>
          <a:off x="9210674" y="406527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125</xdr:row>
      <xdr:rowOff>9525</xdr:rowOff>
    </xdr:from>
    <xdr:to>
      <xdr:col>1</xdr:col>
      <xdr:colOff>1828800</xdr:colOff>
      <xdr:row>126</xdr:row>
      <xdr:rowOff>142875</xdr:rowOff>
    </xdr:to>
    <xdr:sp macro="" textlink="">
      <xdr:nvSpPr>
        <xdr:cNvPr id="102" name="TextBox 101">
          <a:hlinkClick xmlns:r="http://schemas.openxmlformats.org/officeDocument/2006/relationships" r:id="rId4"/>
          <a:extLst>
            <a:ext uri="{FF2B5EF4-FFF2-40B4-BE49-F238E27FC236}">
              <a16:creationId xmlns:a16="http://schemas.microsoft.com/office/drawing/2014/main" id="{B94897E8-7C6D-4C5A-B169-08C9938C45B4}"/>
            </a:ext>
          </a:extLst>
        </xdr:cNvPr>
        <xdr:cNvSpPr txBox="1"/>
      </xdr:nvSpPr>
      <xdr:spPr>
        <a:xfrm>
          <a:off x="542926" y="410241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129</xdr:row>
      <xdr:rowOff>19050</xdr:rowOff>
    </xdr:from>
    <xdr:to>
      <xdr:col>1</xdr:col>
      <xdr:colOff>1857375</xdr:colOff>
      <xdr:row>130</xdr:row>
      <xdr:rowOff>142875</xdr:rowOff>
    </xdr:to>
    <xdr:sp macro="" textlink="">
      <xdr:nvSpPr>
        <xdr:cNvPr id="103" name="TextBox 102">
          <a:hlinkClick xmlns:r="http://schemas.openxmlformats.org/officeDocument/2006/relationships" r:id="rId5"/>
          <a:extLst>
            <a:ext uri="{FF2B5EF4-FFF2-40B4-BE49-F238E27FC236}">
              <a16:creationId xmlns:a16="http://schemas.microsoft.com/office/drawing/2014/main" id="{CD67EFBA-14D9-4770-B71F-239B3FAA0982}"/>
            </a:ext>
          </a:extLst>
        </xdr:cNvPr>
        <xdr:cNvSpPr txBox="1"/>
      </xdr:nvSpPr>
      <xdr:spPr>
        <a:xfrm>
          <a:off x="552450" y="41786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122</xdr:row>
      <xdr:rowOff>180975</xdr:rowOff>
    </xdr:from>
    <xdr:to>
      <xdr:col>2</xdr:col>
      <xdr:colOff>1114424</xdr:colOff>
      <xdr:row>124</xdr:row>
      <xdr:rowOff>114300</xdr:rowOff>
    </xdr:to>
    <xdr:sp macro="" textlink="">
      <xdr:nvSpPr>
        <xdr:cNvPr id="104" name="TextBox 103">
          <a:hlinkClick xmlns:r="http://schemas.openxmlformats.org/officeDocument/2006/relationships" r:id="rId6"/>
          <a:extLst>
            <a:ext uri="{FF2B5EF4-FFF2-40B4-BE49-F238E27FC236}">
              <a16:creationId xmlns:a16="http://schemas.microsoft.com/office/drawing/2014/main" id="{4FA7FD62-80BD-41B2-B1B4-9F63B2C715EB}"/>
            </a:ext>
          </a:extLst>
        </xdr:cNvPr>
        <xdr:cNvSpPr txBox="1"/>
      </xdr:nvSpPr>
      <xdr:spPr>
        <a:xfrm>
          <a:off x="2752724" y="406241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121</xdr:row>
      <xdr:rowOff>0</xdr:rowOff>
    </xdr:from>
    <xdr:to>
      <xdr:col>2</xdr:col>
      <xdr:colOff>1114424</xdr:colOff>
      <xdr:row>122</xdr:row>
      <xdr:rowOff>123825</xdr:rowOff>
    </xdr:to>
    <xdr:sp macro="" textlink="">
      <xdr:nvSpPr>
        <xdr:cNvPr id="105" name="TextBox 104">
          <a:hlinkClick xmlns:r="http://schemas.openxmlformats.org/officeDocument/2006/relationships" r:id="rId7"/>
          <a:extLst>
            <a:ext uri="{FF2B5EF4-FFF2-40B4-BE49-F238E27FC236}">
              <a16:creationId xmlns:a16="http://schemas.microsoft.com/office/drawing/2014/main" id="{6A0F8643-55F9-4D26-A2CC-D49FBA017130}"/>
            </a:ext>
          </a:extLst>
        </xdr:cNvPr>
        <xdr:cNvSpPr txBox="1"/>
      </xdr:nvSpPr>
      <xdr:spPr>
        <a:xfrm>
          <a:off x="2752724" y="402526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127</xdr:row>
      <xdr:rowOff>19050</xdr:rowOff>
    </xdr:from>
    <xdr:to>
      <xdr:col>1</xdr:col>
      <xdr:colOff>1847850</xdr:colOff>
      <xdr:row>128</xdr:row>
      <xdr:rowOff>142875</xdr:rowOff>
    </xdr:to>
    <xdr:sp macro="" textlink="">
      <xdr:nvSpPr>
        <xdr:cNvPr id="106" name="TextBox 105">
          <a:hlinkClick xmlns:r="http://schemas.openxmlformats.org/officeDocument/2006/relationships" r:id="rId8"/>
          <a:extLst>
            <a:ext uri="{FF2B5EF4-FFF2-40B4-BE49-F238E27FC236}">
              <a16:creationId xmlns:a16="http://schemas.microsoft.com/office/drawing/2014/main" id="{90F542E6-30BF-42CC-BF13-0B0F04F7DE29}"/>
            </a:ext>
          </a:extLst>
        </xdr:cNvPr>
        <xdr:cNvSpPr txBox="1"/>
      </xdr:nvSpPr>
      <xdr:spPr>
        <a:xfrm>
          <a:off x="542925" y="41405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125</xdr:row>
      <xdr:rowOff>9525</xdr:rowOff>
    </xdr:from>
    <xdr:to>
      <xdr:col>2</xdr:col>
      <xdr:colOff>1114425</xdr:colOff>
      <xdr:row>126</xdr:row>
      <xdr:rowOff>142875</xdr:rowOff>
    </xdr:to>
    <xdr:sp macro="" textlink="">
      <xdr:nvSpPr>
        <xdr:cNvPr id="111" name="TextBox 110">
          <a:hlinkClick xmlns:r="http://schemas.openxmlformats.org/officeDocument/2006/relationships" r:id="rId9"/>
          <a:extLst>
            <a:ext uri="{FF2B5EF4-FFF2-40B4-BE49-F238E27FC236}">
              <a16:creationId xmlns:a16="http://schemas.microsoft.com/office/drawing/2014/main" id="{66A4BF8C-00A6-4249-8807-5E73E72297EB}"/>
            </a:ext>
          </a:extLst>
        </xdr:cNvPr>
        <xdr:cNvSpPr txBox="1"/>
      </xdr:nvSpPr>
      <xdr:spPr>
        <a:xfrm>
          <a:off x="2752725" y="410241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121</xdr:row>
      <xdr:rowOff>9525</xdr:rowOff>
    </xdr:from>
    <xdr:to>
      <xdr:col>3</xdr:col>
      <xdr:colOff>1524000</xdr:colOff>
      <xdr:row>122</xdr:row>
      <xdr:rowOff>133350</xdr:rowOff>
    </xdr:to>
    <xdr:sp macro="" textlink="">
      <xdr:nvSpPr>
        <xdr:cNvPr id="116" name="TextBox 115">
          <a:hlinkClick xmlns:r="http://schemas.openxmlformats.org/officeDocument/2006/relationships" r:id="rId10"/>
          <a:extLst>
            <a:ext uri="{FF2B5EF4-FFF2-40B4-BE49-F238E27FC236}">
              <a16:creationId xmlns:a16="http://schemas.microsoft.com/office/drawing/2014/main" id="{3E18FBC5-3429-487E-B3ED-3DF17EFF0940}"/>
            </a:ext>
          </a:extLst>
        </xdr:cNvPr>
        <xdr:cNvSpPr txBox="1"/>
      </xdr:nvSpPr>
      <xdr:spPr>
        <a:xfrm>
          <a:off x="4924425" y="402621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124</xdr:row>
      <xdr:rowOff>66675</xdr:rowOff>
    </xdr:from>
    <xdr:to>
      <xdr:col>4</xdr:col>
      <xdr:colOff>1371599</xdr:colOff>
      <xdr:row>126</xdr:row>
      <xdr:rowOff>9525</xdr:rowOff>
    </xdr:to>
    <xdr:sp macro="" textlink="">
      <xdr:nvSpPr>
        <xdr:cNvPr id="118" name="TextBox 117">
          <a:hlinkClick xmlns:r="http://schemas.openxmlformats.org/officeDocument/2006/relationships" r:id="rId11"/>
          <a:extLst>
            <a:ext uri="{FF2B5EF4-FFF2-40B4-BE49-F238E27FC236}">
              <a16:creationId xmlns:a16="http://schemas.microsoft.com/office/drawing/2014/main" id="{9122625D-D4D6-466A-A2C8-80ECC90EEB69}"/>
            </a:ext>
          </a:extLst>
        </xdr:cNvPr>
        <xdr:cNvSpPr txBox="1"/>
      </xdr:nvSpPr>
      <xdr:spPr>
        <a:xfrm>
          <a:off x="7058024" y="408908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121</xdr:row>
      <xdr:rowOff>9525</xdr:rowOff>
    </xdr:from>
    <xdr:to>
      <xdr:col>4</xdr:col>
      <xdr:colOff>1371600</xdr:colOff>
      <xdr:row>124</xdr:row>
      <xdr:rowOff>9525</xdr:rowOff>
    </xdr:to>
    <xdr:sp macro="" textlink="">
      <xdr:nvSpPr>
        <xdr:cNvPr id="124" name="TextBox 123">
          <a:hlinkClick xmlns:r="http://schemas.openxmlformats.org/officeDocument/2006/relationships" r:id="rId12"/>
          <a:extLst>
            <a:ext uri="{FF2B5EF4-FFF2-40B4-BE49-F238E27FC236}">
              <a16:creationId xmlns:a16="http://schemas.microsoft.com/office/drawing/2014/main" id="{AF7E7DBC-C0D5-4063-BAB3-BDB1859B9173}"/>
            </a:ext>
          </a:extLst>
        </xdr:cNvPr>
        <xdr:cNvSpPr txBox="1"/>
      </xdr:nvSpPr>
      <xdr:spPr>
        <a:xfrm>
          <a:off x="7058025" y="402621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126</xdr:row>
      <xdr:rowOff>66675</xdr:rowOff>
    </xdr:from>
    <xdr:to>
      <xdr:col>4</xdr:col>
      <xdr:colOff>1371600</xdr:colOff>
      <xdr:row>129</xdr:row>
      <xdr:rowOff>19050</xdr:rowOff>
    </xdr:to>
    <xdr:sp macro="" textlink="">
      <xdr:nvSpPr>
        <xdr:cNvPr id="125" name="TextBox 124">
          <a:hlinkClick xmlns:r="http://schemas.openxmlformats.org/officeDocument/2006/relationships" r:id="rId13"/>
          <a:extLst>
            <a:ext uri="{FF2B5EF4-FFF2-40B4-BE49-F238E27FC236}">
              <a16:creationId xmlns:a16="http://schemas.microsoft.com/office/drawing/2014/main" id="{032348FA-69D9-44A2-8C36-F60F693EC9D6}"/>
            </a:ext>
          </a:extLst>
        </xdr:cNvPr>
        <xdr:cNvSpPr txBox="1"/>
      </xdr:nvSpPr>
      <xdr:spPr>
        <a:xfrm>
          <a:off x="7058025" y="412623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121</xdr:row>
      <xdr:rowOff>9525</xdr:rowOff>
    </xdr:from>
    <xdr:to>
      <xdr:col>5</xdr:col>
      <xdr:colOff>1247774</xdr:colOff>
      <xdr:row>122</xdr:row>
      <xdr:rowOff>133350</xdr:rowOff>
    </xdr:to>
    <xdr:sp macro="" textlink="">
      <xdr:nvSpPr>
        <xdr:cNvPr id="126" name="TextBox 125">
          <a:hlinkClick xmlns:r="http://schemas.openxmlformats.org/officeDocument/2006/relationships" r:id="rId14"/>
          <a:extLst>
            <a:ext uri="{FF2B5EF4-FFF2-40B4-BE49-F238E27FC236}">
              <a16:creationId xmlns:a16="http://schemas.microsoft.com/office/drawing/2014/main" id="{AC7C7A9B-2DCB-4A7A-AFAE-EDC4B14BA48B}"/>
            </a:ext>
          </a:extLst>
        </xdr:cNvPr>
        <xdr:cNvSpPr txBox="1"/>
      </xdr:nvSpPr>
      <xdr:spPr>
        <a:xfrm>
          <a:off x="9210675" y="402621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129</xdr:row>
      <xdr:rowOff>76200</xdr:rowOff>
    </xdr:from>
    <xdr:to>
      <xdr:col>4</xdr:col>
      <xdr:colOff>1371600</xdr:colOff>
      <xdr:row>132</xdr:row>
      <xdr:rowOff>28575</xdr:rowOff>
    </xdr:to>
    <xdr:sp macro="" textlink="">
      <xdr:nvSpPr>
        <xdr:cNvPr id="127" name="TextBox 126">
          <a:hlinkClick xmlns:r="http://schemas.openxmlformats.org/officeDocument/2006/relationships" r:id="rId15"/>
          <a:extLst>
            <a:ext uri="{FF2B5EF4-FFF2-40B4-BE49-F238E27FC236}">
              <a16:creationId xmlns:a16="http://schemas.microsoft.com/office/drawing/2014/main" id="{A087BD73-2C45-44C4-B116-33617BBF762A}"/>
            </a:ext>
          </a:extLst>
        </xdr:cNvPr>
        <xdr:cNvSpPr txBox="1"/>
      </xdr:nvSpPr>
      <xdr:spPr>
        <a:xfrm>
          <a:off x="7058025" y="418433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125</xdr:row>
      <xdr:rowOff>19050</xdr:rowOff>
    </xdr:from>
    <xdr:to>
      <xdr:col>5</xdr:col>
      <xdr:colOff>1257300</xdr:colOff>
      <xdr:row>126</xdr:row>
      <xdr:rowOff>152400</xdr:rowOff>
    </xdr:to>
    <xdr:sp macro="" textlink="">
      <xdr:nvSpPr>
        <xdr:cNvPr id="128" name="TextBox 127">
          <a:hlinkClick xmlns:r="http://schemas.openxmlformats.org/officeDocument/2006/relationships" r:id="rId16"/>
          <a:extLst>
            <a:ext uri="{FF2B5EF4-FFF2-40B4-BE49-F238E27FC236}">
              <a16:creationId xmlns:a16="http://schemas.microsoft.com/office/drawing/2014/main" id="{7D9A7FDF-C2DF-4DFA-91A4-2842E1F434A4}"/>
            </a:ext>
          </a:extLst>
        </xdr:cNvPr>
        <xdr:cNvSpPr txBox="1"/>
      </xdr:nvSpPr>
      <xdr:spPr>
        <a:xfrm>
          <a:off x="9210675" y="410337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28</xdr:row>
      <xdr:rowOff>0</xdr:rowOff>
    </xdr:from>
    <xdr:to>
      <xdr:col>7</xdr:col>
      <xdr:colOff>1371600</xdr:colOff>
      <xdr:row>32</xdr:row>
      <xdr:rowOff>152400</xdr:rowOff>
    </xdr:to>
    <xdr:sp macro="" textlink="">
      <xdr:nvSpPr>
        <xdr:cNvPr id="48" name="Rectangle 47">
          <a:extLst>
            <a:ext uri="{FF2B5EF4-FFF2-40B4-BE49-F238E27FC236}">
              <a16:creationId xmlns:a16="http://schemas.microsoft.com/office/drawing/2014/main" id="{D043F76C-497D-4C33-A3EA-24EFF20B54A3}"/>
            </a:ext>
          </a:extLst>
        </xdr:cNvPr>
        <xdr:cNvSpPr/>
      </xdr:nvSpPr>
      <xdr:spPr>
        <a:xfrm>
          <a:off x="9782175" y="6124575"/>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1088571</xdr:colOff>
      <xdr:row>12</xdr:row>
      <xdr:rowOff>25977</xdr:rowOff>
    </xdr:to>
    <xdr:sp macro="" textlink="">
      <xdr:nvSpPr>
        <xdr:cNvPr id="2" name="TextBox 1">
          <a:extLst>
            <a:ext uri="{FF2B5EF4-FFF2-40B4-BE49-F238E27FC236}">
              <a16:creationId xmlns:a16="http://schemas.microsoft.com/office/drawing/2014/main" id="{201E3D8B-BDA9-4D85-924C-009A4AF8FDA2}"/>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Special Projects - SARS-CoV-2 in Wastewater (SP-CoV2)</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0</xdr:col>
      <xdr:colOff>463550</xdr:colOff>
      <xdr:row>156</xdr:row>
      <xdr:rowOff>15587</xdr:rowOff>
    </xdr:from>
    <xdr:to>
      <xdr:col>8</xdr:col>
      <xdr:colOff>2222500</xdr:colOff>
      <xdr:row>156</xdr:row>
      <xdr:rowOff>139124</xdr:rowOff>
    </xdr:to>
    <xdr:grpSp>
      <xdr:nvGrpSpPr>
        <xdr:cNvPr id="24" name="Group 23">
          <a:extLst>
            <a:ext uri="{FF2B5EF4-FFF2-40B4-BE49-F238E27FC236}">
              <a16:creationId xmlns:a16="http://schemas.microsoft.com/office/drawing/2014/main" id="{0D72C152-AD3A-40E7-8738-CAB3C6DC5841}"/>
            </a:ext>
          </a:extLst>
        </xdr:cNvPr>
        <xdr:cNvGrpSpPr/>
      </xdr:nvGrpSpPr>
      <xdr:grpSpPr>
        <a:xfrm flipV="1">
          <a:off x="463550" y="45573662"/>
          <a:ext cx="17913350" cy="123537"/>
          <a:chOff x="598714" y="6313716"/>
          <a:chExt cx="11321143" cy="154214"/>
        </a:xfrm>
      </xdr:grpSpPr>
      <xdr:sp macro="" textlink="">
        <xdr:nvSpPr>
          <xdr:cNvPr id="25" name="Rectangle 24">
            <a:extLst>
              <a:ext uri="{FF2B5EF4-FFF2-40B4-BE49-F238E27FC236}">
                <a16:creationId xmlns:a16="http://schemas.microsoft.com/office/drawing/2014/main" id="{DE9705BF-DB7F-4EB6-8B8D-43D9F72E039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8DD23171-6FB4-4949-BC5E-763859640F3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75224DDC-C6B9-4A7D-AE38-E40BEDC65FE2}"/>
            </a:ext>
          </a:extLst>
        </xdr:cNvPr>
        <xdr:cNvGrpSpPr/>
      </xdr:nvGrpSpPr>
      <xdr:grpSpPr>
        <a:xfrm flipV="1">
          <a:off x="533400" y="24227271"/>
          <a:ext cx="17840325" cy="129887"/>
          <a:chOff x="598714" y="6313716"/>
          <a:chExt cx="11321143" cy="154214"/>
        </a:xfrm>
      </xdr:grpSpPr>
      <xdr:sp macro="" textlink="">
        <xdr:nvSpPr>
          <xdr:cNvPr id="34" name="Rectangle 33">
            <a:extLst>
              <a:ext uri="{FF2B5EF4-FFF2-40B4-BE49-F238E27FC236}">
                <a16:creationId xmlns:a16="http://schemas.microsoft.com/office/drawing/2014/main" id="{6B6226BC-9261-40D7-A647-88211190746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2E57E4FD-F6D1-4785-BF8D-C6EA3BE5840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124236</xdr:rowOff>
    </xdr:from>
    <xdr:to>
      <xdr:col>9</xdr:col>
      <xdr:colOff>0</xdr:colOff>
      <xdr:row>43</xdr:row>
      <xdr:rowOff>63623</xdr:rowOff>
    </xdr:to>
    <xdr:grpSp>
      <xdr:nvGrpSpPr>
        <xdr:cNvPr id="73" name="Group 72">
          <a:extLst>
            <a:ext uri="{FF2B5EF4-FFF2-40B4-BE49-F238E27FC236}">
              <a16:creationId xmlns:a16="http://schemas.microsoft.com/office/drawing/2014/main" id="{0F36886B-23EF-47E1-A774-CC789836D101}"/>
            </a:ext>
          </a:extLst>
        </xdr:cNvPr>
        <xdr:cNvGrpSpPr/>
      </xdr:nvGrpSpPr>
      <xdr:grpSpPr>
        <a:xfrm flipV="1">
          <a:off x="533400" y="14316486"/>
          <a:ext cx="17840325" cy="129887"/>
          <a:chOff x="598714" y="6313716"/>
          <a:chExt cx="11321143" cy="154214"/>
        </a:xfrm>
      </xdr:grpSpPr>
      <xdr:sp macro="" textlink="">
        <xdr:nvSpPr>
          <xdr:cNvPr id="74" name="Rectangle 73">
            <a:extLst>
              <a:ext uri="{FF2B5EF4-FFF2-40B4-BE49-F238E27FC236}">
                <a16:creationId xmlns:a16="http://schemas.microsoft.com/office/drawing/2014/main" id="{71897CDC-7C4F-4A41-BFEF-EDCB2160207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5" name="Straight Connector 74">
            <a:extLst>
              <a:ext uri="{FF2B5EF4-FFF2-40B4-BE49-F238E27FC236}">
                <a16:creationId xmlns:a16="http://schemas.microsoft.com/office/drawing/2014/main" id="{18AB3AEB-402F-40F1-8A44-F76F958A14D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54665</xdr:colOff>
      <xdr:row>41</xdr:row>
      <xdr:rowOff>1221684</xdr:rowOff>
    </xdr:from>
    <xdr:to>
      <xdr:col>1</xdr:col>
      <xdr:colOff>2447925</xdr:colOff>
      <xdr:row>41</xdr:row>
      <xdr:rowOff>1733549</xdr:rowOff>
    </xdr:to>
    <xdr:sp macro="" textlink="">
      <xdr:nvSpPr>
        <xdr:cNvPr id="76" name="TextBox 75">
          <a:extLst>
            <a:ext uri="{FF2B5EF4-FFF2-40B4-BE49-F238E27FC236}">
              <a16:creationId xmlns:a16="http://schemas.microsoft.com/office/drawing/2014/main" id="{D47E164C-0EE1-4DF2-BF1A-58F5167940D3}"/>
            </a:ext>
          </a:extLst>
        </xdr:cNvPr>
        <xdr:cNvSpPr txBox="1"/>
      </xdr:nvSpPr>
      <xdr:spPr>
        <a:xfrm>
          <a:off x="588065" y="13508934"/>
          <a:ext cx="2393260" cy="5118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9524</xdr:colOff>
      <xdr:row>13</xdr:row>
      <xdr:rowOff>9525</xdr:rowOff>
    </xdr:from>
    <xdr:to>
      <xdr:col>1</xdr:col>
      <xdr:colOff>1847849</xdr:colOff>
      <xdr:row>14</xdr:row>
      <xdr:rowOff>133350</xdr:rowOff>
    </xdr:to>
    <xdr:sp macro="" textlink="">
      <xdr:nvSpPr>
        <xdr:cNvPr id="71" name="TextBox 70">
          <a:hlinkClick xmlns:r="http://schemas.openxmlformats.org/officeDocument/2006/relationships" r:id="rId1"/>
          <a:extLst>
            <a:ext uri="{FF2B5EF4-FFF2-40B4-BE49-F238E27FC236}">
              <a16:creationId xmlns:a16="http://schemas.microsoft.com/office/drawing/2014/main" id="{D90CB26F-AE51-42EF-B1CB-7FA4C198ADC0}"/>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72" name="TextBox 71">
          <a:hlinkClick xmlns:r="http://schemas.openxmlformats.org/officeDocument/2006/relationships" r:id="rId2"/>
          <a:extLst>
            <a:ext uri="{FF2B5EF4-FFF2-40B4-BE49-F238E27FC236}">
              <a16:creationId xmlns:a16="http://schemas.microsoft.com/office/drawing/2014/main" id="{060B3B02-45E8-4C44-ABF4-F39179C397E8}"/>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1504949</xdr:colOff>
      <xdr:row>15</xdr:row>
      <xdr:rowOff>19050</xdr:rowOff>
    </xdr:from>
    <xdr:to>
      <xdr:col>5</xdr:col>
      <xdr:colOff>1066799</xdr:colOff>
      <xdr:row>16</xdr:row>
      <xdr:rowOff>142875</xdr:rowOff>
    </xdr:to>
    <xdr:sp macro="" textlink="">
      <xdr:nvSpPr>
        <xdr:cNvPr id="98" name="TextBox 97">
          <a:hlinkClick xmlns:r="http://schemas.openxmlformats.org/officeDocument/2006/relationships" r:id="rId3"/>
          <a:extLst>
            <a:ext uri="{FF2B5EF4-FFF2-40B4-BE49-F238E27FC236}">
              <a16:creationId xmlns:a16="http://schemas.microsoft.com/office/drawing/2014/main" id="{4E619929-0822-4F30-8E40-66F95872C2D9}"/>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99" name="TextBox 98">
          <a:hlinkClick xmlns:r="http://schemas.openxmlformats.org/officeDocument/2006/relationships" r:id="rId4"/>
          <a:extLst>
            <a:ext uri="{FF2B5EF4-FFF2-40B4-BE49-F238E27FC236}">
              <a16:creationId xmlns:a16="http://schemas.microsoft.com/office/drawing/2014/main" id="{84B0D05A-F1A9-4940-A130-04CBC0F82C3E}"/>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100" name="TextBox 99">
          <a:hlinkClick xmlns:r="http://schemas.openxmlformats.org/officeDocument/2006/relationships" r:id="rId5"/>
          <a:extLst>
            <a:ext uri="{FF2B5EF4-FFF2-40B4-BE49-F238E27FC236}">
              <a16:creationId xmlns:a16="http://schemas.microsoft.com/office/drawing/2014/main" id="{47D74CBF-BC89-46BA-84E8-7860F784C68E}"/>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101" name="TextBox 100">
          <a:hlinkClick xmlns:r="http://schemas.openxmlformats.org/officeDocument/2006/relationships" r:id="rId6"/>
          <a:extLst>
            <a:ext uri="{FF2B5EF4-FFF2-40B4-BE49-F238E27FC236}">
              <a16:creationId xmlns:a16="http://schemas.microsoft.com/office/drawing/2014/main" id="{6A525B6B-E11C-460B-BA3C-F1786BA2C8D7}"/>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102" name="TextBox 101">
          <a:hlinkClick xmlns:r="http://schemas.openxmlformats.org/officeDocument/2006/relationships" r:id="rId7"/>
          <a:extLst>
            <a:ext uri="{FF2B5EF4-FFF2-40B4-BE49-F238E27FC236}">
              <a16:creationId xmlns:a16="http://schemas.microsoft.com/office/drawing/2014/main" id="{2DA40AE6-9A4B-4CBF-8121-BC33046CC917}"/>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103" name="TextBox 102">
          <a:hlinkClick xmlns:r="http://schemas.openxmlformats.org/officeDocument/2006/relationships" r:id="rId8"/>
          <a:extLst>
            <a:ext uri="{FF2B5EF4-FFF2-40B4-BE49-F238E27FC236}">
              <a16:creationId xmlns:a16="http://schemas.microsoft.com/office/drawing/2014/main" id="{6E98C82A-2C6C-4D36-86EB-BA2730D8BB2C}"/>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104" name="TextBox 103">
          <a:hlinkClick xmlns:r="http://schemas.openxmlformats.org/officeDocument/2006/relationships" r:id="rId9"/>
          <a:extLst>
            <a:ext uri="{FF2B5EF4-FFF2-40B4-BE49-F238E27FC236}">
              <a16:creationId xmlns:a16="http://schemas.microsoft.com/office/drawing/2014/main" id="{C9468521-2586-4524-B071-DB8948B44298}"/>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1343025</xdr:colOff>
      <xdr:row>14</xdr:row>
      <xdr:rowOff>133350</xdr:rowOff>
    </xdr:to>
    <xdr:sp macro="" textlink="">
      <xdr:nvSpPr>
        <xdr:cNvPr id="105" name="TextBox 104">
          <a:hlinkClick xmlns:r="http://schemas.openxmlformats.org/officeDocument/2006/relationships" r:id="rId10"/>
          <a:extLst>
            <a:ext uri="{FF2B5EF4-FFF2-40B4-BE49-F238E27FC236}">
              <a16:creationId xmlns:a16="http://schemas.microsoft.com/office/drawing/2014/main" id="{9E702DFA-546B-41DD-AD24-6C18C96F0BC0}"/>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1638299</xdr:colOff>
      <xdr:row>16</xdr:row>
      <xdr:rowOff>66675</xdr:rowOff>
    </xdr:from>
    <xdr:to>
      <xdr:col>4</xdr:col>
      <xdr:colOff>1190624</xdr:colOff>
      <xdr:row>18</xdr:row>
      <xdr:rowOff>0</xdr:rowOff>
    </xdr:to>
    <xdr:sp macro="" textlink="">
      <xdr:nvSpPr>
        <xdr:cNvPr id="106" name="TextBox 105">
          <a:hlinkClick xmlns:r="http://schemas.openxmlformats.org/officeDocument/2006/relationships" r:id="rId11"/>
          <a:extLst>
            <a:ext uri="{FF2B5EF4-FFF2-40B4-BE49-F238E27FC236}">
              <a16:creationId xmlns:a16="http://schemas.microsoft.com/office/drawing/2014/main" id="{48A8339B-F850-4522-97E4-A6C6F77EF01F}"/>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1638300</xdr:colOff>
      <xdr:row>13</xdr:row>
      <xdr:rowOff>9525</xdr:rowOff>
    </xdr:from>
    <xdr:to>
      <xdr:col>4</xdr:col>
      <xdr:colOff>1190625</xdr:colOff>
      <xdr:row>16</xdr:row>
      <xdr:rowOff>9525</xdr:rowOff>
    </xdr:to>
    <xdr:sp macro="" textlink="">
      <xdr:nvSpPr>
        <xdr:cNvPr id="107" name="TextBox 106">
          <a:hlinkClick xmlns:r="http://schemas.openxmlformats.org/officeDocument/2006/relationships" r:id="rId12"/>
          <a:extLst>
            <a:ext uri="{FF2B5EF4-FFF2-40B4-BE49-F238E27FC236}">
              <a16:creationId xmlns:a16="http://schemas.microsoft.com/office/drawing/2014/main" id="{B1EB15BB-8598-4574-A563-52E0B87A103E}"/>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1638300</xdr:colOff>
      <xdr:row>18</xdr:row>
      <xdr:rowOff>57150</xdr:rowOff>
    </xdr:from>
    <xdr:to>
      <xdr:col>4</xdr:col>
      <xdr:colOff>1190625</xdr:colOff>
      <xdr:row>21</xdr:row>
      <xdr:rowOff>9525</xdr:rowOff>
    </xdr:to>
    <xdr:sp macro="" textlink="">
      <xdr:nvSpPr>
        <xdr:cNvPr id="108" name="TextBox 107">
          <a:hlinkClick xmlns:r="http://schemas.openxmlformats.org/officeDocument/2006/relationships" r:id="rId13"/>
          <a:extLst>
            <a:ext uri="{FF2B5EF4-FFF2-40B4-BE49-F238E27FC236}">
              <a16:creationId xmlns:a16="http://schemas.microsoft.com/office/drawing/2014/main" id="{5E1FA852-305F-4F33-9974-FDE9FA965A32}"/>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1504950</xdr:colOff>
      <xdr:row>13</xdr:row>
      <xdr:rowOff>9525</xdr:rowOff>
    </xdr:from>
    <xdr:to>
      <xdr:col>5</xdr:col>
      <xdr:colOff>1066799</xdr:colOff>
      <xdr:row>14</xdr:row>
      <xdr:rowOff>133350</xdr:rowOff>
    </xdr:to>
    <xdr:sp macro="" textlink="">
      <xdr:nvSpPr>
        <xdr:cNvPr id="109" name="TextBox 108">
          <a:hlinkClick xmlns:r="http://schemas.openxmlformats.org/officeDocument/2006/relationships" r:id="rId14"/>
          <a:extLst>
            <a:ext uri="{FF2B5EF4-FFF2-40B4-BE49-F238E27FC236}">
              <a16:creationId xmlns:a16="http://schemas.microsoft.com/office/drawing/2014/main" id="{9E5DA6F8-D9BD-4A5F-BC94-6D1633C3FA81}"/>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1638300</xdr:colOff>
      <xdr:row>21</xdr:row>
      <xdr:rowOff>66675</xdr:rowOff>
    </xdr:from>
    <xdr:to>
      <xdr:col>4</xdr:col>
      <xdr:colOff>1190625</xdr:colOff>
      <xdr:row>24</xdr:row>
      <xdr:rowOff>19050</xdr:rowOff>
    </xdr:to>
    <xdr:sp macro="" textlink="">
      <xdr:nvSpPr>
        <xdr:cNvPr id="110" name="TextBox 109">
          <a:hlinkClick xmlns:r="http://schemas.openxmlformats.org/officeDocument/2006/relationships" r:id="rId15"/>
          <a:extLst>
            <a:ext uri="{FF2B5EF4-FFF2-40B4-BE49-F238E27FC236}">
              <a16:creationId xmlns:a16="http://schemas.microsoft.com/office/drawing/2014/main" id="{65935F8C-3361-43B2-9FF5-4AE91EDE3156}"/>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1504950</xdr:colOff>
      <xdr:row>17</xdr:row>
      <xdr:rowOff>19050</xdr:rowOff>
    </xdr:from>
    <xdr:to>
      <xdr:col>5</xdr:col>
      <xdr:colOff>1076325</xdr:colOff>
      <xdr:row>18</xdr:row>
      <xdr:rowOff>142875</xdr:rowOff>
    </xdr:to>
    <xdr:sp macro="" textlink="">
      <xdr:nvSpPr>
        <xdr:cNvPr id="111" name="TextBox 110">
          <a:hlinkClick xmlns:r="http://schemas.openxmlformats.org/officeDocument/2006/relationships" r:id="rId16"/>
          <a:extLst>
            <a:ext uri="{FF2B5EF4-FFF2-40B4-BE49-F238E27FC236}">
              <a16:creationId xmlns:a16="http://schemas.microsoft.com/office/drawing/2014/main" id="{275EE8EF-777F-46F2-9D67-C45511C72327}"/>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182</xdr:row>
      <xdr:rowOff>9525</xdr:rowOff>
    </xdr:from>
    <xdr:to>
      <xdr:col>1</xdr:col>
      <xdr:colOff>1847849</xdr:colOff>
      <xdr:row>183</xdr:row>
      <xdr:rowOff>133350</xdr:rowOff>
    </xdr:to>
    <xdr:sp macro="" textlink="">
      <xdr:nvSpPr>
        <xdr:cNvPr id="112" name="TextBox 111">
          <a:hlinkClick xmlns:r="http://schemas.openxmlformats.org/officeDocument/2006/relationships" r:id="rId1"/>
          <a:extLst>
            <a:ext uri="{FF2B5EF4-FFF2-40B4-BE49-F238E27FC236}">
              <a16:creationId xmlns:a16="http://schemas.microsoft.com/office/drawing/2014/main" id="{B5A7BC9F-7B50-405B-B4B8-C3D77FA31DE2}"/>
            </a:ext>
          </a:extLst>
        </xdr:cNvPr>
        <xdr:cNvSpPr txBox="1"/>
      </xdr:nvSpPr>
      <xdr:spPr>
        <a:xfrm>
          <a:off x="542924" y="56959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184</xdr:row>
      <xdr:rowOff>0</xdr:rowOff>
    </xdr:from>
    <xdr:to>
      <xdr:col>1</xdr:col>
      <xdr:colOff>1838325</xdr:colOff>
      <xdr:row>185</xdr:row>
      <xdr:rowOff>123825</xdr:rowOff>
    </xdr:to>
    <xdr:sp macro="" textlink="">
      <xdr:nvSpPr>
        <xdr:cNvPr id="113" name="TextBox 112">
          <a:hlinkClick xmlns:r="http://schemas.openxmlformats.org/officeDocument/2006/relationships" r:id="rId2"/>
          <a:extLst>
            <a:ext uri="{FF2B5EF4-FFF2-40B4-BE49-F238E27FC236}">
              <a16:creationId xmlns:a16="http://schemas.microsoft.com/office/drawing/2014/main" id="{8787A078-878C-41CB-8F1E-12A9AA1BF265}"/>
            </a:ext>
          </a:extLst>
        </xdr:cNvPr>
        <xdr:cNvSpPr txBox="1"/>
      </xdr:nvSpPr>
      <xdr:spPr>
        <a:xfrm>
          <a:off x="533400" y="573309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1504949</xdr:colOff>
      <xdr:row>184</xdr:row>
      <xdr:rowOff>19050</xdr:rowOff>
    </xdr:from>
    <xdr:to>
      <xdr:col>5</xdr:col>
      <xdr:colOff>1066799</xdr:colOff>
      <xdr:row>185</xdr:row>
      <xdr:rowOff>142875</xdr:rowOff>
    </xdr:to>
    <xdr:sp macro="" textlink="">
      <xdr:nvSpPr>
        <xdr:cNvPr id="114" name="TextBox 113">
          <a:hlinkClick xmlns:r="http://schemas.openxmlformats.org/officeDocument/2006/relationships" r:id="rId3"/>
          <a:extLst>
            <a:ext uri="{FF2B5EF4-FFF2-40B4-BE49-F238E27FC236}">
              <a16:creationId xmlns:a16="http://schemas.microsoft.com/office/drawing/2014/main" id="{F73372E2-3BFB-42B3-96D6-C009463DA284}"/>
            </a:ext>
          </a:extLst>
        </xdr:cNvPr>
        <xdr:cNvSpPr txBox="1"/>
      </xdr:nvSpPr>
      <xdr:spPr>
        <a:xfrm>
          <a:off x="9210674" y="57350025"/>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186</xdr:row>
      <xdr:rowOff>9525</xdr:rowOff>
    </xdr:from>
    <xdr:to>
      <xdr:col>1</xdr:col>
      <xdr:colOff>1828800</xdr:colOff>
      <xdr:row>187</xdr:row>
      <xdr:rowOff>133350</xdr:rowOff>
    </xdr:to>
    <xdr:sp macro="" textlink="">
      <xdr:nvSpPr>
        <xdr:cNvPr id="115" name="TextBox 114">
          <a:hlinkClick xmlns:r="http://schemas.openxmlformats.org/officeDocument/2006/relationships" r:id="rId4"/>
          <a:extLst>
            <a:ext uri="{FF2B5EF4-FFF2-40B4-BE49-F238E27FC236}">
              <a16:creationId xmlns:a16="http://schemas.microsoft.com/office/drawing/2014/main" id="{2A3BFAB3-DCBF-4B2A-827F-B9248796F7B8}"/>
            </a:ext>
          </a:extLst>
        </xdr:cNvPr>
        <xdr:cNvSpPr txBox="1"/>
      </xdr:nvSpPr>
      <xdr:spPr>
        <a:xfrm>
          <a:off x="542926" y="57721500"/>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190</xdr:row>
      <xdr:rowOff>9525</xdr:rowOff>
    </xdr:from>
    <xdr:to>
      <xdr:col>1</xdr:col>
      <xdr:colOff>1857375</xdr:colOff>
      <xdr:row>191</xdr:row>
      <xdr:rowOff>133350</xdr:rowOff>
    </xdr:to>
    <xdr:sp macro="" textlink="">
      <xdr:nvSpPr>
        <xdr:cNvPr id="116" name="TextBox 115">
          <a:hlinkClick xmlns:r="http://schemas.openxmlformats.org/officeDocument/2006/relationships" r:id="rId5"/>
          <a:extLst>
            <a:ext uri="{FF2B5EF4-FFF2-40B4-BE49-F238E27FC236}">
              <a16:creationId xmlns:a16="http://schemas.microsoft.com/office/drawing/2014/main" id="{9F762E58-42F4-46F7-ABA6-628BF38EF164}"/>
            </a:ext>
          </a:extLst>
        </xdr:cNvPr>
        <xdr:cNvSpPr txBox="1"/>
      </xdr:nvSpPr>
      <xdr:spPr>
        <a:xfrm>
          <a:off x="552450" y="58483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183</xdr:row>
      <xdr:rowOff>180975</xdr:rowOff>
    </xdr:from>
    <xdr:to>
      <xdr:col>2</xdr:col>
      <xdr:colOff>1114424</xdr:colOff>
      <xdr:row>185</xdr:row>
      <xdr:rowOff>114300</xdr:rowOff>
    </xdr:to>
    <xdr:sp macro="" textlink="">
      <xdr:nvSpPr>
        <xdr:cNvPr id="117" name="TextBox 116">
          <a:hlinkClick xmlns:r="http://schemas.openxmlformats.org/officeDocument/2006/relationships" r:id="rId6"/>
          <a:extLst>
            <a:ext uri="{FF2B5EF4-FFF2-40B4-BE49-F238E27FC236}">
              <a16:creationId xmlns:a16="http://schemas.microsoft.com/office/drawing/2014/main" id="{983019FD-BCD0-462B-A3B6-1F348DA41278}"/>
            </a:ext>
          </a:extLst>
        </xdr:cNvPr>
        <xdr:cNvSpPr txBox="1"/>
      </xdr:nvSpPr>
      <xdr:spPr>
        <a:xfrm>
          <a:off x="2752724" y="573214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182</xdr:row>
      <xdr:rowOff>0</xdr:rowOff>
    </xdr:from>
    <xdr:to>
      <xdr:col>2</xdr:col>
      <xdr:colOff>1114424</xdr:colOff>
      <xdr:row>183</xdr:row>
      <xdr:rowOff>123825</xdr:rowOff>
    </xdr:to>
    <xdr:sp macro="" textlink="">
      <xdr:nvSpPr>
        <xdr:cNvPr id="118" name="TextBox 117">
          <a:hlinkClick xmlns:r="http://schemas.openxmlformats.org/officeDocument/2006/relationships" r:id="rId7"/>
          <a:extLst>
            <a:ext uri="{FF2B5EF4-FFF2-40B4-BE49-F238E27FC236}">
              <a16:creationId xmlns:a16="http://schemas.microsoft.com/office/drawing/2014/main" id="{DD0E89E6-51D5-43A9-B1E6-1614D4A81EFD}"/>
            </a:ext>
          </a:extLst>
        </xdr:cNvPr>
        <xdr:cNvSpPr txBox="1"/>
      </xdr:nvSpPr>
      <xdr:spPr>
        <a:xfrm>
          <a:off x="2752724" y="56949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188</xdr:row>
      <xdr:rowOff>9525</xdr:rowOff>
    </xdr:from>
    <xdr:to>
      <xdr:col>1</xdr:col>
      <xdr:colOff>1847850</xdr:colOff>
      <xdr:row>189</xdr:row>
      <xdr:rowOff>133350</xdr:rowOff>
    </xdr:to>
    <xdr:sp macro="" textlink="">
      <xdr:nvSpPr>
        <xdr:cNvPr id="119" name="TextBox 118">
          <a:hlinkClick xmlns:r="http://schemas.openxmlformats.org/officeDocument/2006/relationships" r:id="rId8"/>
          <a:extLst>
            <a:ext uri="{FF2B5EF4-FFF2-40B4-BE49-F238E27FC236}">
              <a16:creationId xmlns:a16="http://schemas.microsoft.com/office/drawing/2014/main" id="{FF255E03-7C40-4E81-BD21-6429A5B550BB}"/>
            </a:ext>
          </a:extLst>
        </xdr:cNvPr>
        <xdr:cNvSpPr txBox="1"/>
      </xdr:nvSpPr>
      <xdr:spPr>
        <a:xfrm>
          <a:off x="542925" y="58102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186</xdr:row>
      <xdr:rowOff>9525</xdr:rowOff>
    </xdr:from>
    <xdr:to>
      <xdr:col>2</xdr:col>
      <xdr:colOff>1114425</xdr:colOff>
      <xdr:row>187</xdr:row>
      <xdr:rowOff>133350</xdr:rowOff>
    </xdr:to>
    <xdr:sp macro="" textlink="">
      <xdr:nvSpPr>
        <xdr:cNvPr id="120" name="TextBox 119">
          <a:hlinkClick xmlns:r="http://schemas.openxmlformats.org/officeDocument/2006/relationships" r:id="rId9"/>
          <a:extLst>
            <a:ext uri="{FF2B5EF4-FFF2-40B4-BE49-F238E27FC236}">
              <a16:creationId xmlns:a16="http://schemas.microsoft.com/office/drawing/2014/main" id="{B4FBFB66-10D4-4E90-8385-16A88F53EFC5}"/>
            </a:ext>
          </a:extLst>
        </xdr:cNvPr>
        <xdr:cNvSpPr txBox="1"/>
      </xdr:nvSpPr>
      <xdr:spPr>
        <a:xfrm>
          <a:off x="2752725" y="57721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182</xdr:row>
      <xdr:rowOff>9525</xdr:rowOff>
    </xdr:from>
    <xdr:to>
      <xdr:col>3</xdr:col>
      <xdr:colOff>1343025</xdr:colOff>
      <xdr:row>183</xdr:row>
      <xdr:rowOff>133350</xdr:rowOff>
    </xdr:to>
    <xdr:sp macro="" textlink="">
      <xdr:nvSpPr>
        <xdr:cNvPr id="121" name="TextBox 120">
          <a:hlinkClick xmlns:r="http://schemas.openxmlformats.org/officeDocument/2006/relationships" r:id="rId10"/>
          <a:extLst>
            <a:ext uri="{FF2B5EF4-FFF2-40B4-BE49-F238E27FC236}">
              <a16:creationId xmlns:a16="http://schemas.microsoft.com/office/drawing/2014/main" id="{0D9383E7-C19A-415D-91EC-DE23C047CD67}"/>
            </a:ext>
          </a:extLst>
        </xdr:cNvPr>
        <xdr:cNvSpPr txBox="1"/>
      </xdr:nvSpPr>
      <xdr:spPr>
        <a:xfrm>
          <a:off x="4924425" y="56959500"/>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1638299</xdr:colOff>
      <xdr:row>185</xdr:row>
      <xdr:rowOff>66675</xdr:rowOff>
    </xdr:from>
    <xdr:to>
      <xdr:col>4</xdr:col>
      <xdr:colOff>1190624</xdr:colOff>
      <xdr:row>187</xdr:row>
      <xdr:rowOff>0</xdr:rowOff>
    </xdr:to>
    <xdr:sp macro="" textlink="">
      <xdr:nvSpPr>
        <xdr:cNvPr id="122" name="TextBox 121">
          <a:hlinkClick xmlns:r="http://schemas.openxmlformats.org/officeDocument/2006/relationships" r:id="rId11"/>
          <a:extLst>
            <a:ext uri="{FF2B5EF4-FFF2-40B4-BE49-F238E27FC236}">
              <a16:creationId xmlns:a16="http://schemas.microsoft.com/office/drawing/2014/main" id="{3B4252B5-CF7E-4A3E-9DF9-E0E07ACAF998}"/>
            </a:ext>
          </a:extLst>
        </xdr:cNvPr>
        <xdr:cNvSpPr txBox="1"/>
      </xdr:nvSpPr>
      <xdr:spPr>
        <a:xfrm>
          <a:off x="7058024" y="57588150"/>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1638300</xdr:colOff>
      <xdr:row>182</xdr:row>
      <xdr:rowOff>9525</xdr:rowOff>
    </xdr:from>
    <xdr:to>
      <xdr:col>4</xdr:col>
      <xdr:colOff>1190625</xdr:colOff>
      <xdr:row>185</xdr:row>
      <xdr:rowOff>9525</xdr:rowOff>
    </xdr:to>
    <xdr:sp macro="" textlink="">
      <xdr:nvSpPr>
        <xdr:cNvPr id="123" name="TextBox 122">
          <a:hlinkClick xmlns:r="http://schemas.openxmlformats.org/officeDocument/2006/relationships" r:id="rId12"/>
          <a:extLst>
            <a:ext uri="{FF2B5EF4-FFF2-40B4-BE49-F238E27FC236}">
              <a16:creationId xmlns:a16="http://schemas.microsoft.com/office/drawing/2014/main" id="{5B94D727-6CB1-4789-AE38-6ED64579FD3D}"/>
            </a:ext>
          </a:extLst>
        </xdr:cNvPr>
        <xdr:cNvSpPr txBox="1"/>
      </xdr:nvSpPr>
      <xdr:spPr>
        <a:xfrm>
          <a:off x="7058025" y="56959500"/>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1638300</xdr:colOff>
      <xdr:row>187</xdr:row>
      <xdr:rowOff>57150</xdr:rowOff>
    </xdr:from>
    <xdr:to>
      <xdr:col>4</xdr:col>
      <xdr:colOff>1190625</xdr:colOff>
      <xdr:row>190</xdr:row>
      <xdr:rowOff>9525</xdr:rowOff>
    </xdr:to>
    <xdr:sp macro="" textlink="">
      <xdr:nvSpPr>
        <xdr:cNvPr id="124" name="TextBox 123">
          <a:hlinkClick xmlns:r="http://schemas.openxmlformats.org/officeDocument/2006/relationships" r:id="rId13"/>
          <a:extLst>
            <a:ext uri="{FF2B5EF4-FFF2-40B4-BE49-F238E27FC236}">
              <a16:creationId xmlns:a16="http://schemas.microsoft.com/office/drawing/2014/main" id="{57C0E88D-74FF-495D-889F-84F2A4729855}"/>
            </a:ext>
          </a:extLst>
        </xdr:cNvPr>
        <xdr:cNvSpPr txBox="1"/>
      </xdr:nvSpPr>
      <xdr:spPr>
        <a:xfrm>
          <a:off x="7058025" y="579596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1504950</xdr:colOff>
      <xdr:row>182</xdr:row>
      <xdr:rowOff>9525</xdr:rowOff>
    </xdr:from>
    <xdr:to>
      <xdr:col>5</xdr:col>
      <xdr:colOff>1066799</xdr:colOff>
      <xdr:row>183</xdr:row>
      <xdr:rowOff>133350</xdr:rowOff>
    </xdr:to>
    <xdr:sp macro="" textlink="">
      <xdr:nvSpPr>
        <xdr:cNvPr id="125" name="TextBox 124">
          <a:hlinkClick xmlns:r="http://schemas.openxmlformats.org/officeDocument/2006/relationships" r:id="rId14"/>
          <a:extLst>
            <a:ext uri="{FF2B5EF4-FFF2-40B4-BE49-F238E27FC236}">
              <a16:creationId xmlns:a16="http://schemas.microsoft.com/office/drawing/2014/main" id="{353A017B-89A8-453C-9394-2F242470B5D1}"/>
            </a:ext>
          </a:extLst>
        </xdr:cNvPr>
        <xdr:cNvSpPr txBox="1"/>
      </xdr:nvSpPr>
      <xdr:spPr>
        <a:xfrm>
          <a:off x="9210675" y="56959500"/>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1638300</xdr:colOff>
      <xdr:row>190</xdr:row>
      <xdr:rowOff>66675</xdr:rowOff>
    </xdr:from>
    <xdr:to>
      <xdr:col>4</xdr:col>
      <xdr:colOff>1190625</xdr:colOff>
      <xdr:row>193</xdr:row>
      <xdr:rowOff>19050</xdr:rowOff>
    </xdr:to>
    <xdr:sp macro="" textlink="">
      <xdr:nvSpPr>
        <xdr:cNvPr id="126" name="TextBox 125">
          <a:hlinkClick xmlns:r="http://schemas.openxmlformats.org/officeDocument/2006/relationships" r:id="rId15"/>
          <a:extLst>
            <a:ext uri="{FF2B5EF4-FFF2-40B4-BE49-F238E27FC236}">
              <a16:creationId xmlns:a16="http://schemas.microsoft.com/office/drawing/2014/main" id="{BCABB95D-1579-475B-B577-6F58834B02AD}"/>
            </a:ext>
          </a:extLst>
        </xdr:cNvPr>
        <xdr:cNvSpPr txBox="1"/>
      </xdr:nvSpPr>
      <xdr:spPr>
        <a:xfrm>
          <a:off x="7058025" y="585406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1504950</xdr:colOff>
      <xdr:row>186</xdr:row>
      <xdr:rowOff>19050</xdr:rowOff>
    </xdr:from>
    <xdr:to>
      <xdr:col>5</xdr:col>
      <xdr:colOff>1076325</xdr:colOff>
      <xdr:row>187</xdr:row>
      <xdr:rowOff>142875</xdr:rowOff>
    </xdr:to>
    <xdr:sp macro="" textlink="">
      <xdr:nvSpPr>
        <xdr:cNvPr id="127" name="TextBox 126">
          <a:hlinkClick xmlns:r="http://schemas.openxmlformats.org/officeDocument/2006/relationships" r:id="rId16"/>
          <a:extLst>
            <a:ext uri="{FF2B5EF4-FFF2-40B4-BE49-F238E27FC236}">
              <a16:creationId xmlns:a16="http://schemas.microsoft.com/office/drawing/2014/main" id="{61736D9A-DBE3-4671-911C-39D613A71065}"/>
            </a:ext>
          </a:extLst>
        </xdr:cNvPr>
        <xdr:cNvSpPr txBox="1"/>
      </xdr:nvSpPr>
      <xdr:spPr>
        <a:xfrm>
          <a:off x="9210675" y="57731025"/>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742950</xdr:colOff>
      <xdr:row>30</xdr:row>
      <xdr:rowOff>152400</xdr:rowOff>
    </xdr:to>
    <xdr:sp macro="" textlink="">
      <xdr:nvSpPr>
        <xdr:cNvPr id="48" name="Rectangle 47">
          <a:extLst>
            <a:ext uri="{FF2B5EF4-FFF2-40B4-BE49-F238E27FC236}">
              <a16:creationId xmlns:a16="http://schemas.microsoft.com/office/drawing/2014/main" id="{A902A5DC-9D2E-4C7C-BB75-5CE54E78FF1D}"/>
            </a:ext>
          </a:extLst>
        </xdr:cNvPr>
        <xdr:cNvSpPr/>
      </xdr:nvSpPr>
      <xdr:spPr>
        <a:xfrm>
          <a:off x="9963150"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absoluteAnchor>
    <xdr:pos x="638175" y="200025"/>
    <xdr:ext cx="10534649" cy="1228725"/>
    <xdr:sp macro="" textlink="">
      <xdr:nvSpPr>
        <xdr:cNvPr id="2" name="TextBox 1">
          <a:extLst>
            <a:ext uri="{FF2B5EF4-FFF2-40B4-BE49-F238E27FC236}">
              <a16:creationId xmlns:a16="http://schemas.microsoft.com/office/drawing/2014/main" id="{F1D254EE-C561-4074-B473-FEAE178A97A2}"/>
            </a:ext>
          </a:extLst>
        </xdr:cNvPr>
        <xdr:cNvSpPr txBox="1"/>
      </xdr:nvSpPr>
      <xdr:spPr>
        <a:xfrm>
          <a:off x="638175" y="200025"/>
          <a:ext cx="10534649" cy="12287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a:t>
          </a:r>
        </a:p>
        <a:p>
          <a:pPr algn="l"/>
          <a:endParaRPr lang="en-US" sz="500" b="1" u="none"/>
        </a:p>
        <a:p>
          <a:pPr algn="l"/>
          <a:r>
            <a:rPr lang="en-US" sz="1050" b="0" u="none"/>
            <a:t>Combined Budget: This tab summs</a:t>
          </a:r>
          <a:r>
            <a:rPr lang="en-US" sz="1050" b="0" u="none" baseline="0"/>
            <a:t> the budget information entered on the individual track budgets. If information needs to be edited, please do so on the applicable track page(s) and this page will update automatically.</a:t>
          </a:r>
          <a:endParaRPr lang="en-US" sz="1050" b="0" u="none"/>
        </a:p>
      </xdr:txBody>
    </xdr:sp>
    <xdr:clientData/>
  </xdr:absoluteAnchor>
  <xdr:twoCellAnchor>
    <xdr:from>
      <xdr:col>1</xdr:col>
      <xdr:colOff>19049</xdr:colOff>
      <xdr:row>8</xdr:row>
      <xdr:rowOff>9525</xdr:rowOff>
    </xdr:from>
    <xdr:to>
      <xdr:col>2</xdr:col>
      <xdr:colOff>1562099</xdr:colOff>
      <xdr:row>9</xdr:row>
      <xdr:rowOff>133350</xdr:rowOff>
    </xdr:to>
    <xdr:sp macro="" textlink="">
      <xdr:nvSpPr>
        <xdr:cNvPr id="35" name="TextBox 34">
          <a:hlinkClick xmlns:r="http://schemas.openxmlformats.org/officeDocument/2006/relationships" r:id="rId1"/>
          <a:extLst>
            <a:ext uri="{FF2B5EF4-FFF2-40B4-BE49-F238E27FC236}">
              <a16:creationId xmlns:a16="http://schemas.microsoft.com/office/drawing/2014/main" id="{CE607E19-25E8-4FF0-BE60-F170A350FF88}"/>
            </a:ext>
          </a:extLst>
        </xdr:cNvPr>
        <xdr:cNvSpPr txBox="1"/>
      </xdr:nvSpPr>
      <xdr:spPr>
        <a:xfrm>
          <a:off x="628649" y="15335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9525</xdr:colOff>
      <xdr:row>10</xdr:row>
      <xdr:rowOff>0</xdr:rowOff>
    </xdr:from>
    <xdr:to>
      <xdr:col>2</xdr:col>
      <xdr:colOff>1552575</xdr:colOff>
      <xdr:row>11</xdr:row>
      <xdr:rowOff>123825</xdr:rowOff>
    </xdr:to>
    <xdr:sp macro="" textlink="">
      <xdr:nvSpPr>
        <xdr:cNvPr id="36" name="TextBox 35">
          <a:hlinkClick xmlns:r="http://schemas.openxmlformats.org/officeDocument/2006/relationships" r:id="rId2"/>
          <a:extLst>
            <a:ext uri="{FF2B5EF4-FFF2-40B4-BE49-F238E27FC236}">
              <a16:creationId xmlns:a16="http://schemas.microsoft.com/office/drawing/2014/main" id="{D74CBC1D-D54F-4F95-81C5-55C31B78FB0C}"/>
            </a:ext>
          </a:extLst>
        </xdr:cNvPr>
        <xdr:cNvSpPr txBox="1"/>
      </xdr:nvSpPr>
      <xdr:spPr>
        <a:xfrm>
          <a:off x="619125" y="19050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5</xdr:col>
      <xdr:colOff>504824</xdr:colOff>
      <xdr:row>10</xdr:row>
      <xdr:rowOff>19050</xdr:rowOff>
    </xdr:from>
    <xdr:to>
      <xdr:col>5</xdr:col>
      <xdr:colOff>2324099</xdr:colOff>
      <xdr:row>11</xdr:row>
      <xdr:rowOff>142875</xdr:rowOff>
    </xdr:to>
    <xdr:sp macro="" textlink="">
      <xdr:nvSpPr>
        <xdr:cNvPr id="37" name="TextBox 36">
          <a:hlinkClick xmlns:r="http://schemas.openxmlformats.org/officeDocument/2006/relationships" r:id="rId3"/>
          <a:extLst>
            <a:ext uri="{FF2B5EF4-FFF2-40B4-BE49-F238E27FC236}">
              <a16:creationId xmlns:a16="http://schemas.microsoft.com/office/drawing/2014/main" id="{926978E8-99A5-49D4-BCB4-D24EDD5DD996}"/>
            </a:ext>
          </a:extLst>
        </xdr:cNvPr>
        <xdr:cNvSpPr txBox="1"/>
      </xdr:nvSpPr>
      <xdr:spPr>
        <a:xfrm>
          <a:off x="9296399" y="19240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19051</xdr:colOff>
      <xdr:row>12</xdr:row>
      <xdr:rowOff>9525</xdr:rowOff>
    </xdr:from>
    <xdr:to>
      <xdr:col>2</xdr:col>
      <xdr:colOff>1543050</xdr:colOff>
      <xdr:row>13</xdr:row>
      <xdr:rowOff>133350</xdr:rowOff>
    </xdr:to>
    <xdr:sp macro="" textlink="">
      <xdr:nvSpPr>
        <xdr:cNvPr id="38" name="TextBox 37">
          <a:hlinkClick xmlns:r="http://schemas.openxmlformats.org/officeDocument/2006/relationships" r:id="rId4"/>
          <a:extLst>
            <a:ext uri="{FF2B5EF4-FFF2-40B4-BE49-F238E27FC236}">
              <a16:creationId xmlns:a16="http://schemas.microsoft.com/office/drawing/2014/main" id="{13AAEBDF-8787-45E6-AB7B-235A29FE7DA2}"/>
            </a:ext>
          </a:extLst>
        </xdr:cNvPr>
        <xdr:cNvSpPr txBox="1"/>
      </xdr:nvSpPr>
      <xdr:spPr>
        <a:xfrm>
          <a:off x="628651" y="22955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28575</xdr:colOff>
      <xdr:row>16</xdr:row>
      <xdr:rowOff>9525</xdr:rowOff>
    </xdr:from>
    <xdr:to>
      <xdr:col>2</xdr:col>
      <xdr:colOff>1571625</xdr:colOff>
      <xdr:row>17</xdr:row>
      <xdr:rowOff>133350</xdr:rowOff>
    </xdr:to>
    <xdr:sp macro="" textlink="">
      <xdr:nvSpPr>
        <xdr:cNvPr id="39" name="TextBox 38">
          <a:hlinkClick xmlns:r="http://schemas.openxmlformats.org/officeDocument/2006/relationships" r:id="rId5"/>
          <a:extLst>
            <a:ext uri="{FF2B5EF4-FFF2-40B4-BE49-F238E27FC236}">
              <a16:creationId xmlns:a16="http://schemas.microsoft.com/office/drawing/2014/main" id="{BF48C709-D911-4340-95A4-D88D9D10955B}"/>
            </a:ext>
          </a:extLst>
        </xdr:cNvPr>
        <xdr:cNvSpPr txBox="1"/>
      </xdr:nvSpPr>
      <xdr:spPr>
        <a:xfrm>
          <a:off x="638175" y="30575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2</xdr:col>
      <xdr:colOff>1933574</xdr:colOff>
      <xdr:row>9</xdr:row>
      <xdr:rowOff>180975</xdr:rowOff>
    </xdr:from>
    <xdr:to>
      <xdr:col>3</xdr:col>
      <xdr:colOff>666749</xdr:colOff>
      <xdr:row>11</xdr:row>
      <xdr:rowOff>114300</xdr:rowOff>
    </xdr:to>
    <xdr:sp macro="" textlink="">
      <xdr:nvSpPr>
        <xdr:cNvPr id="40" name="TextBox 39">
          <a:hlinkClick xmlns:r="http://schemas.openxmlformats.org/officeDocument/2006/relationships" r:id="rId6"/>
          <a:extLst>
            <a:ext uri="{FF2B5EF4-FFF2-40B4-BE49-F238E27FC236}">
              <a16:creationId xmlns:a16="http://schemas.microsoft.com/office/drawing/2014/main" id="{C08141E9-75D1-4C71-8335-6DEE5154AAAF}"/>
            </a:ext>
          </a:extLst>
        </xdr:cNvPr>
        <xdr:cNvSpPr txBox="1"/>
      </xdr:nvSpPr>
      <xdr:spPr>
        <a:xfrm>
          <a:off x="2838449" y="18954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2</xdr:col>
      <xdr:colOff>1933574</xdr:colOff>
      <xdr:row>8</xdr:row>
      <xdr:rowOff>0</xdr:rowOff>
    </xdr:from>
    <xdr:to>
      <xdr:col>3</xdr:col>
      <xdr:colOff>666749</xdr:colOff>
      <xdr:row>9</xdr:row>
      <xdr:rowOff>123825</xdr:rowOff>
    </xdr:to>
    <xdr:sp macro="" textlink="">
      <xdr:nvSpPr>
        <xdr:cNvPr id="41" name="TextBox 40">
          <a:hlinkClick xmlns:r="http://schemas.openxmlformats.org/officeDocument/2006/relationships" r:id="rId7"/>
          <a:extLst>
            <a:ext uri="{FF2B5EF4-FFF2-40B4-BE49-F238E27FC236}">
              <a16:creationId xmlns:a16="http://schemas.microsoft.com/office/drawing/2014/main" id="{B3975D94-8B0C-438A-9955-9A6E62509715}"/>
            </a:ext>
          </a:extLst>
        </xdr:cNvPr>
        <xdr:cNvSpPr txBox="1"/>
      </xdr:nvSpPr>
      <xdr:spPr>
        <a:xfrm>
          <a:off x="2838449" y="15240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19050</xdr:colOff>
      <xdr:row>14</xdr:row>
      <xdr:rowOff>9525</xdr:rowOff>
    </xdr:from>
    <xdr:to>
      <xdr:col>2</xdr:col>
      <xdr:colOff>1562100</xdr:colOff>
      <xdr:row>15</xdr:row>
      <xdr:rowOff>133350</xdr:rowOff>
    </xdr:to>
    <xdr:sp macro="" textlink="">
      <xdr:nvSpPr>
        <xdr:cNvPr id="42" name="TextBox 41">
          <a:hlinkClick xmlns:r="http://schemas.openxmlformats.org/officeDocument/2006/relationships" r:id="rId8"/>
          <a:extLst>
            <a:ext uri="{FF2B5EF4-FFF2-40B4-BE49-F238E27FC236}">
              <a16:creationId xmlns:a16="http://schemas.microsoft.com/office/drawing/2014/main" id="{006C2985-D1E7-4E99-9CCF-4BF1FB16E387}"/>
            </a:ext>
          </a:extLst>
        </xdr:cNvPr>
        <xdr:cNvSpPr txBox="1"/>
      </xdr:nvSpPr>
      <xdr:spPr>
        <a:xfrm>
          <a:off x="628650" y="26765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2</xdr:col>
      <xdr:colOff>1933575</xdr:colOff>
      <xdr:row>12</xdr:row>
      <xdr:rowOff>9525</xdr:rowOff>
    </xdr:from>
    <xdr:to>
      <xdr:col>3</xdr:col>
      <xdr:colOff>666750</xdr:colOff>
      <xdr:row>13</xdr:row>
      <xdr:rowOff>133350</xdr:rowOff>
    </xdr:to>
    <xdr:sp macro="" textlink="">
      <xdr:nvSpPr>
        <xdr:cNvPr id="43" name="TextBox 42">
          <a:hlinkClick xmlns:r="http://schemas.openxmlformats.org/officeDocument/2006/relationships" r:id="rId9"/>
          <a:extLst>
            <a:ext uri="{FF2B5EF4-FFF2-40B4-BE49-F238E27FC236}">
              <a16:creationId xmlns:a16="http://schemas.microsoft.com/office/drawing/2014/main" id="{0617ECA1-8957-468A-81DB-0847194DD0BF}"/>
            </a:ext>
          </a:extLst>
        </xdr:cNvPr>
        <xdr:cNvSpPr txBox="1"/>
      </xdr:nvSpPr>
      <xdr:spPr>
        <a:xfrm>
          <a:off x="2838450" y="22955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3</xdr:col>
      <xdr:colOff>1000125</xdr:colOff>
      <xdr:row>8</xdr:row>
      <xdr:rowOff>9525</xdr:rowOff>
    </xdr:from>
    <xdr:to>
      <xdr:col>4</xdr:col>
      <xdr:colOff>447675</xdr:colOff>
      <xdr:row>9</xdr:row>
      <xdr:rowOff>133350</xdr:rowOff>
    </xdr:to>
    <xdr:sp macro="" textlink="">
      <xdr:nvSpPr>
        <xdr:cNvPr id="44" name="TextBox 43">
          <a:hlinkClick xmlns:r="http://schemas.openxmlformats.org/officeDocument/2006/relationships" r:id="rId10"/>
          <a:extLst>
            <a:ext uri="{FF2B5EF4-FFF2-40B4-BE49-F238E27FC236}">
              <a16:creationId xmlns:a16="http://schemas.microsoft.com/office/drawing/2014/main" id="{05709AD5-F295-48B9-AC87-19E5F1C2AA2E}"/>
            </a:ext>
          </a:extLst>
        </xdr:cNvPr>
        <xdr:cNvSpPr txBox="1"/>
      </xdr:nvSpPr>
      <xdr:spPr>
        <a:xfrm>
          <a:off x="5010150" y="15335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4</xdr:col>
      <xdr:colOff>742949</xdr:colOff>
      <xdr:row>11</xdr:row>
      <xdr:rowOff>66675</xdr:rowOff>
    </xdr:from>
    <xdr:to>
      <xdr:col>5</xdr:col>
      <xdr:colOff>190499</xdr:colOff>
      <xdr:row>13</xdr:row>
      <xdr:rowOff>0</xdr:rowOff>
    </xdr:to>
    <xdr:sp macro="" textlink="">
      <xdr:nvSpPr>
        <xdr:cNvPr id="45" name="TextBox 44">
          <a:hlinkClick xmlns:r="http://schemas.openxmlformats.org/officeDocument/2006/relationships" r:id="rId11"/>
          <a:extLst>
            <a:ext uri="{FF2B5EF4-FFF2-40B4-BE49-F238E27FC236}">
              <a16:creationId xmlns:a16="http://schemas.microsoft.com/office/drawing/2014/main" id="{099C418A-B648-4BC0-A4F0-63569FD9B726}"/>
            </a:ext>
          </a:extLst>
        </xdr:cNvPr>
        <xdr:cNvSpPr txBox="1"/>
      </xdr:nvSpPr>
      <xdr:spPr>
        <a:xfrm>
          <a:off x="7143749" y="21621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4</xdr:col>
      <xdr:colOff>742950</xdr:colOff>
      <xdr:row>8</xdr:row>
      <xdr:rowOff>9525</xdr:rowOff>
    </xdr:from>
    <xdr:to>
      <xdr:col>5</xdr:col>
      <xdr:colOff>190500</xdr:colOff>
      <xdr:row>11</xdr:row>
      <xdr:rowOff>9525</xdr:rowOff>
    </xdr:to>
    <xdr:sp macro="" textlink="">
      <xdr:nvSpPr>
        <xdr:cNvPr id="46" name="TextBox 45">
          <a:hlinkClick xmlns:r="http://schemas.openxmlformats.org/officeDocument/2006/relationships" r:id="rId12"/>
          <a:extLst>
            <a:ext uri="{FF2B5EF4-FFF2-40B4-BE49-F238E27FC236}">
              <a16:creationId xmlns:a16="http://schemas.microsoft.com/office/drawing/2014/main" id="{75ADFA1B-052A-4F23-9167-7B72C2A1C8DD}"/>
            </a:ext>
          </a:extLst>
        </xdr:cNvPr>
        <xdr:cNvSpPr txBox="1"/>
      </xdr:nvSpPr>
      <xdr:spPr>
        <a:xfrm>
          <a:off x="7143750" y="15335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4</xdr:col>
      <xdr:colOff>742950</xdr:colOff>
      <xdr:row>13</xdr:row>
      <xdr:rowOff>57150</xdr:rowOff>
    </xdr:from>
    <xdr:to>
      <xdr:col>5</xdr:col>
      <xdr:colOff>190500</xdr:colOff>
      <xdr:row>16</xdr:row>
      <xdr:rowOff>9525</xdr:rowOff>
    </xdr:to>
    <xdr:sp macro="" textlink="">
      <xdr:nvSpPr>
        <xdr:cNvPr id="47" name="TextBox 46">
          <a:hlinkClick xmlns:r="http://schemas.openxmlformats.org/officeDocument/2006/relationships" r:id="rId13"/>
          <a:extLst>
            <a:ext uri="{FF2B5EF4-FFF2-40B4-BE49-F238E27FC236}">
              <a16:creationId xmlns:a16="http://schemas.microsoft.com/office/drawing/2014/main" id="{24BD7797-4CA5-4607-ACCB-0DDA6976B3D6}"/>
            </a:ext>
          </a:extLst>
        </xdr:cNvPr>
        <xdr:cNvSpPr txBox="1"/>
      </xdr:nvSpPr>
      <xdr:spPr>
        <a:xfrm>
          <a:off x="7143750" y="25336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5</xdr:col>
      <xdr:colOff>504825</xdr:colOff>
      <xdr:row>8</xdr:row>
      <xdr:rowOff>9525</xdr:rowOff>
    </xdr:from>
    <xdr:to>
      <xdr:col>5</xdr:col>
      <xdr:colOff>2324099</xdr:colOff>
      <xdr:row>9</xdr:row>
      <xdr:rowOff>133350</xdr:rowOff>
    </xdr:to>
    <xdr:sp macro="" textlink="">
      <xdr:nvSpPr>
        <xdr:cNvPr id="48" name="TextBox 47">
          <a:hlinkClick xmlns:r="http://schemas.openxmlformats.org/officeDocument/2006/relationships" r:id="rId14"/>
          <a:extLst>
            <a:ext uri="{FF2B5EF4-FFF2-40B4-BE49-F238E27FC236}">
              <a16:creationId xmlns:a16="http://schemas.microsoft.com/office/drawing/2014/main" id="{83DC9A7D-E7E0-487C-983F-E629FDD5BC05}"/>
            </a:ext>
          </a:extLst>
        </xdr:cNvPr>
        <xdr:cNvSpPr txBox="1"/>
      </xdr:nvSpPr>
      <xdr:spPr>
        <a:xfrm>
          <a:off x="9296400" y="15335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4</xdr:col>
      <xdr:colOff>742950</xdr:colOff>
      <xdr:row>16</xdr:row>
      <xdr:rowOff>66675</xdr:rowOff>
    </xdr:from>
    <xdr:to>
      <xdr:col>5</xdr:col>
      <xdr:colOff>190500</xdr:colOff>
      <xdr:row>19</xdr:row>
      <xdr:rowOff>19050</xdr:rowOff>
    </xdr:to>
    <xdr:sp macro="" textlink="">
      <xdr:nvSpPr>
        <xdr:cNvPr id="49" name="TextBox 48">
          <a:hlinkClick xmlns:r="http://schemas.openxmlformats.org/officeDocument/2006/relationships" r:id="rId15"/>
          <a:extLst>
            <a:ext uri="{FF2B5EF4-FFF2-40B4-BE49-F238E27FC236}">
              <a16:creationId xmlns:a16="http://schemas.microsoft.com/office/drawing/2014/main" id="{C9CD69CF-3CDF-4A60-BD25-03EB38C360A6}"/>
            </a:ext>
          </a:extLst>
        </xdr:cNvPr>
        <xdr:cNvSpPr txBox="1"/>
      </xdr:nvSpPr>
      <xdr:spPr>
        <a:xfrm>
          <a:off x="7143750" y="31146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5</xdr:col>
      <xdr:colOff>504825</xdr:colOff>
      <xdr:row>12</xdr:row>
      <xdr:rowOff>19050</xdr:rowOff>
    </xdr:from>
    <xdr:to>
      <xdr:col>5</xdr:col>
      <xdr:colOff>2333625</xdr:colOff>
      <xdr:row>13</xdr:row>
      <xdr:rowOff>142875</xdr:rowOff>
    </xdr:to>
    <xdr:sp macro="" textlink="">
      <xdr:nvSpPr>
        <xdr:cNvPr id="50" name="TextBox 49">
          <a:hlinkClick xmlns:r="http://schemas.openxmlformats.org/officeDocument/2006/relationships" r:id="rId16"/>
          <a:extLst>
            <a:ext uri="{FF2B5EF4-FFF2-40B4-BE49-F238E27FC236}">
              <a16:creationId xmlns:a16="http://schemas.microsoft.com/office/drawing/2014/main" id="{24B95EA7-0AC7-4569-AAB8-36B3275EC14F}"/>
            </a:ext>
          </a:extLst>
        </xdr:cNvPr>
        <xdr:cNvSpPr txBox="1"/>
      </xdr:nvSpPr>
      <xdr:spPr>
        <a:xfrm>
          <a:off x="9296400" y="23050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52</xdr:row>
      <xdr:rowOff>9525</xdr:rowOff>
    </xdr:from>
    <xdr:to>
      <xdr:col>2</xdr:col>
      <xdr:colOff>1552574</xdr:colOff>
      <xdr:row>53</xdr:row>
      <xdr:rowOff>133350</xdr:rowOff>
    </xdr:to>
    <xdr:sp macro="" textlink="">
      <xdr:nvSpPr>
        <xdr:cNvPr id="51" name="TextBox 50">
          <a:hlinkClick xmlns:r="http://schemas.openxmlformats.org/officeDocument/2006/relationships" r:id="rId1"/>
          <a:extLst>
            <a:ext uri="{FF2B5EF4-FFF2-40B4-BE49-F238E27FC236}">
              <a16:creationId xmlns:a16="http://schemas.microsoft.com/office/drawing/2014/main" id="{2C303DE1-088C-4569-8991-4126019FFD59}"/>
            </a:ext>
          </a:extLst>
        </xdr:cNvPr>
        <xdr:cNvSpPr txBox="1"/>
      </xdr:nvSpPr>
      <xdr:spPr>
        <a:xfrm>
          <a:off x="619124" y="239649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54</xdr:row>
      <xdr:rowOff>0</xdr:rowOff>
    </xdr:from>
    <xdr:to>
      <xdr:col>2</xdr:col>
      <xdr:colOff>1543050</xdr:colOff>
      <xdr:row>55</xdr:row>
      <xdr:rowOff>123825</xdr:rowOff>
    </xdr:to>
    <xdr:sp macro="" textlink="">
      <xdr:nvSpPr>
        <xdr:cNvPr id="52" name="TextBox 51">
          <a:hlinkClick xmlns:r="http://schemas.openxmlformats.org/officeDocument/2006/relationships" r:id="rId2"/>
          <a:extLst>
            <a:ext uri="{FF2B5EF4-FFF2-40B4-BE49-F238E27FC236}">
              <a16:creationId xmlns:a16="http://schemas.microsoft.com/office/drawing/2014/main" id="{43C5A9FF-B7D2-44C8-BFAE-493498DFF1BA}"/>
            </a:ext>
          </a:extLst>
        </xdr:cNvPr>
        <xdr:cNvSpPr txBox="1"/>
      </xdr:nvSpPr>
      <xdr:spPr>
        <a:xfrm>
          <a:off x="609600" y="24336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5</xdr:col>
      <xdr:colOff>495299</xdr:colOff>
      <xdr:row>54</xdr:row>
      <xdr:rowOff>19050</xdr:rowOff>
    </xdr:from>
    <xdr:to>
      <xdr:col>5</xdr:col>
      <xdr:colOff>2314574</xdr:colOff>
      <xdr:row>55</xdr:row>
      <xdr:rowOff>142875</xdr:rowOff>
    </xdr:to>
    <xdr:sp macro="" textlink="">
      <xdr:nvSpPr>
        <xdr:cNvPr id="53" name="TextBox 52">
          <a:hlinkClick xmlns:r="http://schemas.openxmlformats.org/officeDocument/2006/relationships" r:id="rId3"/>
          <a:extLst>
            <a:ext uri="{FF2B5EF4-FFF2-40B4-BE49-F238E27FC236}">
              <a16:creationId xmlns:a16="http://schemas.microsoft.com/office/drawing/2014/main" id="{544DE1CE-6F01-42BA-B5E0-3C2BA729E647}"/>
            </a:ext>
          </a:extLst>
        </xdr:cNvPr>
        <xdr:cNvSpPr txBox="1"/>
      </xdr:nvSpPr>
      <xdr:spPr>
        <a:xfrm>
          <a:off x="9286874" y="24355425"/>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56</xdr:row>
      <xdr:rowOff>9525</xdr:rowOff>
    </xdr:from>
    <xdr:to>
      <xdr:col>2</xdr:col>
      <xdr:colOff>1533525</xdr:colOff>
      <xdr:row>57</xdr:row>
      <xdr:rowOff>133350</xdr:rowOff>
    </xdr:to>
    <xdr:sp macro="" textlink="">
      <xdr:nvSpPr>
        <xdr:cNvPr id="54" name="TextBox 53">
          <a:hlinkClick xmlns:r="http://schemas.openxmlformats.org/officeDocument/2006/relationships" r:id="rId4"/>
          <a:extLst>
            <a:ext uri="{FF2B5EF4-FFF2-40B4-BE49-F238E27FC236}">
              <a16:creationId xmlns:a16="http://schemas.microsoft.com/office/drawing/2014/main" id="{E959B0FE-0B68-45CE-9EAD-935F5D2849F9}"/>
            </a:ext>
          </a:extLst>
        </xdr:cNvPr>
        <xdr:cNvSpPr txBox="1"/>
      </xdr:nvSpPr>
      <xdr:spPr>
        <a:xfrm>
          <a:off x="619126" y="24726900"/>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60</xdr:row>
      <xdr:rowOff>9525</xdr:rowOff>
    </xdr:from>
    <xdr:to>
      <xdr:col>2</xdr:col>
      <xdr:colOff>1562100</xdr:colOff>
      <xdr:row>61</xdr:row>
      <xdr:rowOff>133350</xdr:rowOff>
    </xdr:to>
    <xdr:sp macro="" textlink="">
      <xdr:nvSpPr>
        <xdr:cNvPr id="55" name="TextBox 54">
          <a:hlinkClick xmlns:r="http://schemas.openxmlformats.org/officeDocument/2006/relationships" r:id="rId5"/>
          <a:extLst>
            <a:ext uri="{FF2B5EF4-FFF2-40B4-BE49-F238E27FC236}">
              <a16:creationId xmlns:a16="http://schemas.microsoft.com/office/drawing/2014/main" id="{FD371130-4845-4FA9-A94A-22A0534F1A35}"/>
            </a:ext>
          </a:extLst>
        </xdr:cNvPr>
        <xdr:cNvSpPr txBox="1"/>
      </xdr:nvSpPr>
      <xdr:spPr>
        <a:xfrm>
          <a:off x="628650" y="254889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2</xdr:col>
      <xdr:colOff>1924049</xdr:colOff>
      <xdr:row>53</xdr:row>
      <xdr:rowOff>180975</xdr:rowOff>
    </xdr:from>
    <xdr:to>
      <xdr:col>3</xdr:col>
      <xdr:colOff>657224</xdr:colOff>
      <xdr:row>55</xdr:row>
      <xdr:rowOff>114300</xdr:rowOff>
    </xdr:to>
    <xdr:sp macro="" textlink="">
      <xdr:nvSpPr>
        <xdr:cNvPr id="56" name="TextBox 55">
          <a:hlinkClick xmlns:r="http://schemas.openxmlformats.org/officeDocument/2006/relationships" r:id="rId6"/>
          <a:extLst>
            <a:ext uri="{FF2B5EF4-FFF2-40B4-BE49-F238E27FC236}">
              <a16:creationId xmlns:a16="http://schemas.microsoft.com/office/drawing/2014/main" id="{1703F7D2-12E7-484A-86FF-0E634500D02D}"/>
            </a:ext>
          </a:extLst>
        </xdr:cNvPr>
        <xdr:cNvSpPr txBox="1"/>
      </xdr:nvSpPr>
      <xdr:spPr>
        <a:xfrm>
          <a:off x="2828924" y="243268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2</xdr:col>
      <xdr:colOff>1924049</xdr:colOff>
      <xdr:row>52</xdr:row>
      <xdr:rowOff>0</xdr:rowOff>
    </xdr:from>
    <xdr:to>
      <xdr:col>3</xdr:col>
      <xdr:colOff>657224</xdr:colOff>
      <xdr:row>53</xdr:row>
      <xdr:rowOff>123825</xdr:rowOff>
    </xdr:to>
    <xdr:sp macro="" textlink="">
      <xdr:nvSpPr>
        <xdr:cNvPr id="57" name="TextBox 56">
          <a:hlinkClick xmlns:r="http://schemas.openxmlformats.org/officeDocument/2006/relationships" r:id="rId7"/>
          <a:extLst>
            <a:ext uri="{FF2B5EF4-FFF2-40B4-BE49-F238E27FC236}">
              <a16:creationId xmlns:a16="http://schemas.microsoft.com/office/drawing/2014/main" id="{D541BC69-FB0A-4BF0-9000-92CF9FF99EA4}"/>
            </a:ext>
          </a:extLst>
        </xdr:cNvPr>
        <xdr:cNvSpPr txBox="1"/>
      </xdr:nvSpPr>
      <xdr:spPr>
        <a:xfrm>
          <a:off x="2828924" y="239553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58</xdr:row>
      <xdr:rowOff>9525</xdr:rowOff>
    </xdr:from>
    <xdr:to>
      <xdr:col>2</xdr:col>
      <xdr:colOff>1552575</xdr:colOff>
      <xdr:row>59</xdr:row>
      <xdr:rowOff>133350</xdr:rowOff>
    </xdr:to>
    <xdr:sp macro="" textlink="">
      <xdr:nvSpPr>
        <xdr:cNvPr id="58" name="TextBox 57">
          <a:hlinkClick xmlns:r="http://schemas.openxmlformats.org/officeDocument/2006/relationships" r:id="rId8"/>
          <a:extLst>
            <a:ext uri="{FF2B5EF4-FFF2-40B4-BE49-F238E27FC236}">
              <a16:creationId xmlns:a16="http://schemas.microsoft.com/office/drawing/2014/main" id="{63DB9D5A-D48B-4F0E-841E-A644F8EEFCDA}"/>
            </a:ext>
          </a:extLst>
        </xdr:cNvPr>
        <xdr:cNvSpPr txBox="1"/>
      </xdr:nvSpPr>
      <xdr:spPr>
        <a:xfrm>
          <a:off x="619125" y="251079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2</xdr:col>
      <xdr:colOff>1924050</xdr:colOff>
      <xdr:row>56</xdr:row>
      <xdr:rowOff>9525</xdr:rowOff>
    </xdr:from>
    <xdr:to>
      <xdr:col>3</xdr:col>
      <xdr:colOff>657225</xdr:colOff>
      <xdr:row>57</xdr:row>
      <xdr:rowOff>133350</xdr:rowOff>
    </xdr:to>
    <xdr:sp macro="" textlink="">
      <xdr:nvSpPr>
        <xdr:cNvPr id="59" name="TextBox 58">
          <a:hlinkClick xmlns:r="http://schemas.openxmlformats.org/officeDocument/2006/relationships" r:id="rId9"/>
          <a:extLst>
            <a:ext uri="{FF2B5EF4-FFF2-40B4-BE49-F238E27FC236}">
              <a16:creationId xmlns:a16="http://schemas.microsoft.com/office/drawing/2014/main" id="{501BD9CE-F8D7-48F9-B3EF-6FFC3FBF3487}"/>
            </a:ext>
          </a:extLst>
        </xdr:cNvPr>
        <xdr:cNvSpPr txBox="1"/>
      </xdr:nvSpPr>
      <xdr:spPr>
        <a:xfrm>
          <a:off x="2828925" y="247269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3</xdr:col>
      <xdr:colOff>990600</xdr:colOff>
      <xdr:row>52</xdr:row>
      <xdr:rowOff>9525</xdr:rowOff>
    </xdr:from>
    <xdr:to>
      <xdr:col>4</xdr:col>
      <xdr:colOff>438150</xdr:colOff>
      <xdr:row>53</xdr:row>
      <xdr:rowOff>133350</xdr:rowOff>
    </xdr:to>
    <xdr:sp macro="" textlink="">
      <xdr:nvSpPr>
        <xdr:cNvPr id="60" name="TextBox 59">
          <a:hlinkClick xmlns:r="http://schemas.openxmlformats.org/officeDocument/2006/relationships" r:id="rId10"/>
          <a:extLst>
            <a:ext uri="{FF2B5EF4-FFF2-40B4-BE49-F238E27FC236}">
              <a16:creationId xmlns:a16="http://schemas.microsoft.com/office/drawing/2014/main" id="{BCE4D887-2AFB-459E-90F9-19C7BB57170F}"/>
            </a:ext>
          </a:extLst>
        </xdr:cNvPr>
        <xdr:cNvSpPr txBox="1"/>
      </xdr:nvSpPr>
      <xdr:spPr>
        <a:xfrm>
          <a:off x="5000625" y="23964900"/>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4</xdr:col>
      <xdr:colOff>733424</xdr:colOff>
      <xdr:row>55</xdr:row>
      <xdr:rowOff>66675</xdr:rowOff>
    </xdr:from>
    <xdr:to>
      <xdr:col>5</xdr:col>
      <xdr:colOff>180974</xdr:colOff>
      <xdr:row>57</xdr:row>
      <xdr:rowOff>0</xdr:rowOff>
    </xdr:to>
    <xdr:sp macro="" textlink="">
      <xdr:nvSpPr>
        <xdr:cNvPr id="61" name="TextBox 60">
          <a:hlinkClick xmlns:r="http://schemas.openxmlformats.org/officeDocument/2006/relationships" r:id="rId11"/>
          <a:extLst>
            <a:ext uri="{FF2B5EF4-FFF2-40B4-BE49-F238E27FC236}">
              <a16:creationId xmlns:a16="http://schemas.microsoft.com/office/drawing/2014/main" id="{DCE0FC12-490F-4572-94FC-FA2E3DA19E21}"/>
            </a:ext>
          </a:extLst>
        </xdr:cNvPr>
        <xdr:cNvSpPr txBox="1"/>
      </xdr:nvSpPr>
      <xdr:spPr>
        <a:xfrm>
          <a:off x="7134224" y="24593550"/>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4</xdr:col>
      <xdr:colOff>733425</xdr:colOff>
      <xdr:row>52</xdr:row>
      <xdr:rowOff>9525</xdr:rowOff>
    </xdr:from>
    <xdr:to>
      <xdr:col>5</xdr:col>
      <xdr:colOff>180975</xdr:colOff>
      <xdr:row>55</xdr:row>
      <xdr:rowOff>9525</xdr:rowOff>
    </xdr:to>
    <xdr:sp macro="" textlink="">
      <xdr:nvSpPr>
        <xdr:cNvPr id="62" name="TextBox 61">
          <a:hlinkClick xmlns:r="http://schemas.openxmlformats.org/officeDocument/2006/relationships" r:id="rId12"/>
          <a:extLst>
            <a:ext uri="{FF2B5EF4-FFF2-40B4-BE49-F238E27FC236}">
              <a16:creationId xmlns:a16="http://schemas.microsoft.com/office/drawing/2014/main" id="{F08B9198-4F17-4F52-A339-D3025BED9C05}"/>
            </a:ext>
          </a:extLst>
        </xdr:cNvPr>
        <xdr:cNvSpPr txBox="1"/>
      </xdr:nvSpPr>
      <xdr:spPr>
        <a:xfrm>
          <a:off x="7134225" y="23964900"/>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4</xdr:col>
      <xdr:colOff>733425</xdr:colOff>
      <xdr:row>57</xdr:row>
      <xdr:rowOff>57150</xdr:rowOff>
    </xdr:from>
    <xdr:to>
      <xdr:col>5</xdr:col>
      <xdr:colOff>180975</xdr:colOff>
      <xdr:row>60</xdr:row>
      <xdr:rowOff>9525</xdr:rowOff>
    </xdr:to>
    <xdr:sp macro="" textlink="">
      <xdr:nvSpPr>
        <xdr:cNvPr id="63" name="TextBox 62">
          <a:hlinkClick xmlns:r="http://schemas.openxmlformats.org/officeDocument/2006/relationships" r:id="rId13"/>
          <a:extLst>
            <a:ext uri="{FF2B5EF4-FFF2-40B4-BE49-F238E27FC236}">
              <a16:creationId xmlns:a16="http://schemas.microsoft.com/office/drawing/2014/main" id="{B1204D3F-AC7A-4A5A-BFF6-7A6907E783BC}"/>
            </a:ext>
          </a:extLst>
        </xdr:cNvPr>
        <xdr:cNvSpPr txBox="1"/>
      </xdr:nvSpPr>
      <xdr:spPr>
        <a:xfrm>
          <a:off x="7134225" y="249650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5</xdr:col>
      <xdr:colOff>495300</xdr:colOff>
      <xdr:row>52</xdr:row>
      <xdr:rowOff>9525</xdr:rowOff>
    </xdr:from>
    <xdr:to>
      <xdr:col>5</xdr:col>
      <xdr:colOff>2314574</xdr:colOff>
      <xdr:row>53</xdr:row>
      <xdr:rowOff>133350</xdr:rowOff>
    </xdr:to>
    <xdr:sp macro="" textlink="">
      <xdr:nvSpPr>
        <xdr:cNvPr id="64" name="TextBox 63">
          <a:hlinkClick xmlns:r="http://schemas.openxmlformats.org/officeDocument/2006/relationships" r:id="rId14"/>
          <a:extLst>
            <a:ext uri="{FF2B5EF4-FFF2-40B4-BE49-F238E27FC236}">
              <a16:creationId xmlns:a16="http://schemas.microsoft.com/office/drawing/2014/main" id="{7D754037-BEA7-48C4-AF50-B17EEF8C0B14}"/>
            </a:ext>
          </a:extLst>
        </xdr:cNvPr>
        <xdr:cNvSpPr txBox="1"/>
      </xdr:nvSpPr>
      <xdr:spPr>
        <a:xfrm>
          <a:off x="9286875" y="23964900"/>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4</xdr:col>
      <xdr:colOff>733425</xdr:colOff>
      <xdr:row>60</xdr:row>
      <xdr:rowOff>66675</xdr:rowOff>
    </xdr:from>
    <xdr:to>
      <xdr:col>5</xdr:col>
      <xdr:colOff>180975</xdr:colOff>
      <xdr:row>63</xdr:row>
      <xdr:rowOff>19050</xdr:rowOff>
    </xdr:to>
    <xdr:sp macro="" textlink="">
      <xdr:nvSpPr>
        <xdr:cNvPr id="65" name="TextBox 64">
          <a:hlinkClick xmlns:r="http://schemas.openxmlformats.org/officeDocument/2006/relationships" r:id="rId15"/>
          <a:extLst>
            <a:ext uri="{FF2B5EF4-FFF2-40B4-BE49-F238E27FC236}">
              <a16:creationId xmlns:a16="http://schemas.microsoft.com/office/drawing/2014/main" id="{C4440C25-5891-4F55-A156-A6E7842A083A}"/>
            </a:ext>
          </a:extLst>
        </xdr:cNvPr>
        <xdr:cNvSpPr txBox="1"/>
      </xdr:nvSpPr>
      <xdr:spPr>
        <a:xfrm>
          <a:off x="7134225" y="255460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5</xdr:col>
      <xdr:colOff>495300</xdr:colOff>
      <xdr:row>56</xdr:row>
      <xdr:rowOff>19050</xdr:rowOff>
    </xdr:from>
    <xdr:to>
      <xdr:col>5</xdr:col>
      <xdr:colOff>2324100</xdr:colOff>
      <xdr:row>57</xdr:row>
      <xdr:rowOff>142875</xdr:rowOff>
    </xdr:to>
    <xdr:sp macro="" textlink="">
      <xdr:nvSpPr>
        <xdr:cNvPr id="66" name="TextBox 65">
          <a:hlinkClick xmlns:r="http://schemas.openxmlformats.org/officeDocument/2006/relationships" r:id="rId16"/>
          <a:extLst>
            <a:ext uri="{FF2B5EF4-FFF2-40B4-BE49-F238E27FC236}">
              <a16:creationId xmlns:a16="http://schemas.microsoft.com/office/drawing/2014/main" id="{B40B3FE4-F614-44E3-BB37-157348CA4B92}"/>
            </a:ext>
          </a:extLst>
        </xdr:cNvPr>
        <xdr:cNvSpPr txBox="1"/>
      </xdr:nvSpPr>
      <xdr:spPr>
        <a:xfrm>
          <a:off x="9286875" y="24736425"/>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6</xdr:col>
      <xdr:colOff>66675</xdr:colOff>
      <xdr:row>23</xdr:row>
      <xdr:rowOff>85725</xdr:rowOff>
    </xdr:from>
    <xdr:to>
      <xdr:col>14</xdr:col>
      <xdr:colOff>342900</xdr:colOff>
      <xdr:row>31</xdr:row>
      <xdr:rowOff>47625</xdr:rowOff>
    </xdr:to>
    <xdr:sp macro="" textlink="">
      <xdr:nvSpPr>
        <xdr:cNvPr id="67" name="Rectangle 66">
          <a:extLst>
            <a:ext uri="{FF2B5EF4-FFF2-40B4-BE49-F238E27FC236}">
              <a16:creationId xmlns:a16="http://schemas.microsoft.com/office/drawing/2014/main" id="{0CD55587-9ED1-41BF-B978-D0A18292A227}"/>
            </a:ext>
          </a:extLst>
        </xdr:cNvPr>
        <xdr:cNvSpPr/>
      </xdr:nvSpPr>
      <xdr:spPr>
        <a:xfrm>
          <a:off x="11249025" y="4924425"/>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4</xdr:col>
      <xdr:colOff>1381857</xdr:colOff>
      <xdr:row>8</xdr:row>
      <xdr:rowOff>15875</xdr:rowOff>
    </xdr:to>
    <xdr:sp macro="" textlink="">
      <xdr:nvSpPr>
        <xdr:cNvPr id="2" name="TextBox 1">
          <a:extLst>
            <a:ext uri="{FF2B5EF4-FFF2-40B4-BE49-F238E27FC236}">
              <a16:creationId xmlns:a16="http://schemas.microsoft.com/office/drawing/2014/main" id="{24858C73-C292-4167-B15D-4439FA269955}"/>
            </a:ext>
          </a:extLst>
        </xdr:cNvPr>
        <xdr:cNvSpPr txBox="1"/>
      </xdr:nvSpPr>
      <xdr:spPr>
        <a:xfrm>
          <a:off x="609600" y="190500"/>
          <a:ext cx="8421687" cy="14033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solidFill>
                <a:schemeClr val="dk1"/>
              </a:solidFill>
              <a:effectLst/>
              <a:latin typeface="+mn-lt"/>
              <a:ea typeface="+mn-ea"/>
              <a:cs typeface="+mn-cs"/>
            </a:rPr>
            <a:t>Office of Partnerships</a:t>
          </a:r>
          <a:r>
            <a:rPr lang="en-US" sz="1600" b="1" u="sng" baseline="0">
              <a:solidFill>
                <a:schemeClr val="dk1"/>
              </a:solidFill>
              <a:effectLst/>
              <a:latin typeface="+mn-lt"/>
              <a:ea typeface="+mn-ea"/>
              <a:cs typeface="+mn-cs"/>
            </a:rPr>
            <a:t> Program Report</a:t>
          </a:r>
          <a:endParaRPr lang="en-US" sz="24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Questions Applicable to All Tracks</a:t>
          </a:r>
        </a:p>
        <a:p>
          <a:pPr algn="l"/>
          <a:endParaRPr lang="en-US" sz="500" b="1" u="none"/>
        </a:p>
        <a:p>
          <a:r>
            <a:rPr lang="en-US" sz="1100" b="0" baseline="0">
              <a:solidFill>
                <a:schemeClr val="dk1"/>
              </a:solidFill>
              <a:effectLst/>
              <a:latin typeface="+mn-lt"/>
              <a:ea typeface="+mn-ea"/>
              <a:cs typeface="+mn-cs"/>
            </a:rPr>
            <a:t>The following questions are applicable to all LFFM tracks. Once completed, use the linked buttons provided or worksheet tabs to advance to the applicable track specific tabs for this award.</a:t>
          </a: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14655</xdr:colOff>
      <xdr:row>33</xdr:row>
      <xdr:rowOff>190500</xdr:rowOff>
    </xdr:from>
    <xdr:to>
      <xdr:col>6</xdr:col>
      <xdr:colOff>7328</xdr:colOff>
      <xdr:row>34</xdr:row>
      <xdr:rowOff>79131</xdr:rowOff>
    </xdr:to>
    <xdr:grpSp>
      <xdr:nvGrpSpPr>
        <xdr:cNvPr id="4" name="Group 3">
          <a:extLst>
            <a:ext uri="{FF2B5EF4-FFF2-40B4-BE49-F238E27FC236}">
              <a16:creationId xmlns:a16="http://schemas.microsoft.com/office/drawing/2014/main" id="{47027DA0-1980-4C54-8A66-F6CAA04D7F07}"/>
            </a:ext>
          </a:extLst>
        </xdr:cNvPr>
        <xdr:cNvGrpSpPr/>
      </xdr:nvGrpSpPr>
      <xdr:grpSpPr>
        <a:xfrm>
          <a:off x="624255" y="11563350"/>
          <a:ext cx="12127523" cy="126756"/>
          <a:chOff x="598714" y="6313716"/>
          <a:chExt cx="11321143" cy="154214"/>
        </a:xfrm>
      </xdr:grpSpPr>
      <xdr:sp macro="" textlink="">
        <xdr:nvSpPr>
          <xdr:cNvPr id="5" name="Rectangle 4">
            <a:extLst>
              <a:ext uri="{FF2B5EF4-FFF2-40B4-BE49-F238E27FC236}">
                <a16:creationId xmlns:a16="http://schemas.microsoft.com/office/drawing/2014/main" id="{361686A9-6989-418C-B4F7-9D13D5460C5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 name="Straight Connector 5">
            <a:extLst>
              <a:ext uri="{FF2B5EF4-FFF2-40B4-BE49-F238E27FC236}">
                <a16:creationId xmlns:a16="http://schemas.microsoft.com/office/drawing/2014/main" id="{E4E2E63F-B9B8-4F39-B8FD-1042E248797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7327</xdr:colOff>
      <xdr:row>38</xdr:row>
      <xdr:rowOff>161192</xdr:rowOff>
    </xdr:from>
    <xdr:to>
      <xdr:col>6</xdr:col>
      <xdr:colOff>21980</xdr:colOff>
      <xdr:row>39</xdr:row>
      <xdr:rowOff>65942</xdr:rowOff>
    </xdr:to>
    <xdr:grpSp>
      <xdr:nvGrpSpPr>
        <xdr:cNvPr id="7" name="Group 6">
          <a:extLst>
            <a:ext uri="{FF2B5EF4-FFF2-40B4-BE49-F238E27FC236}">
              <a16:creationId xmlns:a16="http://schemas.microsoft.com/office/drawing/2014/main" id="{F5F73181-12C1-4626-8850-11F8DB93E154}"/>
            </a:ext>
          </a:extLst>
        </xdr:cNvPr>
        <xdr:cNvGrpSpPr/>
      </xdr:nvGrpSpPr>
      <xdr:grpSpPr>
        <a:xfrm>
          <a:off x="616927" y="12981842"/>
          <a:ext cx="12149503" cy="142875"/>
          <a:chOff x="598714" y="6313716"/>
          <a:chExt cx="11321143" cy="154214"/>
        </a:xfrm>
      </xdr:grpSpPr>
      <xdr:sp macro="" textlink="">
        <xdr:nvSpPr>
          <xdr:cNvPr id="8" name="Rectangle 7">
            <a:extLst>
              <a:ext uri="{FF2B5EF4-FFF2-40B4-BE49-F238E27FC236}">
                <a16:creationId xmlns:a16="http://schemas.microsoft.com/office/drawing/2014/main" id="{94B9533B-FF1E-48DF-ABD3-A2BBF45C640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 name="Straight Connector 8">
            <a:extLst>
              <a:ext uri="{FF2B5EF4-FFF2-40B4-BE49-F238E27FC236}">
                <a16:creationId xmlns:a16="http://schemas.microsoft.com/office/drawing/2014/main" id="{857AD245-53F0-41FE-BECA-A7AA5ABFA0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66</xdr:row>
      <xdr:rowOff>153865</xdr:rowOff>
    </xdr:from>
    <xdr:to>
      <xdr:col>6</xdr:col>
      <xdr:colOff>29308</xdr:colOff>
      <xdr:row>67</xdr:row>
      <xdr:rowOff>65941</xdr:rowOff>
    </xdr:to>
    <xdr:grpSp>
      <xdr:nvGrpSpPr>
        <xdr:cNvPr id="10" name="Group 9">
          <a:extLst>
            <a:ext uri="{FF2B5EF4-FFF2-40B4-BE49-F238E27FC236}">
              <a16:creationId xmlns:a16="http://schemas.microsoft.com/office/drawing/2014/main" id="{887080B3-CCD9-4BE7-AB7B-516230751011}"/>
            </a:ext>
          </a:extLst>
        </xdr:cNvPr>
        <xdr:cNvGrpSpPr/>
      </xdr:nvGrpSpPr>
      <xdr:grpSpPr>
        <a:xfrm>
          <a:off x="609601" y="24052090"/>
          <a:ext cx="12164157" cy="102576"/>
          <a:chOff x="598714" y="6313716"/>
          <a:chExt cx="11321143" cy="154214"/>
        </a:xfrm>
      </xdr:grpSpPr>
      <xdr:sp macro="" textlink="">
        <xdr:nvSpPr>
          <xdr:cNvPr id="11" name="Rectangle 10">
            <a:extLst>
              <a:ext uri="{FF2B5EF4-FFF2-40B4-BE49-F238E27FC236}">
                <a16:creationId xmlns:a16="http://schemas.microsoft.com/office/drawing/2014/main" id="{5F448CC6-DF9B-4BFE-877C-78BEC101186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2" name="Straight Connector 11">
            <a:extLst>
              <a:ext uri="{FF2B5EF4-FFF2-40B4-BE49-F238E27FC236}">
                <a16:creationId xmlns:a16="http://schemas.microsoft.com/office/drawing/2014/main" id="{AABAB0E9-3887-4076-B7B8-2B09028F83D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88</xdr:row>
      <xdr:rowOff>117231</xdr:rowOff>
    </xdr:from>
    <xdr:to>
      <xdr:col>8</xdr:col>
      <xdr:colOff>14654</xdr:colOff>
      <xdr:row>89</xdr:row>
      <xdr:rowOff>80596</xdr:rowOff>
    </xdr:to>
    <xdr:grpSp>
      <xdr:nvGrpSpPr>
        <xdr:cNvPr id="19" name="Group 18">
          <a:extLst>
            <a:ext uri="{FF2B5EF4-FFF2-40B4-BE49-F238E27FC236}">
              <a16:creationId xmlns:a16="http://schemas.microsoft.com/office/drawing/2014/main" id="{FA0C1388-AB4D-4986-9668-302050B599D2}"/>
            </a:ext>
          </a:extLst>
        </xdr:cNvPr>
        <xdr:cNvGrpSpPr/>
      </xdr:nvGrpSpPr>
      <xdr:grpSpPr>
        <a:xfrm>
          <a:off x="609600" y="32159331"/>
          <a:ext cx="15778529" cy="153865"/>
          <a:chOff x="598714" y="6313716"/>
          <a:chExt cx="11321143" cy="154214"/>
        </a:xfrm>
      </xdr:grpSpPr>
      <xdr:sp macro="" textlink="">
        <xdr:nvSpPr>
          <xdr:cNvPr id="20" name="Rectangle 19">
            <a:extLst>
              <a:ext uri="{FF2B5EF4-FFF2-40B4-BE49-F238E27FC236}">
                <a16:creationId xmlns:a16="http://schemas.microsoft.com/office/drawing/2014/main" id="{673BC00C-F833-43DB-8A44-6E923CEB85B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1" name="Straight Connector 20">
            <a:extLst>
              <a:ext uri="{FF2B5EF4-FFF2-40B4-BE49-F238E27FC236}">
                <a16:creationId xmlns:a16="http://schemas.microsoft.com/office/drawing/2014/main" id="{DFD14F15-128F-4F3B-A1AE-F48147461A8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7327</xdr:colOff>
      <xdr:row>141</xdr:row>
      <xdr:rowOff>161193</xdr:rowOff>
    </xdr:from>
    <xdr:to>
      <xdr:col>6</xdr:col>
      <xdr:colOff>1589943</xdr:colOff>
      <xdr:row>142</xdr:row>
      <xdr:rowOff>43962</xdr:rowOff>
    </xdr:to>
    <xdr:grpSp>
      <xdr:nvGrpSpPr>
        <xdr:cNvPr id="22" name="Group 21">
          <a:extLst>
            <a:ext uri="{FF2B5EF4-FFF2-40B4-BE49-F238E27FC236}">
              <a16:creationId xmlns:a16="http://schemas.microsoft.com/office/drawing/2014/main" id="{74CF7CCF-E957-4CD2-82E3-28A0EF86822E}"/>
            </a:ext>
          </a:extLst>
        </xdr:cNvPr>
        <xdr:cNvGrpSpPr/>
      </xdr:nvGrpSpPr>
      <xdr:grpSpPr>
        <a:xfrm>
          <a:off x="616927" y="50157918"/>
          <a:ext cx="13717466" cy="120894"/>
          <a:chOff x="598714" y="6313716"/>
          <a:chExt cx="11321143" cy="154214"/>
        </a:xfrm>
      </xdr:grpSpPr>
      <xdr:sp macro="" textlink="">
        <xdr:nvSpPr>
          <xdr:cNvPr id="23" name="Rectangle 22">
            <a:extLst>
              <a:ext uri="{FF2B5EF4-FFF2-40B4-BE49-F238E27FC236}">
                <a16:creationId xmlns:a16="http://schemas.microsoft.com/office/drawing/2014/main" id="{54295F5D-D1CC-48FB-8F88-4F2A87EB75B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4" name="Straight Connector 23">
            <a:extLst>
              <a:ext uri="{FF2B5EF4-FFF2-40B4-BE49-F238E27FC236}">
                <a16:creationId xmlns:a16="http://schemas.microsoft.com/office/drawing/2014/main" id="{7A7BA556-0F49-4B2B-A175-3BFB692A14B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608134</xdr:colOff>
      <xdr:row>26</xdr:row>
      <xdr:rowOff>0</xdr:rowOff>
    </xdr:from>
    <xdr:to>
      <xdr:col>6</xdr:col>
      <xdr:colOff>14653</xdr:colOff>
      <xdr:row>26</xdr:row>
      <xdr:rowOff>153866</xdr:rowOff>
    </xdr:to>
    <xdr:grpSp>
      <xdr:nvGrpSpPr>
        <xdr:cNvPr id="41" name="Group 40">
          <a:extLst>
            <a:ext uri="{FF2B5EF4-FFF2-40B4-BE49-F238E27FC236}">
              <a16:creationId xmlns:a16="http://schemas.microsoft.com/office/drawing/2014/main" id="{4CABD92D-CBA4-4129-81E7-349336E705D7}"/>
            </a:ext>
          </a:extLst>
        </xdr:cNvPr>
        <xdr:cNvGrpSpPr/>
      </xdr:nvGrpSpPr>
      <xdr:grpSpPr>
        <a:xfrm>
          <a:off x="608134" y="8858250"/>
          <a:ext cx="12150969" cy="153866"/>
          <a:chOff x="598714" y="6313716"/>
          <a:chExt cx="11321143" cy="154214"/>
        </a:xfrm>
      </xdr:grpSpPr>
      <xdr:sp macro="" textlink="">
        <xdr:nvSpPr>
          <xdr:cNvPr id="42" name="Rectangle 41">
            <a:extLst>
              <a:ext uri="{FF2B5EF4-FFF2-40B4-BE49-F238E27FC236}">
                <a16:creationId xmlns:a16="http://schemas.microsoft.com/office/drawing/2014/main" id="{ACBF5BD8-A48D-406F-980E-FEA2B4FBF87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3" name="Straight Connector 42">
            <a:extLst>
              <a:ext uri="{FF2B5EF4-FFF2-40B4-BE49-F238E27FC236}">
                <a16:creationId xmlns:a16="http://schemas.microsoft.com/office/drawing/2014/main" id="{C7EEAB42-48F7-4D9B-85A6-1E8BBFE592A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46</xdr:row>
      <xdr:rowOff>139211</xdr:rowOff>
    </xdr:from>
    <xdr:to>
      <xdr:col>6</xdr:col>
      <xdr:colOff>14654</xdr:colOff>
      <xdr:row>47</xdr:row>
      <xdr:rowOff>80593</xdr:rowOff>
    </xdr:to>
    <xdr:grpSp>
      <xdr:nvGrpSpPr>
        <xdr:cNvPr id="44" name="Group 43">
          <a:extLst>
            <a:ext uri="{FF2B5EF4-FFF2-40B4-BE49-F238E27FC236}">
              <a16:creationId xmlns:a16="http://schemas.microsoft.com/office/drawing/2014/main" id="{D832CA0E-CABE-4130-A060-7257D2AD5E5D}"/>
            </a:ext>
          </a:extLst>
        </xdr:cNvPr>
        <xdr:cNvGrpSpPr/>
      </xdr:nvGrpSpPr>
      <xdr:grpSpPr>
        <a:xfrm>
          <a:off x="609600" y="16779386"/>
          <a:ext cx="12149504" cy="131882"/>
          <a:chOff x="598714" y="6313716"/>
          <a:chExt cx="11321143" cy="154214"/>
        </a:xfrm>
      </xdr:grpSpPr>
      <xdr:sp macro="" textlink="">
        <xdr:nvSpPr>
          <xdr:cNvPr id="45" name="Rectangle 44">
            <a:extLst>
              <a:ext uri="{FF2B5EF4-FFF2-40B4-BE49-F238E27FC236}">
                <a16:creationId xmlns:a16="http://schemas.microsoft.com/office/drawing/2014/main" id="{A1D17D59-C4AC-4787-8A6C-6A6F27D4653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7C9CD114-0A8D-4476-9091-4854F9F5C4C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61</xdr:row>
      <xdr:rowOff>146538</xdr:rowOff>
    </xdr:from>
    <xdr:to>
      <xdr:col>6</xdr:col>
      <xdr:colOff>14654</xdr:colOff>
      <xdr:row>62</xdr:row>
      <xdr:rowOff>87920</xdr:rowOff>
    </xdr:to>
    <xdr:grpSp>
      <xdr:nvGrpSpPr>
        <xdr:cNvPr id="47" name="Group 46">
          <a:extLst>
            <a:ext uri="{FF2B5EF4-FFF2-40B4-BE49-F238E27FC236}">
              <a16:creationId xmlns:a16="http://schemas.microsoft.com/office/drawing/2014/main" id="{EB841F61-4749-4773-9839-D00F4FB755B1}"/>
            </a:ext>
          </a:extLst>
        </xdr:cNvPr>
        <xdr:cNvGrpSpPr/>
      </xdr:nvGrpSpPr>
      <xdr:grpSpPr>
        <a:xfrm>
          <a:off x="609600" y="22101663"/>
          <a:ext cx="12149504" cy="131882"/>
          <a:chOff x="598714" y="6313716"/>
          <a:chExt cx="11321143" cy="154214"/>
        </a:xfrm>
      </xdr:grpSpPr>
      <xdr:sp macro="" textlink="">
        <xdr:nvSpPr>
          <xdr:cNvPr id="48" name="Rectangle 47">
            <a:extLst>
              <a:ext uri="{FF2B5EF4-FFF2-40B4-BE49-F238E27FC236}">
                <a16:creationId xmlns:a16="http://schemas.microsoft.com/office/drawing/2014/main" id="{F6B153FD-BBB6-42D1-95CF-AEEA4DD5F69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9" name="Straight Connector 48">
            <a:extLst>
              <a:ext uri="{FF2B5EF4-FFF2-40B4-BE49-F238E27FC236}">
                <a16:creationId xmlns:a16="http://schemas.microsoft.com/office/drawing/2014/main" id="{3A0FBBD8-AA69-4E39-A25B-107D6DC31D4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6</xdr:col>
      <xdr:colOff>1289539</xdr:colOff>
      <xdr:row>70</xdr:row>
      <xdr:rowOff>329711</xdr:rowOff>
    </xdr:from>
    <xdr:to>
      <xdr:col>8</xdr:col>
      <xdr:colOff>410308</xdr:colOff>
      <xdr:row>75</xdr:row>
      <xdr:rowOff>227135</xdr:rowOff>
    </xdr:to>
    <xdr:grpSp>
      <xdr:nvGrpSpPr>
        <xdr:cNvPr id="14" name="Group 13">
          <a:extLst>
            <a:ext uri="{FF2B5EF4-FFF2-40B4-BE49-F238E27FC236}">
              <a16:creationId xmlns:a16="http://schemas.microsoft.com/office/drawing/2014/main" id="{38E67F8E-F4A9-4DCA-9D3F-36B4449ADC71}"/>
            </a:ext>
          </a:extLst>
        </xdr:cNvPr>
        <xdr:cNvGrpSpPr/>
      </xdr:nvGrpSpPr>
      <xdr:grpSpPr>
        <a:xfrm>
          <a:off x="14033989" y="25104236"/>
          <a:ext cx="2749794" cy="2612049"/>
          <a:chOff x="12485077" y="24830942"/>
          <a:chExt cx="2725615" cy="2329962"/>
        </a:xfrm>
      </xdr:grpSpPr>
      <xdr:sp macro="" textlink="">
        <xdr:nvSpPr>
          <xdr:cNvPr id="3" name="Arrow: Down 2">
            <a:extLst>
              <a:ext uri="{FF2B5EF4-FFF2-40B4-BE49-F238E27FC236}">
                <a16:creationId xmlns:a16="http://schemas.microsoft.com/office/drawing/2014/main" id="{DBD6B267-9DE1-4CF2-99D1-8310509BD974}"/>
              </a:ext>
            </a:extLst>
          </xdr:cNvPr>
          <xdr:cNvSpPr/>
        </xdr:nvSpPr>
        <xdr:spPr>
          <a:xfrm>
            <a:off x="12485077" y="24830942"/>
            <a:ext cx="2725615" cy="2329962"/>
          </a:xfrm>
          <a:prstGeom prst="downArrow">
            <a:avLst>
              <a:gd name="adj1" fmla="val 50000"/>
              <a:gd name="adj2" fmla="val 506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85157FD4-C03D-4325-B13E-B9EDDEC4FB26}"/>
              </a:ext>
            </a:extLst>
          </xdr:cNvPr>
          <xdr:cNvSpPr txBox="1"/>
        </xdr:nvSpPr>
        <xdr:spPr>
          <a:xfrm>
            <a:off x="13151826" y="25182633"/>
            <a:ext cx="1428749" cy="1729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bg1"/>
                </a:solidFill>
              </a:rPr>
              <a:t>When</a:t>
            </a:r>
            <a:r>
              <a:rPr lang="en-US" sz="1100" baseline="0">
                <a:solidFill>
                  <a:schemeClr val="bg1"/>
                </a:solidFill>
              </a:rPr>
              <a:t> listing tracks in this column u</a:t>
            </a:r>
            <a:r>
              <a:rPr lang="en-US" sz="1100">
                <a:solidFill>
                  <a:schemeClr val="bg1"/>
                </a:solidFill>
              </a:rPr>
              <a:t>se the same the abbreviations  listed to the right of the table and include a comma after each entry</a:t>
            </a:r>
            <a:r>
              <a:rPr lang="en-US" sz="1100" baseline="0">
                <a:solidFill>
                  <a:schemeClr val="bg1"/>
                </a:solidFill>
              </a:rPr>
              <a:t>: e.g. </a:t>
            </a:r>
            <a:r>
              <a:rPr lang="en-US" sz="1100" b="1" baseline="0">
                <a:solidFill>
                  <a:schemeClr val="bg1"/>
                </a:solidFill>
              </a:rPr>
              <a:t>M-HF, C-FD, R-FD</a:t>
            </a:r>
            <a:endParaRPr lang="en-US" sz="1100">
              <a:solidFill>
                <a:schemeClr val="bg1"/>
              </a:solidFill>
            </a:endParaRPr>
          </a:p>
        </xdr:txBody>
      </xdr:sp>
    </xdr:grpSp>
    <xdr:clientData/>
  </xdr:twoCellAnchor>
  <xdr:twoCellAnchor>
    <xdr:from>
      <xdr:col>8</xdr:col>
      <xdr:colOff>107705</xdr:colOff>
      <xdr:row>77</xdr:row>
      <xdr:rowOff>24911</xdr:rowOff>
    </xdr:from>
    <xdr:to>
      <xdr:col>10</xdr:col>
      <xdr:colOff>1025037</xdr:colOff>
      <xdr:row>86</xdr:row>
      <xdr:rowOff>39565</xdr:rowOff>
    </xdr:to>
    <xdr:sp macro="" textlink="">
      <xdr:nvSpPr>
        <xdr:cNvPr id="29" name="TextBox 28">
          <a:extLst>
            <a:ext uri="{FF2B5EF4-FFF2-40B4-BE49-F238E27FC236}">
              <a16:creationId xmlns:a16="http://schemas.microsoft.com/office/drawing/2014/main" id="{C485BC8C-A69C-4E02-837B-CAE5FCA2D7F5}"/>
            </a:ext>
          </a:extLst>
        </xdr:cNvPr>
        <xdr:cNvSpPr txBox="1"/>
      </xdr:nvSpPr>
      <xdr:spPr>
        <a:xfrm>
          <a:off x="16481180" y="28447511"/>
          <a:ext cx="3993907" cy="3272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Please </a:t>
          </a:r>
          <a:r>
            <a:rPr lang="en-US" sz="1100" b="1" i="1" baseline="0"/>
            <a:t>u</a:t>
          </a:r>
          <a:r>
            <a:rPr lang="en-US" sz="1100" b="1" i="1"/>
            <a:t>se the following abreviations when listing</a:t>
          </a:r>
          <a:r>
            <a:rPr lang="en-US" sz="1100" b="1" i="1" baseline="0"/>
            <a:t> tracks</a:t>
          </a:r>
          <a:r>
            <a:rPr lang="en-US" sz="1100" b="1" i="1"/>
            <a:t>:</a:t>
          </a:r>
        </a:p>
        <a:p>
          <a:endParaRPr lang="en-US" sz="1100"/>
        </a:p>
        <a:p>
          <a:r>
            <a:rPr lang="en-US" sz="1100"/>
            <a:t>Microbiology Human Food = </a:t>
          </a:r>
          <a:r>
            <a:rPr lang="en-US" sz="1100" b="1"/>
            <a:t>M-HF</a:t>
          </a:r>
        </a:p>
        <a:p>
          <a:r>
            <a:rPr lang="en-US" sz="1100"/>
            <a:t>Microbiology</a:t>
          </a:r>
          <a:r>
            <a:rPr lang="en-US" sz="1100" baseline="0"/>
            <a:t> Animal Food = </a:t>
          </a:r>
          <a:r>
            <a:rPr lang="en-US" sz="1100" b="1" baseline="0"/>
            <a:t>M-AF</a:t>
          </a:r>
        </a:p>
        <a:p>
          <a:r>
            <a:rPr lang="en-US" sz="1100" baseline="0"/>
            <a:t>Microbiology Food Defense </a:t>
          </a:r>
          <a:r>
            <a:rPr lang="en-US" sz="1100" b="1" baseline="0"/>
            <a:t>= M-FD</a:t>
          </a:r>
        </a:p>
        <a:p>
          <a:r>
            <a:rPr lang="en-US" sz="1100" baseline="0"/>
            <a:t>Microbiology Whole Genome Sequencing = </a:t>
          </a:r>
          <a:r>
            <a:rPr lang="en-US" sz="1100" b="1" baseline="0"/>
            <a:t>M-WGS</a:t>
          </a:r>
        </a:p>
        <a:p>
          <a:r>
            <a:rPr lang="en-US" sz="1100" baseline="0"/>
            <a:t>Microbiology Capability/Capacity = </a:t>
          </a:r>
          <a:r>
            <a:rPr lang="en-US" sz="1100" b="1" baseline="0"/>
            <a:t>M-CC</a:t>
          </a:r>
        </a:p>
        <a:p>
          <a:r>
            <a:rPr lang="en-US" sz="1100" baseline="0"/>
            <a:t>Chemistry Human Food = </a:t>
          </a:r>
          <a:r>
            <a:rPr lang="en-US" sz="1100" b="1" baseline="0"/>
            <a:t>C-HF</a:t>
          </a:r>
        </a:p>
        <a:p>
          <a:r>
            <a:rPr lang="en-US" sz="1100" baseline="0"/>
            <a:t>Chemistry Animal Food = </a:t>
          </a:r>
          <a:r>
            <a:rPr lang="en-US" sz="1100" b="1" baseline="0"/>
            <a:t>C-AF</a:t>
          </a:r>
        </a:p>
        <a:p>
          <a:r>
            <a:rPr lang="en-US" sz="1100" baseline="0"/>
            <a:t>Chemistry Food Defense = </a:t>
          </a:r>
          <a:r>
            <a:rPr lang="en-US" sz="1100" b="1" baseline="0"/>
            <a:t>C-FD</a:t>
          </a:r>
        </a:p>
        <a:p>
          <a:r>
            <a:rPr lang="en-US" sz="1100" baseline="0"/>
            <a:t>Chemistry Capability/Capacity = </a:t>
          </a:r>
          <a:r>
            <a:rPr lang="en-US" sz="1100" b="1" baseline="0"/>
            <a:t>C-CC</a:t>
          </a:r>
        </a:p>
        <a:p>
          <a:r>
            <a:rPr lang="en-US" sz="1100" baseline="0"/>
            <a:t>Radiochemistry Food Defense = </a:t>
          </a:r>
          <a:r>
            <a:rPr lang="en-US" sz="1100" b="1" baseline="0"/>
            <a:t>R-FD</a:t>
          </a:r>
        </a:p>
        <a:p>
          <a:r>
            <a:rPr lang="en-US" sz="1100" baseline="0"/>
            <a:t>Radiochemistry Capability/Capacity = </a:t>
          </a:r>
          <a:r>
            <a:rPr lang="en-US" sz="1100" b="1" baseline="0"/>
            <a:t>R-CC</a:t>
          </a:r>
        </a:p>
        <a:p>
          <a:r>
            <a:rPr lang="en-US" sz="1100"/>
            <a:t>Special Projects Sample Collection</a:t>
          </a:r>
          <a:r>
            <a:rPr lang="en-US" sz="1100" baseline="0"/>
            <a:t> = </a:t>
          </a:r>
          <a:r>
            <a:rPr lang="en-US" sz="1100" b="1"/>
            <a:t>SP-SC</a:t>
          </a:r>
        </a:p>
        <a:p>
          <a:r>
            <a:rPr lang="en-US" sz="1100"/>
            <a:t>Special Projects IT = </a:t>
          </a:r>
          <a:r>
            <a:rPr lang="en-US" sz="1100" b="1"/>
            <a:t>SP-IT</a:t>
          </a:r>
        </a:p>
        <a:p>
          <a:r>
            <a:rPr lang="en-US" sz="1100"/>
            <a:t>Special Projects Method Development and Method Validation = </a:t>
          </a:r>
          <a:r>
            <a:rPr lang="en-US" sz="1100" b="1"/>
            <a:t>SP-MDV</a:t>
          </a:r>
        </a:p>
        <a:p>
          <a:r>
            <a:rPr lang="en-US" sz="1100" b="0"/>
            <a:t>Special Projects</a:t>
          </a:r>
          <a:r>
            <a:rPr lang="en-US" sz="1100" b="0" baseline="0"/>
            <a:t> </a:t>
          </a:r>
          <a:r>
            <a:rPr lang="en-US" sz="1100">
              <a:solidFill>
                <a:schemeClr val="dk1"/>
              </a:solidFill>
              <a:effectLst/>
              <a:latin typeface="+mn-lt"/>
              <a:ea typeface="+mn-ea"/>
              <a:cs typeface="+mn-cs"/>
            </a:rPr>
            <a:t>SARS-CoV-2 in Wastewater = </a:t>
          </a:r>
          <a:r>
            <a:rPr lang="en-US" sz="1100" b="1"/>
            <a:t>SP-CoV2</a:t>
          </a:r>
        </a:p>
      </xdr:txBody>
    </xdr:sp>
    <xdr:clientData/>
  </xdr:twoCellAnchor>
  <xdr:twoCellAnchor>
    <xdr:from>
      <xdr:col>5</xdr:col>
      <xdr:colOff>210770</xdr:colOff>
      <xdr:row>101</xdr:row>
      <xdr:rowOff>289972</xdr:rowOff>
    </xdr:from>
    <xdr:to>
      <xdr:col>6</xdr:col>
      <xdr:colOff>1084035</xdr:colOff>
      <xdr:row>109</xdr:row>
      <xdr:rowOff>81156</xdr:rowOff>
    </xdr:to>
    <xdr:sp macro="" textlink="">
      <xdr:nvSpPr>
        <xdr:cNvPr id="30" name="TextBox 29">
          <a:extLst>
            <a:ext uri="{FF2B5EF4-FFF2-40B4-BE49-F238E27FC236}">
              <a16:creationId xmlns:a16="http://schemas.microsoft.com/office/drawing/2014/main" id="{FBD76A6E-F94C-4826-9FF9-25E4F40700C5}"/>
            </a:ext>
          </a:extLst>
        </xdr:cNvPr>
        <xdr:cNvSpPr txBox="1"/>
      </xdr:nvSpPr>
      <xdr:spPr>
        <a:xfrm>
          <a:off x="9912663" y="37668793"/>
          <a:ext cx="3907658" cy="32746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Please </a:t>
          </a:r>
          <a:r>
            <a:rPr lang="en-US" sz="1100" b="1" i="1" baseline="0"/>
            <a:t>u</a:t>
          </a:r>
          <a:r>
            <a:rPr lang="en-US" sz="1100" b="1" i="1"/>
            <a:t>se the following abreviations when listing</a:t>
          </a:r>
          <a:r>
            <a:rPr lang="en-US" sz="1100" b="1" i="1" baseline="0"/>
            <a:t> tracks</a:t>
          </a:r>
          <a:r>
            <a:rPr lang="en-US" sz="1100" b="1" i="1"/>
            <a:t>:</a:t>
          </a:r>
        </a:p>
        <a:p>
          <a:endParaRPr lang="en-US" sz="1100"/>
        </a:p>
        <a:p>
          <a:r>
            <a:rPr lang="en-US" sz="1100"/>
            <a:t>Microbiology Human Food = </a:t>
          </a:r>
          <a:r>
            <a:rPr lang="en-US" sz="1100" b="1"/>
            <a:t>M-HF</a:t>
          </a:r>
        </a:p>
        <a:p>
          <a:r>
            <a:rPr lang="en-US" sz="1100"/>
            <a:t>Microbiology</a:t>
          </a:r>
          <a:r>
            <a:rPr lang="en-US" sz="1100" baseline="0"/>
            <a:t> Animal Food = </a:t>
          </a:r>
          <a:r>
            <a:rPr lang="en-US" sz="1100" b="1" baseline="0"/>
            <a:t>M-AF</a:t>
          </a:r>
        </a:p>
        <a:p>
          <a:r>
            <a:rPr lang="en-US" sz="1100" baseline="0"/>
            <a:t>Microbiology Food Defense </a:t>
          </a:r>
          <a:r>
            <a:rPr lang="en-US" sz="1100" b="1" baseline="0"/>
            <a:t>= M-FD</a:t>
          </a:r>
        </a:p>
        <a:p>
          <a:r>
            <a:rPr lang="en-US" sz="1100" baseline="0"/>
            <a:t>Microbiology Whole Genome Sequencing = </a:t>
          </a:r>
          <a:r>
            <a:rPr lang="en-US" sz="1100" b="1" baseline="0"/>
            <a:t>M-WGS</a:t>
          </a:r>
        </a:p>
        <a:p>
          <a:r>
            <a:rPr lang="en-US" sz="1100" baseline="0"/>
            <a:t>Microbiology Capability/Capacity = </a:t>
          </a:r>
          <a:r>
            <a:rPr lang="en-US" sz="1100" b="1" baseline="0"/>
            <a:t>M-CC</a:t>
          </a:r>
        </a:p>
        <a:p>
          <a:r>
            <a:rPr lang="en-US" sz="1100" baseline="0"/>
            <a:t>Chemistry Human Food = </a:t>
          </a:r>
          <a:r>
            <a:rPr lang="en-US" sz="1100" b="1" baseline="0"/>
            <a:t>C-HF</a:t>
          </a:r>
        </a:p>
        <a:p>
          <a:r>
            <a:rPr lang="en-US" sz="1100" baseline="0"/>
            <a:t>Chemistry Animal Food = </a:t>
          </a:r>
          <a:r>
            <a:rPr lang="en-US" sz="1100" b="1" baseline="0"/>
            <a:t>C-AF</a:t>
          </a:r>
        </a:p>
        <a:p>
          <a:r>
            <a:rPr lang="en-US" sz="1100" baseline="0"/>
            <a:t>Chemistry Food Defense = </a:t>
          </a:r>
          <a:r>
            <a:rPr lang="en-US" sz="1100" b="1" baseline="0"/>
            <a:t>C-FD</a:t>
          </a:r>
        </a:p>
        <a:p>
          <a:r>
            <a:rPr lang="en-US" sz="1100" baseline="0"/>
            <a:t>Chemistry Capability/Capacity = </a:t>
          </a:r>
          <a:r>
            <a:rPr lang="en-US" sz="1100" b="1" baseline="0"/>
            <a:t>C-CC</a:t>
          </a:r>
        </a:p>
        <a:p>
          <a:r>
            <a:rPr lang="en-US" sz="1100" baseline="0"/>
            <a:t>Radiochemistry Food Defense = </a:t>
          </a:r>
          <a:r>
            <a:rPr lang="en-US" sz="1100" b="1" baseline="0"/>
            <a:t>R-FD</a:t>
          </a:r>
        </a:p>
        <a:p>
          <a:r>
            <a:rPr lang="en-US" sz="1100" baseline="0"/>
            <a:t>Radiochemistry Capability/Capacity = </a:t>
          </a:r>
          <a:r>
            <a:rPr lang="en-US" sz="1100" b="1" baseline="0"/>
            <a:t>R-CC</a:t>
          </a:r>
        </a:p>
        <a:p>
          <a:r>
            <a:rPr lang="en-US" sz="1100"/>
            <a:t>Special Projects Sample Collection</a:t>
          </a:r>
          <a:r>
            <a:rPr lang="en-US" sz="1100" baseline="0"/>
            <a:t> = </a:t>
          </a:r>
          <a:r>
            <a:rPr lang="en-US" sz="1100" b="1"/>
            <a:t>SP-SC</a:t>
          </a:r>
        </a:p>
        <a:p>
          <a:r>
            <a:rPr lang="en-US" sz="1100"/>
            <a:t>Special Projects IT = </a:t>
          </a:r>
          <a:r>
            <a:rPr lang="en-US" sz="1100" b="1"/>
            <a:t>SP-IT</a:t>
          </a:r>
        </a:p>
        <a:p>
          <a:r>
            <a:rPr lang="en-US" sz="1100"/>
            <a:t>Special Projects Method Development and Method Validation = </a:t>
          </a:r>
          <a:r>
            <a:rPr lang="en-US" sz="1100" b="1"/>
            <a:t>SP-MDV</a:t>
          </a:r>
        </a:p>
        <a:p>
          <a:r>
            <a:rPr lang="en-US" sz="1100" b="0"/>
            <a:t>Special Projects</a:t>
          </a:r>
          <a:r>
            <a:rPr lang="en-US" sz="1100" b="0" baseline="0"/>
            <a:t> </a:t>
          </a:r>
          <a:r>
            <a:rPr lang="en-US" sz="1100">
              <a:solidFill>
                <a:schemeClr val="dk1"/>
              </a:solidFill>
              <a:effectLst/>
              <a:latin typeface="+mn-lt"/>
              <a:ea typeface="+mn-ea"/>
              <a:cs typeface="+mn-cs"/>
            </a:rPr>
            <a:t>SARS-CoV-2 in Wastewater = </a:t>
          </a:r>
          <a:r>
            <a:rPr lang="en-US" sz="1100" b="1"/>
            <a:t>SP-CoV2</a:t>
          </a:r>
        </a:p>
      </xdr:txBody>
    </xdr:sp>
    <xdr:clientData/>
  </xdr:twoCellAnchor>
  <xdr:twoCellAnchor>
    <xdr:from>
      <xdr:col>5</xdr:col>
      <xdr:colOff>141653</xdr:colOff>
      <xdr:row>94</xdr:row>
      <xdr:rowOff>47387</xdr:rowOff>
    </xdr:from>
    <xdr:to>
      <xdr:col>5</xdr:col>
      <xdr:colOff>2481386</xdr:colOff>
      <xdr:row>99</xdr:row>
      <xdr:rowOff>421055</xdr:rowOff>
    </xdr:to>
    <xdr:grpSp>
      <xdr:nvGrpSpPr>
        <xdr:cNvPr id="32" name="Group 31">
          <a:extLst>
            <a:ext uri="{FF2B5EF4-FFF2-40B4-BE49-F238E27FC236}">
              <a16:creationId xmlns:a16="http://schemas.microsoft.com/office/drawing/2014/main" id="{08646B18-FA25-494F-955A-62863E51D042}"/>
            </a:ext>
          </a:extLst>
        </xdr:cNvPr>
        <xdr:cNvGrpSpPr/>
      </xdr:nvGrpSpPr>
      <xdr:grpSpPr>
        <a:xfrm rot="5400000">
          <a:off x="9759098" y="33397217"/>
          <a:ext cx="2516793" cy="2339733"/>
          <a:chOff x="12485077" y="24823614"/>
          <a:chExt cx="2725615" cy="2337290"/>
        </a:xfrm>
      </xdr:grpSpPr>
      <xdr:sp macro="" textlink="">
        <xdr:nvSpPr>
          <xdr:cNvPr id="33" name="Arrow: Down 32">
            <a:extLst>
              <a:ext uri="{FF2B5EF4-FFF2-40B4-BE49-F238E27FC236}">
                <a16:creationId xmlns:a16="http://schemas.microsoft.com/office/drawing/2014/main" id="{6572C280-3AC5-4FDA-973A-1270FAF85111}"/>
              </a:ext>
            </a:extLst>
          </xdr:cNvPr>
          <xdr:cNvSpPr/>
        </xdr:nvSpPr>
        <xdr:spPr>
          <a:xfrm>
            <a:off x="12485077" y="24830942"/>
            <a:ext cx="2725615" cy="2329962"/>
          </a:xfrm>
          <a:prstGeom prst="downArrow">
            <a:avLst>
              <a:gd name="adj1" fmla="val 50000"/>
              <a:gd name="adj2" fmla="val 506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4" name="TextBox 33">
            <a:extLst>
              <a:ext uri="{FF2B5EF4-FFF2-40B4-BE49-F238E27FC236}">
                <a16:creationId xmlns:a16="http://schemas.microsoft.com/office/drawing/2014/main" id="{70613E30-4898-4AB9-906D-8DDA1843AA7B}"/>
              </a:ext>
            </a:extLst>
          </xdr:cNvPr>
          <xdr:cNvSpPr txBox="1"/>
        </xdr:nvSpPr>
        <xdr:spPr>
          <a:xfrm rot="16200000">
            <a:off x="12947180" y="25229390"/>
            <a:ext cx="2007576" cy="1196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bg1"/>
                </a:solidFill>
              </a:rPr>
              <a:t>When</a:t>
            </a:r>
            <a:r>
              <a:rPr lang="en-US" sz="1100" baseline="0">
                <a:solidFill>
                  <a:schemeClr val="bg1"/>
                </a:solidFill>
              </a:rPr>
              <a:t> listing tracks in this column u</a:t>
            </a:r>
            <a:r>
              <a:rPr lang="en-US" sz="1100">
                <a:solidFill>
                  <a:schemeClr val="bg1"/>
                </a:solidFill>
              </a:rPr>
              <a:t>se the same the abbreviations  listed below and include a comma after each entry</a:t>
            </a:r>
            <a:r>
              <a:rPr lang="en-US" sz="1100" baseline="0">
                <a:solidFill>
                  <a:schemeClr val="bg1"/>
                </a:solidFill>
              </a:rPr>
              <a:t>: e.g. </a:t>
            </a:r>
            <a:r>
              <a:rPr lang="en-US" sz="1100" b="1" baseline="0">
                <a:solidFill>
                  <a:schemeClr val="bg1"/>
                </a:solidFill>
              </a:rPr>
              <a:t>M-HF, C-FD, R-FD</a:t>
            </a:r>
            <a:endParaRPr lang="en-US" sz="1100">
              <a:solidFill>
                <a:schemeClr val="bg1"/>
              </a:solidFill>
            </a:endParaRPr>
          </a:p>
        </xdr:txBody>
      </xdr:sp>
    </xdr:grpSp>
    <xdr:clientData/>
  </xdr:twoCellAnchor>
  <xdr:twoCellAnchor>
    <xdr:from>
      <xdr:col>0</xdr:col>
      <xdr:colOff>600808</xdr:colOff>
      <xdr:row>115</xdr:row>
      <xdr:rowOff>117231</xdr:rowOff>
    </xdr:from>
    <xdr:to>
      <xdr:col>8</xdr:col>
      <xdr:colOff>7327</xdr:colOff>
      <xdr:row>116</xdr:row>
      <xdr:rowOff>80596</xdr:rowOff>
    </xdr:to>
    <xdr:grpSp>
      <xdr:nvGrpSpPr>
        <xdr:cNvPr id="35" name="Group 34">
          <a:extLst>
            <a:ext uri="{FF2B5EF4-FFF2-40B4-BE49-F238E27FC236}">
              <a16:creationId xmlns:a16="http://schemas.microsoft.com/office/drawing/2014/main" id="{9C7C6E8E-2F14-4A9E-B98B-94B83F803DA0}"/>
            </a:ext>
          </a:extLst>
        </xdr:cNvPr>
        <xdr:cNvGrpSpPr/>
      </xdr:nvGrpSpPr>
      <xdr:grpSpPr>
        <a:xfrm>
          <a:off x="600808" y="41951031"/>
          <a:ext cx="15779994" cy="153865"/>
          <a:chOff x="598714" y="6313716"/>
          <a:chExt cx="11321143" cy="154214"/>
        </a:xfrm>
      </xdr:grpSpPr>
      <xdr:sp macro="" textlink="">
        <xdr:nvSpPr>
          <xdr:cNvPr id="36" name="Rectangle 35">
            <a:extLst>
              <a:ext uri="{FF2B5EF4-FFF2-40B4-BE49-F238E27FC236}">
                <a16:creationId xmlns:a16="http://schemas.microsoft.com/office/drawing/2014/main" id="{6A0C86B6-8DDF-4347-87F3-22D9E8BBF15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4884E556-D159-4026-8623-91E55BE60C3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103623</xdr:colOff>
      <xdr:row>119</xdr:row>
      <xdr:rowOff>52343</xdr:rowOff>
    </xdr:from>
    <xdr:to>
      <xdr:col>8</xdr:col>
      <xdr:colOff>565219</xdr:colOff>
      <xdr:row>126</xdr:row>
      <xdr:rowOff>217723</xdr:rowOff>
    </xdr:to>
    <xdr:grpSp>
      <xdr:nvGrpSpPr>
        <xdr:cNvPr id="38" name="Group 37">
          <a:extLst>
            <a:ext uri="{FF2B5EF4-FFF2-40B4-BE49-F238E27FC236}">
              <a16:creationId xmlns:a16="http://schemas.microsoft.com/office/drawing/2014/main" id="{E9A96ACB-0CD4-4719-BBD7-A4A29D15347E}"/>
            </a:ext>
          </a:extLst>
        </xdr:cNvPr>
        <xdr:cNvGrpSpPr/>
      </xdr:nvGrpSpPr>
      <xdr:grpSpPr>
        <a:xfrm rot="5400000">
          <a:off x="14420168" y="42971523"/>
          <a:ext cx="2613305" cy="2423746"/>
          <a:chOff x="12485077" y="24823616"/>
          <a:chExt cx="2725615" cy="2337288"/>
        </a:xfrm>
      </xdr:grpSpPr>
      <xdr:sp macro="" textlink="">
        <xdr:nvSpPr>
          <xdr:cNvPr id="39" name="Arrow: Down 38">
            <a:extLst>
              <a:ext uri="{FF2B5EF4-FFF2-40B4-BE49-F238E27FC236}">
                <a16:creationId xmlns:a16="http://schemas.microsoft.com/office/drawing/2014/main" id="{A416AA96-F3C2-4C84-B51F-60E4D127D03B}"/>
              </a:ext>
            </a:extLst>
          </xdr:cNvPr>
          <xdr:cNvSpPr/>
        </xdr:nvSpPr>
        <xdr:spPr>
          <a:xfrm>
            <a:off x="12485077" y="24830942"/>
            <a:ext cx="2725615" cy="2329962"/>
          </a:xfrm>
          <a:prstGeom prst="downArrow">
            <a:avLst>
              <a:gd name="adj1" fmla="val 50000"/>
              <a:gd name="adj2" fmla="val 506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0" name="TextBox 39">
            <a:extLst>
              <a:ext uri="{FF2B5EF4-FFF2-40B4-BE49-F238E27FC236}">
                <a16:creationId xmlns:a16="http://schemas.microsoft.com/office/drawing/2014/main" id="{B239605E-DD22-4740-B578-E3274BC1A92E}"/>
              </a:ext>
            </a:extLst>
          </xdr:cNvPr>
          <xdr:cNvSpPr txBox="1"/>
        </xdr:nvSpPr>
        <xdr:spPr>
          <a:xfrm rot="16200000">
            <a:off x="13049250" y="25080057"/>
            <a:ext cx="1937969" cy="1425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bg1"/>
                </a:solidFill>
              </a:rPr>
              <a:t>When</a:t>
            </a:r>
            <a:r>
              <a:rPr lang="en-US" sz="1100" baseline="0">
                <a:solidFill>
                  <a:schemeClr val="bg1"/>
                </a:solidFill>
              </a:rPr>
              <a:t> listing tracks in this column u</a:t>
            </a:r>
            <a:r>
              <a:rPr lang="en-US" sz="1100">
                <a:solidFill>
                  <a:schemeClr val="bg1"/>
                </a:solidFill>
              </a:rPr>
              <a:t>se the same the abbreviations  listed below and include a comma after each entry</a:t>
            </a:r>
            <a:r>
              <a:rPr lang="en-US" sz="1100" baseline="0">
                <a:solidFill>
                  <a:schemeClr val="bg1"/>
                </a:solidFill>
              </a:rPr>
              <a:t>: e.g. </a:t>
            </a:r>
            <a:r>
              <a:rPr lang="en-US" sz="1100" b="1" baseline="0">
                <a:solidFill>
                  <a:schemeClr val="bg1"/>
                </a:solidFill>
              </a:rPr>
              <a:t>M-HF, C-FD, R-FD</a:t>
            </a:r>
            <a:endParaRPr lang="en-US" sz="1100">
              <a:solidFill>
                <a:schemeClr val="bg1"/>
              </a:solidFill>
            </a:endParaRPr>
          </a:p>
        </xdr:txBody>
      </xdr:sp>
    </xdr:grpSp>
    <xdr:clientData/>
  </xdr:twoCellAnchor>
  <xdr:twoCellAnchor>
    <xdr:from>
      <xdr:col>7</xdr:col>
      <xdr:colOff>73268</xdr:colOff>
      <xdr:row>127</xdr:row>
      <xdr:rowOff>70127</xdr:rowOff>
    </xdr:from>
    <xdr:to>
      <xdr:col>9</xdr:col>
      <xdr:colOff>95250</xdr:colOff>
      <xdr:row>137</xdr:row>
      <xdr:rowOff>231320</xdr:rowOff>
    </xdr:to>
    <xdr:sp macro="" textlink="">
      <xdr:nvSpPr>
        <xdr:cNvPr id="50" name="TextBox 49">
          <a:extLst>
            <a:ext uri="{FF2B5EF4-FFF2-40B4-BE49-F238E27FC236}">
              <a16:creationId xmlns:a16="http://schemas.microsoft.com/office/drawing/2014/main" id="{31A8A467-7411-4B07-A450-A3A9EC4E8906}"/>
            </a:ext>
          </a:extLst>
        </xdr:cNvPr>
        <xdr:cNvSpPr txBox="1"/>
      </xdr:nvSpPr>
      <xdr:spPr>
        <a:xfrm>
          <a:off x="14483232" y="47150841"/>
          <a:ext cx="3913625" cy="3426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Please </a:t>
          </a:r>
          <a:r>
            <a:rPr lang="en-US" sz="1100" b="1" i="1" baseline="0"/>
            <a:t>u</a:t>
          </a:r>
          <a:r>
            <a:rPr lang="en-US" sz="1100" b="1" i="1"/>
            <a:t>se the following abreviations when listing</a:t>
          </a:r>
          <a:r>
            <a:rPr lang="en-US" sz="1100" b="1" i="1" baseline="0"/>
            <a:t> tracks</a:t>
          </a:r>
          <a:r>
            <a:rPr lang="en-US" sz="1100" b="1" i="1"/>
            <a:t>:</a:t>
          </a:r>
        </a:p>
        <a:p>
          <a:endParaRPr lang="en-US" sz="1100"/>
        </a:p>
        <a:p>
          <a:r>
            <a:rPr lang="en-US" sz="1100"/>
            <a:t>Microbiology Human Food = </a:t>
          </a:r>
          <a:r>
            <a:rPr lang="en-US" sz="1100" b="1"/>
            <a:t>M-HF</a:t>
          </a:r>
        </a:p>
        <a:p>
          <a:r>
            <a:rPr lang="en-US" sz="1100"/>
            <a:t>Microbiology</a:t>
          </a:r>
          <a:r>
            <a:rPr lang="en-US" sz="1100" baseline="0"/>
            <a:t> Animal Food = </a:t>
          </a:r>
          <a:r>
            <a:rPr lang="en-US" sz="1100" b="1" baseline="0"/>
            <a:t>M-AF</a:t>
          </a:r>
        </a:p>
        <a:p>
          <a:r>
            <a:rPr lang="en-US" sz="1100" baseline="0"/>
            <a:t>Microbiology Food Defense </a:t>
          </a:r>
          <a:r>
            <a:rPr lang="en-US" sz="1100" b="1" baseline="0"/>
            <a:t>= M-FD</a:t>
          </a:r>
        </a:p>
        <a:p>
          <a:r>
            <a:rPr lang="en-US" sz="1100" baseline="0"/>
            <a:t>Microbiology Whole Genome Sequencing = </a:t>
          </a:r>
          <a:r>
            <a:rPr lang="en-US" sz="1100" b="1" baseline="0"/>
            <a:t>M-WGS</a:t>
          </a:r>
        </a:p>
        <a:p>
          <a:r>
            <a:rPr lang="en-US" sz="1100" baseline="0"/>
            <a:t>Microbiology Capability/Capacity = </a:t>
          </a:r>
          <a:r>
            <a:rPr lang="en-US" sz="1100" b="1" baseline="0"/>
            <a:t>M-CC</a:t>
          </a:r>
        </a:p>
        <a:p>
          <a:r>
            <a:rPr lang="en-US" sz="1100" baseline="0"/>
            <a:t>Chemistry Human Food = </a:t>
          </a:r>
          <a:r>
            <a:rPr lang="en-US" sz="1100" b="1" baseline="0"/>
            <a:t>C-HF</a:t>
          </a:r>
        </a:p>
        <a:p>
          <a:r>
            <a:rPr lang="en-US" sz="1100" baseline="0"/>
            <a:t>Chemistry Animal Food = </a:t>
          </a:r>
          <a:r>
            <a:rPr lang="en-US" sz="1100" b="1" baseline="0"/>
            <a:t>C-AF</a:t>
          </a:r>
        </a:p>
        <a:p>
          <a:r>
            <a:rPr lang="en-US" sz="1100" baseline="0"/>
            <a:t>Chemistry Food Defense = </a:t>
          </a:r>
          <a:r>
            <a:rPr lang="en-US" sz="1100" b="1" baseline="0"/>
            <a:t>C-FD</a:t>
          </a:r>
        </a:p>
        <a:p>
          <a:r>
            <a:rPr lang="en-US" sz="1100" baseline="0"/>
            <a:t>Chemistry Capability/Capacity = </a:t>
          </a:r>
          <a:r>
            <a:rPr lang="en-US" sz="1100" b="1" baseline="0"/>
            <a:t>C-CC</a:t>
          </a:r>
        </a:p>
        <a:p>
          <a:r>
            <a:rPr lang="en-US" sz="1100" baseline="0"/>
            <a:t>Radiochemistry Food Defense = </a:t>
          </a:r>
          <a:r>
            <a:rPr lang="en-US" sz="1100" b="1" baseline="0"/>
            <a:t>R-FD</a:t>
          </a:r>
        </a:p>
        <a:p>
          <a:r>
            <a:rPr lang="en-US" sz="1100" baseline="0"/>
            <a:t>Radiochemistry Capability/Capacity = </a:t>
          </a:r>
          <a:r>
            <a:rPr lang="en-US" sz="1100" b="1" baseline="0"/>
            <a:t>R-CC</a:t>
          </a:r>
        </a:p>
        <a:p>
          <a:r>
            <a:rPr lang="en-US" sz="1100"/>
            <a:t>Special Projects Sample Collection</a:t>
          </a:r>
          <a:r>
            <a:rPr lang="en-US" sz="1100" baseline="0"/>
            <a:t> = </a:t>
          </a:r>
          <a:r>
            <a:rPr lang="en-US" sz="1100" b="1"/>
            <a:t>SP-SC</a:t>
          </a:r>
        </a:p>
        <a:p>
          <a:r>
            <a:rPr lang="en-US" sz="1100"/>
            <a:t>Special Projects IT = </a:t>
          </a:r>
          <a:r>
            <a:rPr lang="en-US" sz="1100" b="1"/>
            <a:t>SP-IT</a:t>
          </a:r>
        </a:p>
        <a:p>
          <a:r>
            <a:rPr lang="en-US" sz="1100"/>
            <a:t>Special Projects Method Development and Method Validation = </a:t>
          </a:r>
          <a:r>
            <a:rPr lang="en-US" sz="1100" b="1"/>
            <a:t>SP-MDV</a:t>
          </a:r>
        </a:p>
        <a:p>
          <a:r>
            <a:rPr lang="en-US" sz="1100" b="0"/>
            <a:t>Special Projects</a:t>
          </a:r>
          <a:r>
            <a:rPr lang="en-US" sz="1100" b="0" baseline="0"/>
            <a:t> </a:t>
          </a:r>
          <a:r>
            <a:rPr lang="en-US" sz="1100">
              <a:solidFill>
                <a:schemeClr val="dk1"/>
              </a:solidFill>
              <a:effectLst/>
              <a:latin typeface="+mn-lt"/>
              <a:ea typeface="+mn-ea"/>
              <a:cs typeface="+mn-cs"/>
            </a:rPr>
            <a:t>SARS-CoV-2 in Wastewater = </a:t>
          </a:r>
          <a:r>
            <a:rPr lang="en-US" sz="1100" b="1">
              <a:solidFill>
                <a:schemeClr val="dk1"/>
              </a:solidFill>
              <a:effectLst/>
              <a:latin typeface="+mn-lt"/>
              <a:ea typeface="+mn-ea"/>
              <a:cs typeface="+mn-cs"/>
            </a:rPr>
            <a:t>SP-CoV2</a:t>
          </a:r>
          <a:endParaRPr lang="en-US" sz="1100" b="1"/>
        </a:p>
      </xdr:txBody>
    </xdr:sp>
    <xdr:clientData/>
  </xdr:twoCellAnchor>
  <xdr:twoCellAnchor>
    <xdr:from>
      <xdr:col>1</xdr:col>
      <xdr:colOff>36738</xdr:colOff>
      <xdr:row>203</xdr:row>
      <xdr:rowOff>54428</xdr:rowOff>
    </xdr:from>
    <xdr:to>
      <xdr:col>1</xdr:col>
      <xdr:colOff>1875063</xdr:colOff>
      <xdr:row>204</xdr:row>
      <xdr:rowOff>187778</xdr:rowOff>
    </xdr:to>
    <xdr:sp macro="" textlink="">
      <xdr:nvSpPr>
        <xdr:cNvPr id="83" name="TextBox 82">
          <a:hlinkClick xmlns:r="http://schemas.openxmlformats.org/officeDocument/2006/relationships" r:id="rId1"/>
          <a:extLst>
            <a:ext uri="{FF2B5EF4-FFF2-40B4-BE49-F238E27FC236}">
              <a16:creationId xmlns:a16="http://schemas.microsoft.com/office/drawing/2014/main" id="{D8FD2433-326D-4D70-81D0-FA419609A1FA}"/>
            </a:ext>
          </a:extLst>
        </xdr:cNvPr>
        <xdr:cNvSpPr txBox="1"/>
      </xdr:nvSpPr>
      <xdr:spPr>
        <a:xfrm>
          <a:off x="649059" y="59000571"/>
          <a:ext cx="1838325" cy="323850"/>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27214</xdr:colOff>
      <xdr:row>205</xdr:row>
      <xdr:rowOff>54428</xdr:rowOff>
    </xdr:from>
    <xdr:to>
      <xdr:col>1</xdr:col>
      <xdr:colOff>1865539</xdr:colOff>
      <xdr:row>206</xdr:row>
      <xdr:rowOff>178253</xdr:rowOff>
    </xdr:to>
    <xdr:sp macro="" textlink="">
      <xdr:nvSpPr>
        <xdr:cNvPr id="84" name="TextBox 83">
          <a:hlinkClick xmlns:r="http://schemas.openxmlformats.org/officeDocument/2006/relationships" r:id="rId2"/>
          <a:extLst>
            <a:ext uri="{FF2B5EF4-FFF2-40B4-BE49-F238E27FC236}">
              <a16:creationId xmlns:a16="http://schemas.microsoft.com/office/drawing/2014/main" id="{717B1A31-C534-4625-9DE3-8E8FC8DD0482}"/>
            </a:ext>
          </a:extLst>
        </xdr:cNvPr>
        <xdr:cNvSpPr txBox="1"/>
      </xdr:nvSpPr>
      <xdr:spPr>
        <a:xfrm>
          <a:off x="639535" y="59381571"/>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1655988</xdr:colOff>
      <xdr:row>205</xdr:row>
      <xdr:rowOff>73478</xdr:rowOff>
    </xdr:from>
    <xdr:to>
      <xdr:col>5</xdr:col>
      <xdr:colOff>1411513</xdr:colOff>
      <xdr:row>207</xdr:row>
      <xdr:rowOff>6803</xdr:rowOff>
    </xdr:to>
    <xdr:sp macro="" textlink="">
      <xdr:nvSpPr>
        <xdr:cNvPr id="85" name="TextBox 84">
          <a:hlinkClick xmlns:r="http://schemas.openxmlformats.org/officeDocument/2006/relationships" r:id="rId3"/>
          <a:extLst>
            <a:ext uri="{FF2B5EF4-FFF2-40B4-BE49-F238E27FC236}">
              <a16:creationId xmlns:a16="http://schemas.microsoft.com/office/drawing/2014/main" id="{7E8020C2-D5E9-4CA8-8BBB-2ADA4AC94241}"/>
            </a:ext>
          </a:extLst>
        </xdr:cNvPr>
        <xdr:cNvSpPr txBox="1"/>
      </xdr:nvSpPr>
      <xdr:spPr>
        <a:xfrm>
          <a:off x="9303202" y="59400621"/>
          <a:ext cx="1810204"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36740</xdr:colOff>
      <xdr:row>207</xdr:row>
      <xdr:rowOff>63953</xdr:rowOff>
    </xdr:from>
    <xdr:to>
      <xdr:col>1</xdr:col>
      <xdr:colOff>1856014</xdr:colOff>
      <xdr:row>208</xdr:row>
      <xdr:rowOff>187778</xdr:rowOff>
    </xdr:to>
    <xdr:sp macro="" textlink="">
      <xdr:nvSpPr>
        <xdr:cNvPr id="86" name="TextBox 85">
          <a:hlinkClick xmlns:r="http://schemas.openxmlformats.org/officeDocument/2006/relationships" r:id="rId4"/>
          <a:extLst>
            <a:ext uri="{FF2B5EF4-FFF2-40B4-BE49-F238E27FC236}">
              <a16:creationId xmlns:a16="http://schemas.microsoft.com/office/drawing/2014/main" id="{F4DB0895-2512-4D95-829A-4F2D4E572BDD}"/>
            </a:ext>
          </a:extLst>
        </xdr:cNvPr>
        <xdr:cNvSpPr txBox="1"/>
      </xdr:nvSpPr>
      <xdr:spPr>
        <a:xfrm>
          <a:off x="649061" y="59772096"/>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46264</xdr:colOff>
      <xdr:row>211</xdr:row>
      <xdr:rowOff>63953</xdr:rowOff>
    </xdr:from>
    <xdr:to>
      <xdr:col>1</xdr:col>
      <xdr:colOff>1884589</xdr:colOff>
      <xdr:row>212</xdr:row>
      <xdr:rowOff>187778</xdr:rowOff>
    </xdr:to>
    <xdr:sp macro="" textlink="">
      <xdr:nvSpPr>
        <xdr:cNvPr id="87" name="TextBox 86">
          <a:hlinkClick xmlns:r="http://schemas.openxmlformats.org/officeDocument/2006/relationships" r:id="rId5"/>
          <a:extLst>
            <a:ext uri="{FF2B5EF4-FFF2-40B4-BE49-F238E27FC236}">
              <a16:creationId xmlns:a16="http://schemas.microsoft.com/office/drawing/2014/main" id="{D688E8BB-4FAB-4D8D-BF5F-02DFD08DE8A8}"/>
            </a:ext>
          </a:extLst>
        </xdr:cNvPr>
        <xdr:cNvSpPr txBox="1"/>
      </xdr:nvSpPr>
      <xdr:spPr>
        <a:xfrm>
          <a:off x="658585" y="60534096"/>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2246538</xdr:colOff>
      <xdr:row>205</xdr:row>
      <xdr:rowOff>44903</xdr:rowOff>
    </xdr:from>
    <xdr:to>
      <xdr:col>2</xdr:col>
      <xdr:colOff>624113</xdr:colOff>
      <xdr:row>206</xdr:row>
      <xdr:rowOff>168728</xdr:rowOff>
    </xdr:to>
    <xdr:sp macro="" textlink="">
      <xdr:nvSpPr>
        <xdr:cNvPr id="88" name="TextBox 87">
          <a:hlinkClick xmlns:r="http://schemas.openxmlformats.org/officeDocument/2006/relationships" r:id="rId6"/>
          <a:extLst>
            <a:ext uri="{FF2B5EF4-FFF2-40B4-BE49-F238E27FC236}">
              <a16:creationId xmlns:a16="http://schemas.microsoft.com/office/drawing/2014/main" id="{38BA8BE2-0F4D-4C60-ABFB-1C55F651AC54}"/>
            </a:ext>
          </a:extLst>
        </xdr:cNvPr>
        <xdr:cNvSpPr txBox="1"/>
      </xdr:nvSpPr>
      <xdr:spPr>
        <a:xfrm>
          <a:off x="2858859" y="59372046"/>
          <a:ext cx="1833790"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2246538</xdr:colOff>
      <xdr:row>203</xdr:row>
      <xdr:rowOff>54428</xdr:rowOff>
    </xdr:from>
    <xdr:to>
      <xdr:col>2</xdr:col>
      <xdr:colOff>624113</xdr:colOff>
      <xdr:row>204</xdr:row>
      <xdr:rowOff>178253</xdr:rowOff>
    </xdr:to>
    <xdr:sp macro="" textlink="">
      <xdr:nvSpPr>
        <xdr:cNvPr id="89" name="TextBox 88">
          <a:hlinkClick xmlns:r="http://schemas.openxmlformats.org/officeDocument/2006/relationships" r:id="rId7"/>
          <a:extLst>
            <a:ext uri="{FF2B5EF4-FFF2-40B4-BE49-F238E27FC236}">
              <a16:creationId xmlns:a16="http://schemas.microsoft.com/office/drawing/2014/main" id="{D11BC146-8B20-475F-97E5-5552DE7F8DF4}"/>
            </a:ext>
          </a:extLst>
        </xdr:cNvPr>
        <xdr:cNvSpPr txBox="1"/>
      </xdr:nvSpPr>
      <xdr:spPr>
        <a:xfrm>
          <a:off x="2858859" y="59000571"/>
          <a:ext cx="1833790"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36739</xdr:colOff>
      <xdr:row>209</xdr:row>
      <xdr:rowOff>63953</xdr:rowOff>
    </xdr:from>
    <xdr:to>
      <xdr:col>1</xdr:col>
      <xdr:colOff>1875064</xdr:colOff>
      <xdr:row>210</xdr:row>
      <xdr:rowOff>187778</xdr:rowOff>
    </xdr:to>
    <xdr:sp macro="" textlink="">
      <xdr:nvSpPr>
        <xdr:cNvPr id="90" name="TextBox 89">
          <a:hlinkClick xmlns:r="http://schemas.openxmlformats.org/officeDocument/2006/relationships" r:id="rId8"/>
          <a:extLst>
            <a:ext uri="{FF2B5EF4-FFF2-40B4-BE49-F238E27FC236}">
              <a16:creationId xmlns:a16="http://schemas.microsoft.com/office/drawing/2014/main" id="{341FEE63-5B8F-4241-B27B-CABACC863AB0}"/>
            </a:ext>
          </a:extLst>
        </xdr:cNvPr>
        <xdr:cNvSpPr txBox="1"/>
      </xdr:nvSpPr>
      <xdr:spPr>
        <a:xfrm>
          <a:off x="649060" y="60153096"/>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2246539</xdr:colOff>
      <xdr:row>207</xdr:row>
      <xdr:rowOff>63953</xdr:rowOff>
    </xdr:from>
    <xdr:to>
      <xdr:col>2</xdr:col>
      <xdr:colOff>624114</xdr:colOff>
      <xdr:row>208</xdr:row>
      <xdr:rowOff>187778</xdr:rowOff>
    </xdr:to>
    <xdr:sp macro="" textlink="">
      <xdr:nvSpPr>
        <xdr:cNvPr id="91" name="TextBox 90">
          <a:hlinkClick xmlns:r="http://schemas.openxmlformats.org/officeDocument/2006/relationships" r:id="rId9"/>
          <a:extLst>
            <a:ext uri="{FF2B5EF4-FFF2-40B4-BE49-F238E27FC236}">
              <a16:creationId xmlns:a16="http://schemas.microsoft.com/office/drawing/2014/main" id="{4ADB669D-98DC-4351-98BA-636F159CD1FD}"/>
            </a:ext>
          </a:extLst>
        </xdr:cNvPr>
        <xdr:cNvSpPr txBox="1"/>
      </xdr:nvSpPr>
      <xdr:spPr>
        <a:xfrm>
          <a:off x="2858860" y="59772096"/>
          <a:ext cx="1833790"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957489</xdr:colOff>
      <xdr:row>203</xdr:row>
      <xdr:rowOff>54428</xdr:rowOff>
    </xdr:from>
    <xdr:to>
      <xdr:col>3</xdr:col>
      <xdr:colOff>1049564</xdr:colOff>
      <xdr:row>204</xdr:row>
      <xdr:rowOff>187778</xdr:rowOff>
    </xdr:to>
    <xdr:sp macro="" textlink="">
      <xdr:nvSpPr>
        <xdr:cNvPr id="92" name="TextBox 91">
          <a:hlinkClick xmlns:r="http://schemas.openxmlformats.org/officeDocument/2006/relationships" r:id="rId10"/>
          <a:extLst>
            <a:ext uri="{FF2B5EF4-FFF2-40B4-BE49-F238E27FC236}">
              <a16:creationId xmlns:a16="http://schemas.microsoft.com/office/drawing/2014/main" id="{075682ED-5BCF-4997-9B62-E5762508FC7B}"/>
            </a:ext>
          </a:extLst>
        </xdr:cNvPr>
        <xdr:cNvSpPr txBox="1"/>
      </xdr:nvSpPr>
      <xdr:spPr>
        <a:xfrm>
          <a:off x="5026025" y="59000571"/>
          <a:ext cx="1833789" cy="323850"/>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1344838</xdr:colOff>
      <xdr:row>206</xdr:row>
      <xdr:rowOff>121103</xdr:rowOff>
    </xdr:from>
    <xdr:to>
      <xdr:col>4</xdr:col>
      <xdr:colOff>1341663</xdr:colOff>
      <xdr:row>208</xdr:row>
      <xdr:rowOff>54428</xdr:rowOff>
    </xdr:to>
    <xdr:sp macro="" textlink="">
      <xdr:nvSpPr>
        <xdr:cNvPr id="93" name="TextBox 92">
          <a:hlinkClick xmlns:r="http://schemas.openxmlformats.org/officeDocument/2006/relationships" r:id="rId11"/>
          <a:extLst>
            <a:ext uri="{FF2B5EF4-FFF2-40B4-BE49-F238E27FC236}">
              <a16:creationId xmlns:a16="http://schemas.microsoft.com/office/drawing/2014/main" id="{4380ADC1-8950-4B4D-AB1F-120D9F291B63}"/>
            </a:ext>
          </a:extLst>
        </xdr:cNvPr>
        <xdr:cNvSpPr txBox="1"/>
      </xdr:nvSpPr>
      <xdr:spPr>
        <a:xfrm>
          <a:off x="7155088" y="59638746"/>
          <a:ext cx="1833789"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1344839</xdr:colOff>
      <xdr:row>203</xdr:row>
      <xdr:rowOff>54428</xdr:rowOff>
    </xdr:from>
    <xdr:to>
      <xdr:col>4</xdr:col>
      <xdr:colOff>1341664</xdr:colOff>
      <xdr:row>206</xdr:row>
      <xdr:rowOff>63953</xdr:rowOff>
    </xdr:to>
    <xdr:sp macro="" textlink="">
      <xdr:nvSpPr>
        <xdr:cNvPr id="94" name="TextBox 93">
          <a:hlinkClick xmlns:r="http://schemas.openxmlformats.org/officeDocument/2006/relationships" r:id="rId12"/>
          <a:extLst>
            <a:ext uri="{FF2B5EF4-FFF2-40B4-BE49-F238E27FC236}">
              <a16:creationId xmlns:a16="http://schemas.microsoft.com/office/drawing/2014/main" id="{E134586D-A2B9-4E54-8B32-CE0AFBD57B0B}"/>
            </a:ext>
          </a:extLst>
        </xdr:cNvPr>
        <xdr:cNvSpPr txBox="1"/>
      </xdr:nvSpPr>
      <xdr:spPr>
        <a:xfrm>
          <a:off x="7155089" y="59000571"/>
          <a:ext cx="1833789" cy="5810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1344839</xdr:colOff>
      <xdr:row>208</xdr:row>
      <xdr:rowOff>111578</xdr:rowOff>
    </xdr:from>
    <xdr:to>
      <xdr:col>4</xdr:col>
      <xdr:colOff>1341664</xdr:colOff>
      <xdr:row>211</xdr:row>
      <xdr:rowOff>63953</xdr:rowOff>
    </xdr:to>
    <xdr:sp macro="" textlink="">
      <xdr:nvSpPr>
        <xdr:cNvPr id="95" name="TextBox 94">
          <a:hlinkClick xmlns:r="http://schemas.openxmlformats.org/officeDocument/2006/relationships" r:id="rId13"/>
          <a:extLst>
            <a:ext uri="{FF2B5EF4-FFF2-40B4-BE49-F238E27FC236}">
              <a16:creationId xmlns:a16="http://schemas.microsoft.com/office/drawing/2014/main" id="{58E736F9-85C7-411F-8A43-A2F5F8E3896A}"/>
            </a:ext>
          </a:extLst>
        </xdr:cNvPr>
        <xdr:cNvSpPr txBox="1"/>
      </xdr:nvSpPr>
      <xdr:spPr>
        <a:xfrm>
          <a:off x="7155089" y="60010221"/>
          <a:ext cx="1833789"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1655989</xdr:colOff>
      <xdr:row>203</xdr:row>
      <xdr:rowOff>54428</xdr:rowOff>
    </xdr:from>
    <xdr:to>
      <xdr:col>5</xdr:col>
      <xdr:colOff>1411513</xdr:colOff>
      <xdr:row>204</xdr:row>
      <xdr:rowOff>187778</xdr:rowOff>
    </xdr:to>
    <xdr:sp macro="" textlink="">
      <xdr:nvSpPr>
        <xdr:cNvPr id="96" name="TextBox 95">
          <a:hlinkClick xmlns:r="http://schemas.openxmlformats.org/officeDocument/2006/relationships" r:id="rId14"/>
          <a:extLst>
            <a:ext uri="{FF2B5EF4-FFF2-40B4-BE49-F238E27FC236}">
              <a16:creationId xmlns:a16="http://schemas.microsoft.com/office/drawing/2014/main" id="{96630AB7-49CC-46B8-A775-F30DFABF0D13}"/>
            </a:ext>
          </a:extLst>
        </xdr:cNvPr>
        <xdr:cNvSpPr txBox="1"/>
      </xdr:nvSpPr>
      <xdr:spPr>
        <a:xfrm>
          <a:off x="9303203" y="59000571"/>
          <a:ext cx="1810203" cy="323850"/>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1344839</xdr:colOff>
      <xdr:row>211</xdr:row>
      <xdr:rowOff>121103</xdr:rowOff>
    </xdr:from>
    <xdr:to>
      <xdr:col>4</xdr:col>
      <xdr:colOff>1341664</xdr:colOff>
      <xdr:row>214</xdr:row>
      <xdr:rowOff>73478</xdr:rowOff>
    </xdr:to>
    <xdr:sp macro="" textlink="">
      <xdr:nvSpPr>
        <xdr:cNvPr id="97" name="TextBox 96">
          <a:hlinkClick xmlns:r="http://schemas.openxmlformats.org/officeDocument/2006/relationships" r:id="rId15"/>
          <a:extLst>
            <a:ext uri="{FF2B5EF4-FFF2-40B4-BE49-F238E27FC236}">
              <a16:creationId xmlns:a16="http://schemas.microsoft.com/office/drawing/2014/main" id="{B47B10CD-9857-414C-B8D2-5524A02041F2}"/>
            </a:ext>
          </a:extLst>
        </xdr:cNvPr>
        <xdr:cNvSpPr txBox="1"/>
      </xdr:nvSpPr>
      <xdr:spPr>
        <a:xfrm>
          <a:off x="7155089" y="60591246"/>
          <a:ext cx="1833789"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1655989</xdr:colOff>
      <xdr:row>207</xdr:row>
      <xdr:rowOff>73478</xdr:rowOff>
    </xdr:from>
    <xdr:to>
      <xdr:col>5</xdr:col>
      <xdr:colOff>1421039</xdr:colOff>
      <xdr:row>209</xdr:row>
      <xdr:rowOff>6803</xdr:rowOff>
    </xdr:to>
    <xdr:sp macro="" textlink="">
      <xdr:nvSpPr>
        <xdr:cNvPr id="98" name="TextBox 97">
          <a:hlinkClick xmlns:r="http://schemas.openxmlformats.org/officeDocument/2006/relationships" r:id="rId16"/>
          <a:extLst>
            <a:ext uri="{FF2B5EF4-FFF2-40B4-BE49-F238E27FC236}">
              <a16:creationId xmlns:a16="http://schemas.microsoft.com/office/drawing/2014/main" id="{CEE06BE9-CA93-4FA5-B75B-6A034741F1C8}"/>
            </a:ext>
          </a:extLst>
        </xdr:cNvPr>
        <xdr:cNvSpPr txBox="1"/>
      </xdr:nvSpPr>
      <xdr:spPr>
        <a:xfrm>
          <a:off x="9303203" y="59781621"/>
          <a:ext cx="1819729"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19050</xdr:colOff>
      <xdr:row>1</xdr:row>
      <xdr:rowOff>12699</xdr:rowOff>
    </xdr:from>
    <xdr:to>
      <xdr:col>5</xdr:col>
      <xdr:colOff>1333500</xdr:colOff>
      <xdr:row>12</xdr:row>
      <xdr:rowOff>29152</xdr:rowOff>
    </xdr:to>
    <xdr:sp macro="" textlink="">
      <xdr:nvSpPr>
        <xdr:cNvPr id="2" name="TextBox 1">
          <a:extLst>
            <a:ext uri="{FF2B5EF4-FFF2-40B4-BE49-F238E27FC236}">
              <a16:creationId xmlns:a16="http://schemas.microsoft.com/office/drawing/2014/main" id="{3E4E1C66-5AB9-4A07-8693-63B8727544E8}"/>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Microbiology</a:t>
          </a:r>
          <a:r>
            <a:rPr lang="en-US" sz="1100" b="1" baseline="0">
              <a:solidFill>
                <a:schemeClr val="dk1"/>
              </a:solidFill>
              <a:effectLst/>
              <a:latin typeface="+mn-lt"/>
              <a:ea typeface="+mn-ea"/>
              <a:cs typeface="+mn-cs"/>
            </a:rPr>
            <a:t> - Human Food Track (M-HF)</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184</xdr:row>
      <xdr:rowOff>138546</xdr:rowOff>
    </xdr:from>
    <xdr:to>
      <xdr:col>9</xdr:col>
      <xdr:colOff>0</xdr:colOff>
      <xdr:row>185</xdr:row>
      <xdr:rowOff>77933</xdr:rowOff>
    </xdr:to>
    <xdr:grpSp>
      <xdr:nvGrpSpPr>
        <xdr:cNvPr id="9" name="Group 8">
          <a:extLst>
            <a:ext uri="{FF2B5EF4-FFF2-40B4-BE49-F238E27FC236}">
              <a16:creationId xmlns:a16="http://schemas.microsoft.com/office/drawing/2014/main" id="{87F19139-3C95-407C-B12E-0E319F1FEDAA}"/>
            </a:ext>
          </a:extLst>
        </xdr:cNvPr>
        <xdr:cNvGrpSpPr/>
      </xdr:nvGrpSpPr>
      <xdr:grpSpPr>
        <a:xfrm flipV="1">
          <a:off x="533400" y="60641346"/>
          <a:ext cx="18421350" cy="129887"/>
          <a:chOff x="598714" y="6313716"/>
          <a:chExt cx="11321143" cy="154214"/>
        </a:xfrm>
      </xdr:grpSpPr>
      <xdr:sp macro="" textlink="">
        <xdr:nvSpPr>
          <xdr:cNvPr id="10" name="Rectangle 9">
            <a:extLst>
              <a:ext uri="{FF2B5EF4-FFF2-40B4-BE49-F238E27FC236}">
                <a16:creationId xmlns:a16="http://schemas.microsoft.com/office/drawing/2014/main" id="{1ABF216C-7113-4A8B-9DBD-61CE10B5366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A4AFD29D-FCA7-4949-BE97-7EDE6400FD0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166</xdr:row>
      <xdr:rowOff>138546</xdr:rowOff>
    </xdr:from>
    <xdr:to>
      <xdr:col>9</xdr:col>
      <xdr:colOff>0</xdr:colOff>
      <xdr:row>167</xdr:row>
      <xdr:rowOff>77933</xdr:rowOff>
    </xdr:to>
    <xdr:grpSp>
      <xdr:nvGrpSpPr>
        <xdr:cNvPr id="18" name="Group 17">
          <a:extLst>
            <a:ext uri="{FF2B5EF4-FFF2-40B4-BE49-F238E27FC236}">
              <a16:creationId xmlns:a16="http://schemas.microsoft.com/office/drawing/2014/main" id="{CFD54CED-64A2-45DE-AAA3-C5F5415F8300}"/>
            </a:ext>
          </a:extLst>
        </xdr:cNvPr>
        <xdr:cNvGrpSpPr/>
      </xdr:nvGrpSpPr>
      <xdr:grpSpPr>
        <a:xfrm flipV="1">
          <a:off x="533400" y="54754896"/>
          <a:ext cx="18421350" cy="129887"/>
          <a:chOff x="598714" y="6313716"/>
          <a:chExt cx="11321143" cy="154214"/>
        </a:xfrm>
      </xdr:grpSpPr>
      <xdr:sp macro="" textlink="">
        <xdr:nvSpPr>
          <xdr:cNvPr id="19" name="Rectangle 18">
            <a:extLst>
              <a:ext uri="{FF2B5EF4-FFF2-40B4-BE49-F238E27FC236}">
                <a16:creationId xmlns:a16="http://schemas.microsoft.com/office/drawing/2014/main" id="{8B690F90-9002-4289-BC6B-B95025C7F0F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3C654863-D6FC-4101-AD5F-16A789A89D9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66BE5731-65EA-4535-8DF3-72C3FE0D841A}"/>
            </a:ext>
          </a:extLst>
        </xdr:cNvPr>
        <xdr:cNvGrpSpPr/>
      </xdr:nvGrpSpPr>
      <xdr:grpSpPr>
        <a:xfrm flipV="1">
          <a:off x="533400" y="46792862"/>
          <a:ext cx="18421350" cy="129887"/>
          <a:chOff x="598714" y="6313716"/>
          <a:chExt cx="11321143" cy="154214"/>
        </a:xfrm>
      </xdr:grpSpPr>
      <xdr:sp macro="" textlink="">
        <xdr:nvSpPr>
          <xdr:cNvPr id="25" name="Rectangle 24">
            <a:extLst>
              <a:ext uri="{FF2B5EF4-FFF2-40B4-BE49-F238E27FC236}">
                <a16:creationId xmlns:a16="http://schemas.microsoft.com/office/drawing/2014/main" id="{64DAAAEE-09AF-43CF-96CD-C9A4B76F504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0E04FB08-D481-4504-8BB3-8C3FE94BB3E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191</xdr:row>
      <xdr:rowOff>0</xdr:rowOff>
    </xdr:from>
    <xdr:to>
      <xdr:col>9</xdr:col>
      <xdr:colOff>0</xdr:colOff>
      <xdr:row>191</xdr:row>
      <xdr:rowOff>101312</xdr:rowOff>
    </xdr:to>
    <xdr:grpSp>
      <xdr:nvGrpSpPr>
        <xdr:cNvPr id="44" name="Group 43">
          <a:extLst>
            <a:ext uri="{FF2B5EF4-FFF2-40B4-BE49-F238E27FC236}">
              <a16:creationId xmlns:a16="http://schemas.microsoft.com/office/drawing/2014/main" id="{B63994E5-129B-4A7D-93A2-C21FA58BE547}"/>
            </a:ext>
          </a:extLst>
        </xdr:cNvPr>
        <xdr:cNvGrpSpPr/>
      </xdr:nvGrpSpPr>
      <xdr:grpSpPr>
        <a:xfrm flipV="1">
          <a:off x="533400" y="62464950"/>
          <a:ext cx="18421350" cy="101312"/>
          <a:chOff x="598714" y="6313716"/>
          <a:chExt cx="11321143" cy="154214"/>
        </a:xfrm>
      </xdr:grpSpPr>
      <xdr:sp macro="" textlink="">
        <xdr:nvSpPr>
          <xdr:cNvPr id="45" name="Rectangle 44">
            <a:extLst>
              <a:ext uri="{FF2B5EF4-FFF2-40B4-BE49-F238E27FC236}">
                <a16:creationId xmlns:a16="http://schemas.microsoft.com/office/drawing/2014/main" id="{559AFF50-8D42-4E43-AE76-D92E43DDD68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3069AD4C-93EE-442C-91E0-353195D8507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28573</xdr:colOff>
      <xdr:row>41</xdr:row>
      <xdr:rowOff>1038225</xdr:rowOff>
    </xdr:from>
    <xdr:to>
      <xdr:col>1</xdr:col>
      <xdr:colOff>2409824</xdr:colOff>
      <xdr:row>41</xdr:row>
      <xdr:rowOff>1481138</xdr:rowOff>
    </xdr:to>
    <xdr:sp macro="" textlink="">
      <xdr:nvSpPr>
        <xdr:cNvPr id="75" name="TextBox 74">
          <a:extLst>
            <a:ext uri="{FF2B5EF4-FFF2-40B4-BE49-F238E27FC236}">
              <a16:creationId xmlns:a16="http://schemas.microsoft.com/office/drawing/2014/main" id="{80EEF7D3-8837-4C7A-AE16-291045123BA4}"/>
            </a:ext>
          </a:extLst>
        </xdr:cNvPr>
        <xdr:cNvSpPr txBox="1"/>
      </xdr:nvSpPr>
      <xdr:spPr>
        <a:xfrm rot="10800000" flipV="1">
          <a:off x="561973" y="13268325"/>
          <a:ext cx="2381251" cy="442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209</xdr:row>
      <xdr:rowOff>142875</xdr:rowOff>
    </xdr:from>
    <xdr:to>
      <xdr:col>9</xdr:col>
      <xdr:colOff>0</xdr:colOff>
      <xdr:row>210</xdr:row>
      <xdr:rowOff>53687</xdr:rowOff>
    </xdr:to>
    <xdr:grpSp>
      <xdr:nvGrpSpPr>
        <xdr:cNvPr id="51" name="Group 50">
          <a:extLst>
            <a:ext uri="{FF2B5EF4-FFF2-40B4-BE49-F238E27FC236}">
              <a16:creationId xmlns:a16="http://schemas.microsoft.com/office/drawing/2014/main" id="{C9FFA568-02C7-46E4-BEFC-307F57722DC1}"/>
            </a:ext>
          </a:extLst>
        </xdr:cNvPr>
        <xdr:cNvGrpSpPr/>
      </xdr:nvGrpSpPr>
      <xdr:grpSpPr>
        <a:xfrm flipV="1">
          <a:off x="533400" y="70904100"/>
          <a:ext cx="18421350" cy="101312"/>
          <a:chOff x="598714" y="6313716"/>
          <a:chExt cx="11321143" cy="154214"/>
        </a:xfrm>
      </xdr:grpSpPr>
      <xdr:sp macro="" textlink="">
        <xdr:nvSpPr>
          <xdr:cNvPr id="52" name="Rectangle 51">
            <a:extLst>
              <a:ext uri="{FF2B5EF4-FFF2-40B4-BE49-F238E27FC236}">
                <a16:creationId xmlns:a16="http://schemas.microsoft.com/office/drawing/2014/main" id="{7DD89E39-F46E-4A08-936E-0CC77715773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3" name="Straight Connector 52">
            <a:extLst>
              <a:ext uri="{FF2B5EF4-FFF2-40B4-BE49-F238E27FC236}">
                <a16:creationId xmlns:a16="http://schemas.microsoft.com/office/drawing/2014/main" id="{1A411242-0947-48BE-90A9-6FE01E3746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476250</xdr:colOff>
      <xdr:row>67</xdr:row>
      <xdr:rowOff>171449</xdr:rowOff>
    </xdr:from>
    <xdr:to>
      <xdr:col>8</xdr:col>
      <xdr:colOff>2152650</xdr:colOff>
      <xdr:row>68</xdr:row>
      <xdr:rowOff>133350</xdr:rowOff>
    </xdr:to>
    <xdr:grpSp>
      <xdr:nvGrpSpPr>
        <xdr:cNvPr id="60" name="Group 59">
          <a:extLst>
            <a:ext uri="{FF2B5EF4-FFF2-40B4-BE49-F238E27FC236}">
              <a16:creationId xmlns:a16="http://schemas.microsoft.com/office/drawing/2014/main" id="{B62CD4C7-132F-4ACE-8E82-ED0B70157680}"/>
            </a:ext>
          </a:extLst>
        </xdr:cNvPr>
        <xdr:cNvGrpSpPr/>
      </xdr:nvGrpSpPr>
      <xdr:grpSpPr>
        <a:xfrm flipV="1">
          <a:off x="476250" y="25031699"/>
          <a:ext cx="18421350" cy="152401"/>
          <a:chOff x="598714" y="6313716"/>
          <a:chExt cx="11321143" cy="154214"/>
        </a:xfrm>
      </xdr:grpSpPr>
      <xdr:sp macro="" textlink="">
        <xdr:nvSpPr>
          <xdr:cNvPr id="61" name="Rectangle 60">
            <a:extLst>
              <a:ext uri="{FF2B5EF4-FFF2-40B4-BE49-F238E27FC236}">
                <a16:creationId xmlns:a16="http://schemas.microsoft.com/office/drawing/2014/main" id="{C44DDFA2-3B7B-447D-B9CD-3BAB50D956F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2" name="Straight Connector 61">
            <a:extLst>
              <a:ext uri="{FF2B5EF4-FFF2-40B4-BE49-F238E27FC236}">
                <a16:creationId xmlns:a16="http://schemas.microsoft.com/office/drawing/2014/main" id="{7D074EC6-E18D-4408-8C0D-D6B526AB4CE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79" name="TextBox 78">
          <a:hlinkClick xmlns:r="http://schemas.openxmlformats.org/officeDocument/2006/relationships" r:id="rId1"/>
          <a:extLst>
            <a:ext uri="{FF2B5EF4-FFF2-40B4-BE49-F238E27FC236}">
              <a16:creationId xmlns:a16="http://schemas.microsoft.com/office/drawing/2014/main" id="{FC7BA67B-CA13-4DC5-91DF-2F97893BA224}"/>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0" name="TextBox 79">
          <a:hlinkClick xmlns:r="http://schemas.openxmlformats.org/officeDocument/2006/relationships" r:id="rId2"/>
          <a:extLst>
            <a:ext uri="{FF2B5EF4-FFF2-40B4-BE49-F238E27FC236}">
              <a16:creationId xmlns:a16="http://schemas.microsoft.com/office/drawing/2014/main" id="{18475FE1-266B-4C3D-9286-24B643561EA9}"/>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1314449</xdr:colOff>
      <xdr:row>16</xdr:row>
      <xdr:rowOff>142875</xdr:rowOff>
    </xdr:to>
    <xdr:sp macro="" textlink="">
      <xdr:nvSpPr>
        <xdr:cNvPr id="81" name="TextBox 80">
          <a:hlinkClick xmlns:r="http://schemas.openxmlformats.org/officeDocument/2006/relationships" r:id="rId3"/>
          <a:extLst>
            <a:ext uri="{FF2B5EF4-FFF2-40B4-BE49-F238E27FC236}">
              <a16:creationId xmlns:a16="http://schemas.microsoft.com/office/drawing/2014/main" id="{E844DDB9-4338-4D8F-BAC4-F24D0D108A82}"/>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82" name="TextBox 81">
          <a:hlinkClick xmlns:r="http://schemas.openxmlformats.org/officeDocument/2006/relationships" r:id="rId4"/>
          <a:extLst>
            <a:ext uri="{FF2B5EF4-FFF2-40B4-BE49-F238E27FC236}">
              <a16:creationId xmlns:a16="http://schemas.microsoft.com/office/drawing/2014/main" id="{F8545A94-5839-429D-B207-C5FA3B17E4F0}"/>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83" name="TextBox 82">
          <a:hlinkClick xmlns:r="http://schemas.openxmlformats.org/officeDocument/2006/relationships" r:id="rId5"/>
          <a:extLst>
            <a:ext uri="{FF2B5EF4-FFF2-40B4-BE49-F238E27FC236}">
              <a16:creationId xmlns:a16="http://schemas.microsoft.com/office/drawing/2014/main" id="{32C29C06-DCE1-48B3-AAA9-4A11AB81A550}"/>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84" name="TextBox 83">
          <a:hlinkClick xmlns:r="http://schemas.openxmlformats.org/officeDocument/2006/relationships" r:id="rId6"/>
          <a:extLst>
            <a:ext uri="{FF2B5EF4-FFF2-40B4-BE49-F238E27FC236}">
              <a16:creationId xmlns:a16="http://schemas.microsoft.com/office/drawing/2014/main" id="{48A7CC67-6D26-4398-B275-4C21AF8208F9}"/>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85" name="TextBox 84">
          <a:hlinkClick xmlns:r="http://schemas.openxmlformats.org/officeDocument/2006/relationships" r:id="rId7"/>
          <a:extLst>
            <a:ext uri="{FF2B5EF4-FFF2-40B4-BE49-F238E27FC236}">
              <a16:creationId xmlns:a16="http://schemas.microsoft.com/office/drawing/2014/main" id="{B49B2403-21C2-4288-A649-15F9EE041F61}"/>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86" name="TextBox 85">
          <a:hlinkClick xmlns:r="http://schemas.openxmlformats.org/officeDocument/2006/relationships" r:id="rId8"/>
          <a:extLst>
            <a:ext uri="{FF2B5EF4-FFF2-40B4-BE49-F238E27FC236}">
              <a16:creationId xmlns:a16="http://schemas.microsoft.com/office/drawing/2014/main" id="{250599C5-1322-4CFE-AE0B-DEF7E5D4A2C5}"/>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87" name="TextBox 86">
          <a:hlinkClick xmlns:r="http://schemas.openxmlformats.org/officeDocument/2006/relationships" r:id="rId9"/>
          <a:extLst>
            <a:ext uri="{FF2B5EF4-FFF2-40B4-BE49-F238E27FC236}">
              <a16:creationId xmlns:a16="http://schemas.microsoft.com/office/drawing/2014/main" id="{84DBBFA0-4C07-4D3B-9E85-0AD674299BE3}"/>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88" name="TextBox 87">
          <a:hlinkClick xmlns:r="http://schemas.openxmlformats.org/officeDocument/2006/relationships" r:id="rId10"/>
          <a:extLst>
            <a:ext uri="{FF2B5EF4-FFF2-40B4-BE49-F238E27FC236}">
              <a16:creationId xmlns:a16="http://schemas.microsoft.com/office/drawing/2014/main" id="{51458E6F-56FB-41AB-9567-244535707976}"/>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89" name="TextBox 88">
          <a:hlinkClick xmlns:r="http://schemas.openxmlformats.org/officeDocument/2006/relationships" r:id="rId11"/>
          <a:extLst>
            <a:ext uri="{FF2B5EF4-FFF2-40B4-BE49-F238E27FC236}">
              <a16:creationId xmlns:a16="http://schemas.microsoft.com/office/drawing/2014/main" id="{5E96B84A-E2AA-4451-9B30-F976D99CA304}"/>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0" name="TextBox 89">
          <a:hlinkClick xmlns:r="http://schemas.openxmlformats.org/officeDocument/2006/relationships" r:id="rId12"/>
          <a:extLst>
            <a:ext uri="{FF2B5EF4-FFF2-40B4-BE49-F238E27FC236}">
              <a16:creationId xmlns:a16="http://schemas.microsoft.com/office/drawing/2014/main" id="{A9359F14-A8FE-4E81-9E82-5F8C88BBF9E1}"/>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1" name="TextBox 90">
          <a:hlinkClick xmlns:r="http://schemas.openxmlformats.org/officeDocument/2006/relationships" r:id="rId13"/>
          <a:extLst>
            <a:ext uri="{FF2B5EF4-FFF2-40B4-BE49-F238E27FC236}">
              <a16:creationId xmlns:a16="http://schemas.microsoft.com/office/drawing/2014/main" id="{C8D774B5-BE90-490C-94E0-A433F05ABC83}"/>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1314449</xdr:colOff>
      <xdr:row>14</xdr:row>
      <xdr:rowOff>133350</xdr:rowOff>
    </xdr:to>
    <xdr:sp macro="" textlink="">
      <xdr:nvSpPr>
        <xdr:cNvPr id="92" name="TextBox 91">
          <a:hlinkClick xmlns:r="http://schemas.openxmlformats.org/officeDocument/2006/relationships" r:id="rId14"/>
          <a:extLst>
            <a:ext uri="{FF2B5EF4-FFF2-40B4-BE49-F238E27FC236}">
              <a16:creationId xmlns:a16="http://schemas.microsoft.com/office/drawing/2014/main" id="{FE4517C8-F0B0-46EC-B99A-5380BFD5C8C7}"/>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3" name="TextBox 92">
          <a:hlinkClick xmlns:r="http://schemas.openxmlformats.org/officeDocument/2006/relationships" r:id="rId15"/>
          <a:extLst>
            <a:ext uri="{FF2B5EF4-FFF2-40B4-BE49-F238E27FC236}">
              <a16:creationId xmlns:a16="http://schemas.microsoft.com/office/drawing/2014/main" id="{7E0F5F6E-7A30-440E-88DA-C2F5BF29A68D}"/>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1323975</xdr:colOff>
      <xdr:row>18</xdr:row>
      <xdr:rowOff>142875</xdr:rowOff>
    </xdr:to>
    <xdr:sp macro="" textlink="">
      <xdr:nvSpPr>
        <xdr:cNvPr id="94" name="TextBox 93">
          <a:hlinkClick xmlns:r="http://schemas.openxmlformats.org/officeDocument/2006/relationships" r:id="rId16"/>
          <a:extLst>
            <a:ext uri="{FF2B5EF4-FFF2-40B4-BE49-F238E27FC236}">
              <a16:creationId xmlns:a16="http://schemas.microsoft.com/office/drawing/2014/main" id="{7481CDE7-0DA3-4723-A153-944FB51192A0}"/>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222</xdr:row>
      <xdr:rowOff>76200</xdr:rowOff>
    </xdr:from>
    <xdr:to>
      <xdr:col>1</xdr:col>
      <xdr:colOff>1847849</xdr:colOff>
      <xdr:row>224</xdr:row>
      <xdr:rowOff>9525</xdr:rowOff>
    </xdr:to>
    <xdr:sp macro="" textlink="">
      <xdr:nvSpPr>
        <xdr:cNvPr id="95" name="TextBox 94">
          <a:hlinkClick xmlns:r="http://schemas.openxmlformats.org/officeDocument/2006/relationships" r:id="rId1"/>
          <a:extLst>
            <a:ext uri="{FF2B5EF4-FFF2-40B4-BE49-F238E27FC236}">
              <a16:creationId xmlns:a16="http://schemas.microsoft.com/office/drawing/2014/main" id="{5235970D-17D3-4A0F-B566-A5DE7829446C}"/>
            </a:ext>
          </a:extLst>
        </xdr:cNvPr>
        <xdr:cNvSpPr txBox="1"/>
      </xdr:nvSpPr>
      <xdr:spPr>
        <a:xfrm>
          <a:off x="542924" y="75771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224</xdr:row>
      <xdr:rowOff>66675</xdr:rowOff>
    </xdr:from>
    <xdr:to>
      <xdr:col>1</xdr:col>
      <xdr:colOff>1838325</xdr:colOff>
      <xdr:row>226</xdr:row>
      <xdr:rowOff>0</xdr:rowOff>
    </xdr:to>
    <xdr:sp macro="" textlink="">
      <xdr:nvSpPr>
        <xdr:cNvPr id="96" name="TextBox 95">
          <a:hlinkClick xmlns:r="http://schemas.openxmlformats.org/officeDocument/2006/relationships" r:id="rId2"/>
          <a:extLst>
            <a:ext uri="{FF2B5EF4-FFF2-40B4-BE49-F238E27FC236}">
              <a16:creationId xmlns:a16="http://schemas.microsoft.com/office/drawing/2014/main" id="{F4EC916F-5A95-4CAF-B997-CD2F5B02AC06}"/>
            </a:ext>
          </a:extLst>
        </xdr:cNvPr>
        <xdr:cNvSpPr txBox="1"/>
      </xdr:nvSpPr>
      <xdr:spPr>
        <a:xfrm>
          <a:off x="533400" y="761428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224</xdr:row>
      <xdr:rowOff>85725</xdr:rowOff>
    </xdr:from>
    <xdr:to>
      <xdr:col>5</xdr:col>
      <xdr:colOff>1314449</xdr:colOff>
      <xdr:row>226</xdr:row>
      <xdr:rowOff>19050</xdr:rowOff>
    </xdr:to>
    <xdr:sp macro="" textlink="">
      <xdr:nvSpPr>
        <xdr:cNvPr id="97" name="TextBox 96">
          <a:hlinkClick xmlns:r="http://schemas.openxmlformats.org/officeDocument/2006/relationships" r:id="rId3"/>
          <a:extLst>
            <a:ext uri="{FF2B5EF4-FFF2-40B4-BE49-F238E27FC236}">
              <a16:creationId xmlns:a16="http://schemas.microsoft.com/office/drawing/2014/main" id="{896F40AE-A44B-425C-A139-7FF9C7345B64}"/>
            </a:ext>
          </a:extLst>
        </xdr:cNvPr>
        <xdr:cNvSpPr txBox="1"/>
      </xdr:nvSpPr>
      <xdr:spPr>
        <a:xfrm>
          <a:off x="9210674" y="761619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226</xdr:row>
      <xdr:rowOff>76200</xdr:rowOff>
    </xdr:from>
    <xdr:to>
      <xdr:col>1</xdr:col>
      <xdr:colOff>1828800</xdr:colOff>
      <xdr:row>228</xdr:row>
      <xdr:rowOff>9525</xdr:rowOff>
    </xdr:to>
    <xdr:sp macro="" textlink="">
      <xdr:nvSpPr>
        <xdr:cNvPr id="98" name="TextBox 97">
          <a:hlinkClick xmlns:r="http://schemas.openxmlformats.org/officeDocument/2006/relationships" r:id="rId4"/>
          <a:extLst>
            <a:ext uri="{FF2B5EF4-FFF2-40B4-BE49-F238E27FC236}">
              <a16:creationId xmlns:a16="http://schemas.microsoft.com/office/drawing/2014/main" id="{159BD742-A427-4F33-970D-8093EB7D1913}"/>
            </a:ext>
          </a:extLst>
        </xdr:cNvPr>
        <xdr:cNvSpPr txBox="1"/>
      </xdr:nvSpPr>
      <xdr:spPr>
        <a:xfrm>
          <a:off x="542926" y="765333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230</xdr:row>
      <xdr:rowOff>76200</xdr:rowOff>
    </xdr:from>
    <xdr:to>
      <xdr:col>1</xdr:col>
      <xdr:colOff>1857375</xdr:colOff>
      <xdr:row>232</xdr:row>
      <xdr:rowOff>9525</xdr:rowOff>
    </xdr:to>
    <xdr:sp macro="" textlink="">
      <xdr:nvSpPr>
        <xdr:cNvPr id="99" name="TextBox 98">
          <a:hlinkClick xmlns:r="http://schemas.openxmlformats.org/officeDocument/2006/relationships" r:id="rId5"/>
          <a:extLst>
            <a:ext uri="{FF2B5EF4-FFF2-40B4-BE49-F238E27FC236}">
              <a16:creationId xmlns:a16="http://schemas.microsoft.com/office/drawing/2014/main" id="{95AD0E14-A388-4336-A741-294F65834D64}"/>
            </a:ext>
          </a:extLst>
        </xdr:cNvPr>
        <xdr:cNvSpPr txBox="1"/>
      </xdr:nvSpPr>
      <xdr:spPr>
        <a:xfrm>
          <a:off x="552450" y="77295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224</xdr:row>
      <xdr:rowOff>57150</xdr:rowOff>
    </xdr:from>
    <xdr:to>
      <xdr:col>2</xdr:col>
      <xdr:colOff>1114424</xdr:colOff>
      <xdr:row>225</xdr:row>
      <xdr:rowOff>180975</xdr:rowOff>
    </xdr:to>
    <xdr:sp macro="" textlink="">
      <xdr:nvSpPr>
        <xdr:cNvPr id="100" name="TextBox 99">
          <a:hlinkClick xmlns:r="http://schemas.openxmlformats.org/officeDocument/2006/relationships" r:id="rId6"/>
          <a:extLst>
            <a:ext uri="{FF2B5EF4-FFF2-40B4-BE49-F238E27FC236}">
              <a16:creationId xmlns:a16="http://schemas.microsoft.com/office/drawing/2014/main" id="{6AD5DFF9-A2C2-4D8C-8EE1-3F3EB3BEF9C6}"/>
            </a:ext>
          </a:extLst>
        </xdr:cNvPr>
        <xdr:cNvSpPr txBox="1"/>
      </xdr:nvSpPr>
      <xdr:spPr>
        <a:xfrm>
          <a:off x="2752724" y="761333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222</xdr:row>
      <xdr:rowOff>66675</xdr:rowOff>
    </xdr:from>
    <xdr:to>
      <xdr:col>2</xdr:col>
      <xdr:colOff>1114424</xdr:colOff>
      <xdr:row>224</xdr:row>
      <xdr:rowOff>0</xdr:rowOff>
    </xdr:to>
    <xdr:sp macro="" textlink="">
      <xdr:nvSpPr>
        <xdr:cNvPr id="101" name="TextBox 100">
          <a:hlinkClick xmlns:r="http://schemas.openxmlformats.org/officeDocument/2006/relationships" r:id="rId7"/>
          <a:extLst>
            <a:ext uri="{FF2B5EF4-FFF2-40B4-BE49-F238E27FC236}">
              <a16:creationId xmlns:a16="http://schemas.microsoft.com/office/drawing/2014/main" id="{8E2B0052-9F7F-44CC-9588-18199BE7CF8E}"/>
            </a:ext>
          </a:extLst>
        </xdr:cNvPr>
        <xdr:cNvSpPr txBox="1"/>
      </xdr:nvSpPr>
      <xdr:spPr>
        <a:xfrm>
          <a:off x="2752724" y="757618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228</xdr:row>
      <xdr:rowOff>76200</xdr:rowOff>
    </xdr:from>
    <xdr:to>
      <xdr:col>1</xdr:col>
      <xdr:colOff>1847850</xdr:colOff>
      <xdr:row>230</xdr:row>
      <xdr:rowOff>9525</xdr:rowOff>
    </xdr:to>
    <xdr:sp macro="" textlink="">
      <xdr:nvSpPr>
        <xdr:cNvPr id="102" name="TextBox 101">
          <a:hlinkClick xmlns:r="http://schemas.openxmlformats.org/officeDocument/2006/relationships" r:id="rId8"/>
          <a:extLst>
            <a:ext uri="{FF2B5EF4-FFF2-40B4-BE49-F238E27FC236}">
              <a16:creationId xmlns:a16="http://schemas.microsoft.com/office/drawing/2014/main" id="{B86E3247-973F-4B1E-959D-093F1E446E2A}"/>
            </a:ext>
          </a:extLst>
        </xdr:cNvPr>
        <xdr:cNvSpPr txBox="1"/>
      </xdr:nvSpPr>
      <xdr:spPr>
        <a:xfrm>
          <a:off x="542925" y="769143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226</xdr:row>
      <xdr:rowOff>76200</xdr:rowOff>
    </xdr:from>
    <xdr:to>
      <xdr:col>2</xdr:col>
      <xdr:colOff>1114425</xdr:colOff>
      <xdr:row>228</xdr:row>
      <xdr:rowOff>9525</xdr:rowOff>
    </xdr:to>
    <xdr:sp macro="" textlink="">
      <xdr:nvSpPr>
        <xdr:cNvPr id="103" name="TextBox 102">
          <a:hlinkClick xmlns:r="http://schemas.openxmlformats.org/officeDocument/2006/relationships" r:id="rId9"/>
          <a:extLst>
            <a:ext uri="{FF2B5EF4-FFF2-40B4-BE49-F238E27FC236}">
              <a16:creationId xmlns:a16="http://schemas.microsoft.com/office/drawing/2014/main" id="{F50BF331-18B4-4D36-9A21-5401DC260CB5}"/>
            </a:ext>
          </a:extLst>
        </xdr:cNvPr>
        <xdr:cNvSpPr txBox="1"/>
      </xdr:nvSpPr>
      <xdr:spPr>
        <a:xfrm>
          <a:off x="2752725" y="765333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222</xdr:row>
      <xdr:rowOff>76200</xdr:rowOff>
    </xdr:from>
    <xdr:to>
      <xdr:col>3</xdr:col>
      <xdr:colOff>1524000</xdr:colOff>
      <xdr:row>224</xdr:row>
      <xdr:rowOff>9525</xdr:rowOff>
    </xdr:to>
    <xdr:sp macro="" textlink="">
      <xdr:nvSpPr>
        <xdr:cNvPr id="104" name="TextBox 103">
          <a:hlinkClick xmlns:r="http://schemas.openxmlformats.org/officeDocument/2006/relationships" r:id="rId10"/>
          <a:extLst>
            <a:ext uri="{FF2B5EF4-FFF2-40B4-BE49-F238E27FC236}">
              <a16:creationId xmlns:a16="http://schemas.microsoft.com/office/drawing/2014/main" id="{D7A88C33-C204-435E-A65C-10E8C1A2155E}"/>
            </a:ext>
          </a:extLst>
        </xdr:cNvPr>
        <xdr:cNvSpPr txBox="1"/>
      </xdr:nvSpPr>
      <xdr:spPr>
        <a:xfrm>
          <a:off x="4924425" y="757713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225</xdr:row>
      <xdr:rowOff>133350</xdr:rowOff>
    </xdr:from>
    <xdr:to>
      <xdr:col>4</xdr:col>
      <xdr:colOff>1371599</xdr:colOff>
      <xdr:row>227</xdr:row>
      <xdr:rowOff>66675</xdr:rowOff>
    </xdr:to>
    <xdr:sp macro="" textlink="">
      <xdr:nvSpPr>
        <xdr:cNvPr id="105" name="TextBox 104">
          <a:hlinkClick xmlns:r="http://schemas.openxmlformats.org/officeDocument/2006/relationships" r:id="rId11"/>
          <a:extLst>
            <a:ext uri="{FF2B5EF4-FFF2-40B4-BE49-F238E27FC236}">
              <a16:creationId xmlns:a16="http://schemas.microsoft.com/office/drawing/2014/main" id="{B8051322-3FA5-4EAF-ABBB-B77FAFDA8C83}"/>
            </a:ext>
          </a:extLst>
        </xdr:cNvPr>
        <xdr:cNvSpPr txBox="1"/>
      </xdr:nvSpPr>
      <xdr:spPr>
        <a:xfrm>
          <a:off x="7058024" y="764000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222</xdr:row>
      <xdr:rowOff>76200</xdr:rowOff>
    </xdr:from>
    <xdr:to>
      <xdr:col>4</xdr:col>
      <xdr:colOff>1371600</xdr:colOff>
      <xdr:row>225</xdr:row>
      <xdr:rowOff>76200</xdr:rowOff>
    </xdr:to>
    <xdr:sp macro="" textlink="">
      <xdr:nvSpPr>
        <xdr:cNvPr id="106" name="TextBox 105">
          <a:hlinkClick xmlns:r="http://schemas.openxmlformats.org/officeDocument/2006/relationships" r:id="rId12"/>
          <a:extLst>
            <a:ext uri="{FF2B5EF4-FFF2-40B4-BE49-F238E27FC236}">
              <a16:creationId xmlns:a16="http://schemas.microsoft.com/office/drawing/2014/main" id="{A563F8D3-40F4-451E-944A-D60FD66B6934}"/>
            </a:ext>
          </a:extLst>
        </xdr:cNvPr>
        <xdr:cNvSpPr txBox="1"/>
      </xdr:nvSpPr>
      <xdr:spPr>
        <a:xfrm>
          <a:off x="7058025" y="757713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227</xdr:row>
      <xdr:rowOff>123825</xdr:rowOff>
    </xdr:from>
    <xdr:to>
      <xdr:col>4</xdr:col>
      <xdr:colOff>1371600</xdr:colOff>
      <xdr:row>230</xdr:row>
      <xdr:rowOff>76200</xdr:rowOff>
    </xdr:to>
    <xdr:sp macro="" textlink="">
      <xdr:nvSpPr>
        <xdr:cNvPr id="111" name="TextBox 110">
          <a:hlinkClick xmlns:r="http://schemas.openxmlformats.org/officeDocument/2006/relationships" r:id="rId13"/>
          <a:extLst>
            <a:ext uri="{FF2B5EF4-FFF2-40B4-BE49-F238E27FC236}">
              <a16:creationId xmlns:a16="http://schemas.microsoft.com/office/drawing/2014/main" id="{7D46DBF3-C4EB-482D-AAC6-83AC6E573712}"/>
            </a:ext>
          </a:extLst>
        </xdr:cNvPr>
        <xdr:cNvSpPr txBox="1"/>
      </xdr:nvSpPr>
      <xdr:spPr>
        <a:xfrm>
          <a:off x="7058025" y="767715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222</xdr:row>
      <xdr:rowOff>76200</xdr:rowOff>
    </xdr:from>
    <xdr:to>
      <xdr:col>5</xdr:col>
      <xdr:colOff>1314449</xdr:colOff>
      <xdr:row>224</xdr:row>
      <xdr:rowOff>9525</xdr:rowOff>
    </xdr:to>
    <xdr:sp macro="" textlink="">
      <xdr:nvSpPr>
        <xdr:cNvPr id="116" name="TextBox 115">
          <a:hlinkClick xmlns:r="http://schemas.openxmlformats.org/officeDocument/2006/relationships" r:id="rId14"/>
          <a:extLst>
            <a:ext uri="{FF2B5EF4-FFF2-40B4-BE49-F238E27FC236}">
              <a16:creationId xmlns:a16="http://schemas.microsoft.com/office/drawing/2014/main" id="{44D25F70-F012-4F00-B2AC-66D45EC178FF}"/>
            </a:ext>
          </a:extLst>
        </xdr:cNvPr>
        <xdr:cNvSpPr txBox="1"/>
      </xdr:nvSpPr>
      <xdr:spPr>
        <a:xfrm>
          <a:off x="9210675" y="757713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230</xdr:row>
      <xdr:rowOff>133350</xdr:rowOff>
    </xdr:from>
    <xdr:to>
      <xdr:col>4</xdr:col>
      <xdr:colOff>1371600</xdr:colOff>
      <xdr:row>233</xdr:row>
      <xdr:rowOff>85725</xdr:rowOff>
    </xdr:to>
    <xdr:sp macro="" textlink="">
      <xdr:nvSpPr>
        <xdr:cNvPr id="118" name="TextBox 117">
          <a:hlinkClick xmlns:r="http://schemas.openxmlformats.org/officeDocument/2006/relationships" r:id="rId15"/>
          <a:extLst>
            <a:ext uri="{FF2B5EF4-FFF2-40B4-BE49-F238E27FC236}">
              <a16:creationId xmlns:a16="http://schemas.microsoft.com/office/drawing/2014/main" id="{A2464E32-9E98-4F43-A509-90A6B777BBC2}"/>
            </a:ext>
          </a:extLst>
        </xdr:cNvPr>
        <xdr:cNvSpPr txBox="1"/>
      </xdr:nvSpPr>
      <xdr:spPr>
        <a:xfrm>
          <a:off x="7058025" y="773525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226</xdr:row>
      <xdr:rowOff>85725</xdr:rowOff>
    </xdr:from>
    <xdr:to>
      <xdr:col>5</xdr:col>
      <xdr:colOff>1323975</xdr:colOff>
      <xdr:row>228</xdr:row>
      <xdr:rowOff>19050</xdr:rowOff>
    </xdr:to>
    <xdr:sp macro="" textlink="">
      <xdr:nvSpPr>
        <xdr:cNvPr id="124" name="TextBox 123">
          <a:hlinkClick xmlns:r="http://schemas.openxmlformats.org/officeDocument/2006/relationships" r:id="rId16"/>
          <a:extLst>
            <a:ext uri="{FF2B5EF4-FFF2-40B4-BE49-F238E27FC236}">
              <a16:creationId xmlns:a16="http://schemas.microsoft.com/office/drawing/2014/main" id="{C7C870EB-72A2-4B22-978F-F7A123184F08}"/>
            </a:ext>
          </a:extLst>
        </xdr:cNvPr>
        <xdr:cNvSpPr txBox="1"/>
      </xdr:nvSpPr>
      <xdr:spPr>
        <a:xfrm>
          <a:off x="9210675" y="765429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95250</xdr:colOff>
      <xdr:row>26</xdr:row>
      <xdr:rowOff>0</xdr:rowOff>
    </xdr:from>
    <xdr:to>
      <xdr:col>7</xdr:col>
      <xdr:colOff>409575</xdr:colOff>
      <xdr:row>30</xdr:row>
      <xdr:rowOff>152400</xdr:rowOff>
    </xdr:to>
    <xdr:sp macro="" textlink="">
      <xdr:nvSpPr>
        <xdr:cNvPr id="3" name="Rectangle 2">
          <a:extLst>
            <a:ext uri="{FF2B5EF4-FFF2-40B4-BE49-F238E27FC236}">
              <a16:creationId xmlns:a16="http://schemas.microsoft.com/office/drawing/2014/main" id="{2722E335-F7B2-47AE-9B05-46E2E1AA461B}"/>
            </a:ext>
          </a:extLst>
        </xdr:cNvPr>
        <xdr:cNvSpPr/>
      </xdr:nvSpPr>
      <xdr:spPr>
        <a:xfrm>
          <a:off x="9810750"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required in the eRA Commons RPPR Section H Budget asks the recipient to submit their SF 424 Research and Related Budget for the </a:t>
          </a:r>
          <a:r>
            <a:rPr lang="en-US" sz="1100" b="1">
              <a:solidFill>
                <a:schemeClr val="lt1"/>
              </a:solidFill>
              <a:effectLst/>
              <a:latin typeface="+mn-lt"/>
              <a:ea typeface="+mn-ea"/>
              <a:cs typeface="+mn-cs"/>
            </a:rPr>
            <a:t>next</a:t>
          </a:r>
          <a:r>
            <a:rPr lang="en-US" sz="1100">
              <a:solidFill>
                <a:schemeClr val="lt1"/>
              </a:solidFill>
              <a:effectLst/>
              <a:latin typeface="+mn-lt"/>
              <a:ea typeface="+mn-ea"/>
              <a:cs typeface="+mn-cs"/>
            </a:rPr>
            <a:t> budget period, and as “Funds Requested”.</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section of the new ORA pilot forms requests recipients report on the budget for the </a:t>
          </a:r>
          <a:r>
            <a:rPr lang="en-US" sz="1100" b="1">
              <a:solidFill>
                <a:schemeClr val="lt1"/>
              </a:solidFill>
              <a:effectLst/>
              <a:latin typeface="+mn-lt"/>
              <a:ea typeface="+mn-ea"/>
              <a:cs typeface="+mn-cs"/>
            </a:rPr>
            <a:t>current</a:t>
          </a:r>
          <a:r>
            <a:rPr lang="en-US" sz="1100">
              <a:solidFill>
                <a:schemeClr val="lt1"/>
              </a:solidFill>
              <a:effectLst/>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19050</xdr:colOff>
      <xdr:row>1</xdr:row>
      <xdr:rowOff>12699</xdr:rowOff>
    </xdr:from>
    <xdr:to>
      <xdr:col>5</xdr:col>
      <xdr:colOff>1265464</xdr:colOff>
      <xdr:row>12</xdr:row>
      <xdr:rowOff>29152</xdr:rowOff>
    </xdr:to>
    <xdr:sp macro="" textlink="">
      <xdr:nvSpPr>
        <xdr:cNvPr id="2" name="TextBox 1">
          <a:extLst>
            <a:ext uri="{FF2B5EF4-FFF2-40B4-BE49-F238E27FC236}">
              <a16:creationId xmlns:a16="http://schemas.microsoft.com/office/drawing/2014/main" id="{B27D1332-AAD1-4413-967B-EACFD495439C}"/>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Microbiology</a:t>
          </a:r>
          <a:r>
            <a:rPr lang="en-US" sz="1100" b="1" baseline="0">
              <a:solidFill>
                <a:schemeClr val="dk1"/>
              </a:solidFill>
              <a:effectLst/>
              <a:latin typeface="+mn-lt"/>
              <a:ea typeface="+mn-ea"/>
              <a:cs typeface="+mn-cs"/>
            </a:rPr>
            <a:t> - Animal Food Track (M-AF)</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184</xdr:row>
      <xdr:rowOff>138546</xdr:rowOff>
    </xdr:from>
    <xdr:to>
      <xdr:col>9</xdr:col>
      <xdr:colOff>0</xdr:colOff>
      <xdr:row>185</xdr:row>
      <xdr:rowOff>77933</xdr:rowOff>
    </xdr:to>
    <xdr:grpSp>
      <xdr:nvGrpSpPr>
        <xdr:cNvPr id="9" name="Group 8">
          <a:extLst>
            <a:ext uri="{FF2B5EF4-FFF2-40B4-BE49-F238E27FC236}">
              <a16:creationId xmlns:a16="http://schemas.microsoft.com/office/drawing/2014/main" id="{49C75909-EE45-4E4D-9044-B91F281C6A1F}"/>
            </a:ext>
          </a:extLst>
        </xdr:cNvPr>
        <xdr:cNvGrpSpPr/>
      </xdr:nvGrpSpPr>
      <xdr:grpSpPr>
        <a:xfrm flipV="1">
          <a:off x="533400" y="59679321"/>
          <a:ext cx="18049875" cy="129887"/>
          <a:chOff x="598714" y="6313716"/>
          <a:chExt cx="11321143" cy="154214"/>
        </a:xfrm>
      </xdr:grpSpPr>
      <xdr:sp macro="" textlink="">
        <xdr:nvSpPr>
          <xdr:cNvPr id="10" name="Rectangle 9">
            <a:extLst>
              <a:ext uri="{FF2B5EF4-FFF2-40B4-BE49-F238E27FC236}">
                <a16:creationId xmlns:a16="http://schemas.microsoft.com/office/drawing/2014/main" id="{CBBB8845-19A3-484D-B2F9-FAAE1D7B3FA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91DD30C3-1958-43EF-B811-402AEC3918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166</xdr:row>
      <xdr:rowOff>138546</xdr:rowOff>
    </xdr:from>
    <xdr:to>
      <xdr:col>9</xdr:col>
      <xdr:colOff>0</xdr:colOff>
      <xdr:row>167</xdr:row>
      <xdr:rowOff>77933</xdr:rowOff>
    </xdr:to>
    <xdr:grpSp>
      <xdr:nvGrpSpPr>
        <xdr:cNvPr id="18" name="Group 17">
          <a:extLst>
            <a:ext uri="{FF2B5EF4-FFF2-40B4-BE49-F238E27FC236}">
              <a16:creationId xmlns:a16="http://schemas.microsoft.com/office/drawing/2014/main" id="{D6ED3B05-0F3B-4A80-A001-8581D4943066}"/>
            </a:ext>
          </a:extLst>
        </xdr:cNvPr>
        <xdr:cNvGrpSpPr/>
      </xdr:nvGrpSpPr>
      <xdr:grpSpPr>
        <a:xfrm flipV="1">
          <a:off x="533400" y="53830971"/>
          <a:ext cx="18049875" cy="129887"/>
          <a:chOff x="598714" y="6313716"/>
          <a:chExt cx="11321143" cy="154214"/>
        </a:xfrm>
      </xdr:grpSpPr>
      <xdr:sp macro="" textlink="">
        <xdr:nvSpPr>
          <xdr:cNvPr id="19" name="Rectangle 18">
            <a:extLst>
              <a:ext uri="{FF2B5EF4-FFF2-40B4-BE49-F238E27FC236}">
                <a16:creationId xmlns:a16="http://schemas.microsoft.com/office/drawing/2014/main" id="{649D9E04-1CB1-4614-B0C9-5A8EE119AD0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C459FACA-346A-45ED-AD80-3B06E910152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32FD1796-7278-480D-AC2B-C7436E70C706}"/>
            </a:ext>
          </a:extLst>
        </xdr:cNvPr>
        <xdr:cNvGrpSpPr/>
      </xdr:nvGrpSpPr>
      <xdr:grpSpPr>
        <a:xfrm flipV="1">
          <a:off x="533400" y="45964187"/>
          <a:ext cx="18049875" cy="129887"/>
          <a:chOff x="598714" y="6313716"/>
          <a:chExt cx="11321143" cy="154214"/>
        </a:xfrm>
      </xdr:grpSpPr>
      <xdr:sp macro="" textlink="">
        <xdr:nvSpPr>
          <xdr:cNvPr id="25" name="Rectangle 24">
            <a:extLst>
              <a:ext uri="{FF2B5EF4-FFF2-40B4-BE49-F238E27FC236}">
                <a16:creationId xmlns:a16="http://schemas.microsoft.com/office/drawing/2014/main" id="{CB736B9E-B1FD-4403-8F2D-C230C76C32F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F482F411-045A-4B7B-A755-3D1C52A7407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6CD2DE38-4B6E-4CB4-A6CB-0AD2EBAF2D7C}"/>
            </a:ext>
          </a:extLst>
        </xdr:cNvPr>
        <xdr:cNvGrpSpPr/>
      </xdr:nvGrpSpPr>
      <xdr:grpSpPr>
        <a:xfrm flipV="1">
          <a:off x="533400" y="24693996"/>
          <a:ext cx="18049875" cy="129887"/>
          <a:chOff x="598714" y="6313716"/>
          <a:chExt cx="11321143" cy="154214"/>
        </a:xfrm>
      </xdr:grpSpPr>
      <xdr:sp macro="" textlink="">
        <xdr:nvSpPr>
          <xdr:cNvPr id="34" name="Rectangle 33">
            <a:extLst>
              <a:ext uri="{FF2B5EF4-FFF2-40B4-BE49-F238E27FC236}">
                <a16:creationId xmlns:a16="http://schemas.microsoft.com/office/drawing/2014/main" id="{F5636F08-5685-476D-827B-AA6FBB52488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B7CD2B11-8858-48D6-8FF2-092EEA1B0E1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191</xdr:row>
      <xdr:rowOff>0</xdr:rowOff>
    </xdr:from>
    <xdr:to>
      <xdr:col>9</xdr:col>
      <xdr:colOff>0</xdr:colOff>
      <xdr:row>191</xdr:row>
      <xdr:rowOff>101312</xdr:rowOff>
    </xdr:to>
    <xdr:grpSp>
      <xdr:nvGrpSpPr>
        <xdr:cNvPr id="44" name="Group 43">
          <a:extLst>
            <a:ext uri="{FF2B5EF4-FFF2-40B4-BE49-F238E27FC236}">
              <a16:creationId xmlns:a16="http://schemas.microsoft.com/office/drawing/2014/main" id="{8684FB1B-745C-44A0-BBB0-DE3DBAF68A38}"/>
            </a:ext>
          </a:extLst>
        </xdr:cNvPr>
        <xdr:cNvGrpSpPr/>
      </xdr:nvGrpSpPr>
      <xdr:grpSpPr>
        <a:xfrm flipV="1">
          <a:off x="533400" y="61512450"/>
          <a:ext cx="18049875" cy="101312"/>
          <a:chOff x="598714" y="6313716"/>
          <a:chExt cx="11321143" cy="154214"/>
        </a:xfrm>
      </xdr:grpSpPr>
      <xdr:sp macro="" textlink="">
        <xdr:nvSpPr>
          <xdr:cNvPr id="45" name="Rectangle 44">
            <a:extLst>
              <a:ext uri="{FF2B5EF4-FFF2-40B4-BE49-F238E27FC236}">
                <a16:creationId xmlns:a16="http://schemas.microsoft.com/office/drawing/2014/main" id="{DCBADF67-F9E7-4DD0-8AFB-B58006DB03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26010588-DD98-4C74-9240-BC1034F0DEA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38099</xdr:colOff>
      <xdr:row>41</xdr:row>
      <xdr:rowOff>1062037</xdr:rowOff>
    </xdr:from>
    <xdr:to>
      <xdr:col>1</xdr:col>
      <xdr:colOff>2333625</xdr:colOff>
      <xdr:row>41</xdr:row>
      <xdr:rowOff>1514475</xdr:rowOff>
    </xdr:to>
    <xdr:sp macro="" textlink="">
      <xdr:nvSpPr>
        <xdr:cNvPr id="75" name="TextBox 74">
          <a:extLst>
            <a:ext uri="{FF2B5EF4-FFF2-40B4-BE49-F238E27FC236}">
              <a16:creationId xmlns:a16="http://schemas.microsoft.com/office/drawing/2014/main" id="{C7D846AE-6C70-44A3-A953-12134993D2C6}"/>
            </a:ext>
          </a:extLst>
        </xdr:cNvPr>
        <xdr:cNvSpPr txBox="1"/>
      </xdr:nvSpPr>
      <xdr:spPr>
        <a:xfrm>
          <a:off x="571499" y="13339762"/>
          <a:ext cx="2295526"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190500</xdr:rowOff>
    </xdr:from>
    <xdr:to>
      <xdr:col>9</xdr:col>
      <xdr:colOff>0</xdr:colOff>
      <xdr:row>43</xdr:row>
      <xdr:rowOff>72737</xdr:rowOff>
    </xdr:to>
    <xdr:grpSp>
      <xdr:nvGrpSpPr>
        <xdr:cNvPr id="76" name="Group 75">
          <a:extLst>
            <a:ext uri="{FF2B5EF4-FFF2-40B4-BE49-F238E27FC236}">
              <a16:creationId xmlns:a16="http://schemas.microsoft.com/office/drawing/2014/main" id="{60F76D09-F394-492C-8A44-1F8D131BF2B7}"/>
            </a:ext>
          </a:extLst>
        </xdr:cNvPr>
        <xdr:cNvGrpSpPr/>
      </xdr:nvGrpSpPr>
      <xdr:grpSpPr>
        <a:xfrm flipV="1">
          <a:off x="533400" y="14373225"/>
          <a:ext cx="18049875" cy="129887"/>
          <a:chOff x="598714" y="6313716"/>
          <a:chExt cx="11321143" cy="154214"/>
        </a:xfrm>
      </xdr:grpSpPr>
      <xdr:sp macro="" textlink="">
        <xdr:nvSpPr>
          <xdr:cNvPr id="77" name="Rectangle 76">
            <a:extLst>
              <a:ext uri="{FF2B5EF4-FFF2-40B4-BE49-F238E27FC236}">
                <a16:creationId xmlns:a16="http://schemas.microsoft.com/office/drawing/2014/main" id="{7A26F555-1AF8-4BFE-B62D-47A2BE099C8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8" name="Straight Connector 77">
            <a:extLst>
              <a:ext uri="{FF2B5EF4-FFF2-40B4-BE49-F238E27FC236}">
                <a16:creationId xmlns:a16="http://schemas.microsoft.com/office/drawing/2014/main" id="{EAB6B4FD-6A96-4D3D-BB3F-ADC0B351D88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209</xdr:row>
      <xdr:rowOff>149679</xdr:rowOff>
    </xdr:from>
    <xdr:to>
      <xdr:col>9</xdr:col>
      <xdr:colOff>0</xdr:colOff>
      <xdr:row>210</xdr:row>
      <xdr:rowOff>60491</xdr:rowOff>
    </xdr:to>
    <xdr:grpSp>
      <xdr:nvGrpSpPr>
        <xdr:cNvPr id="58" name="Group 57">
          <a:extLst>
            <a:ext uri="{FF2B5EF4-FFF2-40B4-BE49-F238E27FC236}">
              <a16:creationId xmlns:a16="http://schemas.microsoft.com/office/drawing/2014/main" id="{686EFCAF-903D-4965-B8FE-329A8E7872CA}"/>
            </a:ext>
          </a:extLst>
        </xdr:cNvPr>
        <xdr:cNvGrpSpPr/>
      </xdr:nvGrpSpPr>
      <xdr:grpSpPr>
        <a:xfrm flipV="1">
          <a:off x="533400" y="69958404"/>
          <a:ext cx="18049875" cy="101312"/>
          <a:chOff x="598714" y="6313716"/>
          <a:chExt cx="11321143" cy="154214"/>
        </a:xfrm>
      </xdr:grpSpPr>
      <xdr:sp macro="" textlink="">
        <xdr:nvSpPr>
          <xdr:cNvPr id="59" name="Rectangle 58">
            <a:extLst>
              <a:ext uri="{FF2B5EF4-FFF2-40B4-BE49-F238E27FC236}">
                <a16:creationId xmlns:a16="http://schemas.microsoft.com/office/drawing/2014/main" id="{8B452A0A-0CFA-4856-95AC-0750A5A7427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0" name="Straight Connector 59">
            <a:extLst>
              <a:ext uri="{FF2B5EF4-FFF2-40B4-BE49-F238E27FC236}">
                <a16:creationId xmlns:a16="http://schemas.microsoft.com/office/drawing/2014/main" id="{C0FD6FA7-57A2-4F2C-AB03-7668543A81C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87" name="TextBox 86">
          <a:hlinkClick xmlns:r="http://schemas.openxmlformats.org/officeDocument/2006/relationships" r:id="rId1"/>
          <a:extLst>
            <a:ext uri="{FF2B5EF4-FFF2-40B4-BE49-F238E27FC236}">
              <a16:creationId xmlns:a16="http://schemas.microsoft.com/office/drawing/2014/main" id="{11CD4539-1137-41E5-ABEE-10147BB4416E}"/>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8" name="TextBox 87">
          <a:hlinkClick xmlns:r="http://schemas.openxmlformats.org/officeDocument/2006/relationships" r:id="rId2"/>
          <a:extLst>
            <a:ext uri="{FF2B5EF4-FFF2-40B4-BE49-F238E27FC236}">
              <a16:creationId xmlns:a16="http://schemas.microsoft.com/office/drawing/2014/main" id="{1C3DA8F8-27C7-4989-B0CA-EB09660C0D63}"/>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89" name="TextBox 88">
          <a:hlinkClick xmlns:r="http://schemas.openxmlformats.org/officeDocument/2006/relationships" r:id="rId3"/>
          <a:extLst>
            <a:ext uri="{FF2B5EF4-FFF2-40B4-BE49-F238E27FC236}">
              <a16:creationId xmlns:a16="http://schemas.microsoft.com/office/drawing/2014/main" id="{AA09725F-2361-403D-AB0A-98675BB5E508}"/>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90" name="TextBox 89">
          <a:hlinkClick xmlns:r="http://schemas.openxmlformats.org/officeDocument/2006/relationships" r:id="rId4"/>
          <a:extLst>
            <a:ext uri="{FF2B5EF4-FFF2-40B4-BE49-F238E27FC236}">
              <a16:creationId xmlns:a16="http://schemas.microsoft.com/office/drawing/2014/main" id="{9751F26B-7975-4C6F-8AC5-E45306D2A777}"/>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91" name="TextBox 90">
          <a:hlinkClick xmlns:r="http://schemas.openxmlformats.org/officeDocument/2006/relationships" r:id="rId5"/>
          <a:extLst>
            <a:ext uri="{FF2B5EF4-FFF2-40B4-BE49-F238E27FC236}">
              <a16:creationId xmlns:a16="http://schemas.microsoft.com/office/drawing/2014/main" id="{DDF9FE92-5D38-4B78-9145-5A07C431411F}"/>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2" name="TextBox 91">
          <a:hlinkClick xmlns:r="http://schemas.openxmlformats.org/officeDocument/2006/relationships" r:id="rId6"/>
          <a:extLst>
            <a:ext uri="{FF2B5EF4-FFF2-40B4-BE49-F238E27FC236}">
              <a16:creationId xmlns:a16="http://schemas.microsoft.com/office/drawing/2014/main" id="{AE0CDB30-0C92-467C-AB33-61FC9882333B}"/>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93" name="TextBox 92">
          <a:hlinkClick xmlns:r="http://schemas.openxmlformats.org/officeDocument/2006/relationships" r:id="rId7"/>
          <a:extLst>
            <a:ext uri="{FF2B5EF4-FFF2-40B4-BE49-F238E27FC236}">
              <a16:creationId xmlns:a16="http://schemas.microsoft.com/office/drawing/2014/main" id="{0165BC4C-C004-42CF-95AF-5FE87830F980}"/>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4" name="TextBox 93">
          <a:hlinkClick xmlns:r="http://schemas.openxmlformats.org/officeDocument/2006/relationships" r:id="rId8"/>
          <a:extLst>
            <a:ext uri="{FF2B5EF4-FFF2-40B4-BE49-F238E27FC236}">
              <a16:creationId xmlns:a16="http://schemas.microsoft.com/office/drawing/2014/main" id="{962959B1-D809-4A21-A444-58BCFDD2FB8F}"/>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5" name="TextBox 94">
          <a:hlinkClick xmlns:r="http://schemas.openxmlformats.org/officeDocument/2006/relationships" r:id="rId9"/>
          <a:extLst>
            <a:ext uri="{FF2B5EF4-FFF2-40B4-BE49-F238E27FC236}">
              <a16:creationId xmlns:a16="http://schemas.microsoft.com/office/drawing/2014/main" id="{7451CD5D-0876-43F0-994E-161920AA5633}"/>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6" name="TextBox 95">
          <a:hlinkClick xmlns:r="http://schemas.openxmlformats.org/officeDocument/2006/relationships" r:id="rId10"/>
          <a:extLst>
            <a:ext uri="{FF2B5EF4-FFF2-40B4-BE49-F238E27FC236}">
              <a16:creationId xmlns:a16="http://schemas.microsoft.com/office/drawing/2014/main" id="{A5CE9737-CB4C-4119-92CC-36F68E0A45E6}"/>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7" name="TextBox 96">
          <a:hlinkClick xmlns:r="http://schemas.openxmlformats.org/officeDocument/2006/relationships" r:id="rId11"/>
          <a:extLst>
            <a:ext uri="{FF2B5EF4-FFF2-40B4-BE49-F238E27FC236}">
              <a16:creationId xmlns:a16="http://schemas.microsoft.com/office/drawing/2014/main" id="{3FFCCA04-0803-48A6-8AD4-9380F2C6856A}"/>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8" name="TextBox 97">
          <a:hlinkClick xmlns:r="http://schemas.openxmlformats.org/officeDocument/2006/relationships" r:id="rId12"/>
          <a:extLst>
            <a:ext uri="{FF2B5EF4-FFF2-40B4-BE49-F238E27FC236}">
              <a16:creationId xmlns:a16="http://schemas.microsoft.com/office/drawing/2014/main" id="{72AC1DC3-CF05-40A9-8D14-F5B4465FED8F}"/>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9" name="TextBox 98">
          <a:hlinkClick xmlns:r="http://schemas.openxmlformats.org/officeDocument/2006/relationships" r:id="rId13"/>
          <a:extLst>
            <a:ext uri="{FF2B5EF4-FFF2-40B4-BE49-F238E27FC236}">
              <a16:creationId xmlns:a16="http://schemas.microsoft.com/office/drawing/2014/main" id="{4EF06A6D-C8A1-468A-A3C7-F0A369DDF5AC}"/>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100" name="TextBox 99">
          <a:hlinkClick xmlns:r="http://schemas.openxmlformats.org/officeDocument/2006/relationships" r:id="rId14"/>
          <a:extLst>
            <a:ext uri="{FF2B5EF4-FFF2-40B4-BE49-F238E27FC236}">
              <a16:creationId xmlns:a16="http://schemas.microsoft.com/office/drawing/2014/main" id="{2DB6FAEE-B721-4560-A2F1-5015FBCDBC87}"/>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101" name="TextBox 100">
          <a:hlinkClick xmlns:r="http://schemas.openxmlformats.org/officeDocument/2006/relationships" r:id="rId15"/>
          <a:extLst>
            <a:ext uri="{FF2B5EF4-FFF2-40B4-BE49-F238E27FC236}">
              <a16:creationId xmlns:a16="http://schemas.microsoft.com/office/drawing/2014/main" id="{5CE79C23-B8EC-44CC-839D-D38893FFF868}"/>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02" name="TextBox 101">
          <a:hlinkClick xmlns:r="http://schemas.openxmlformats.org/officeDocument/2006/relationships" r:id="rId16"/>
          <a:extLst>
            <a:ext uri="{FF2B5EF4-FFF2-40B4-BE49-F238E27FC236}">
              <a16:creationId xmlns:a16="http://schemas.microsoft.com/office/drawing/2014/main" id="{D8DB4856-9B25-4F43-AF86-7D087EB8172D}"/>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222</xdr:row>
      <xdr:rowOff>123825</xdr:rowOff>
    </xdr:from>
    <xdr:to>
      <xdr:col>1</xdr:col>
      <xdr:colOff>1847849</xdr:colOff>
      <xdr:row>224</xdr:row>
      <xdr:rowOff>57150</xdr:rowOff>
    </xdr:to>
    <xdr:sp macro="" textlink="">
      <xdr:nvSpPr>
        <xdr:cNvPr id="103" name="TextBox 102">
          <a:hlinkClick xmlns:r="http://schemas.openxmlformats.org/officeDocument/2006/relationships" r:id="rId1"/>
          <a:extLst>
            <a:ext uri="{FF2B5EF4-FFF2-40B4-BE49-F238E27FC236}">
              <a16:creationId xmlns:a16="http://schemas.microsoft.com/office/drawing/2014/main" id="{BAF1ED9C-5D70-4F47-B72A-3D4BC7810793}"/>
            </a:ext>
          </a:extLst>
        </xdr:cNvPr>
        <xdr:cNvSpPr txBox="1"/>
      </xdr:nvSpPr>
      <xdr:spPr>
        <a:xfrm>
          <a:off x="542924" y="752284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224</xdr:row>
      <xdr:rowOff>114300</xdr:rowOff>
    </xdr:from>
    <xdr:to>
      <xdr:col>1</xdr:col>
      <xdr:colOff>1838325</xdr:colOff>
      <xdr:row>226</xdr:row>
      <xdr:rowOff>47625</xdr:rowOff>
    </xdr:to>
    <xdr:sp macro="" textlink="">
      <xdr:nvSpPr>
        <xdr:cNvPr id="104" name="TextBox 103">
          <a:hlinkClick xmlns:r="http://schemas.openxmlformats.org/officeDocument/2006/relationships" r:id="rId2"/>
          <a:extLst>
            <a:ext uri="{FF2B5EF4-FFF2-40B4-BE49-F238E27FC236}">
              <a16:creationId xmlns:a16="http://schemas.microsoft.com/office/drawing/2014/main" id="{3A303595-428D-4D17-A821-3371ACBB2965}"/>
            </a:ext>
          </a:extLst>
        </xdr:cNvPr>
        <xdr:cNvSpPr txBox="1"/>
      </xdr:nvSpPr>
      <xdr:spPr>
        <a:xfrm>
          <a:off x="533400" y="755999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224</xdr:row>
      <xdr:rowOff>133350</xdr:rowOff>
    </xdr:from>
    <xdr:to>
      <xdr:col>5</xdr:col>
      <xdr:colOff>1247774</xdr:colOff>
      <xdr:row>226</xdr:row>
      <xdr:rowOff>66675</xdr:rowOff>
    </xdr:to>
    <xdr:sp macro="" textlink="">
      <xdr:nvSpPr>
        <xdr:cNvPr id="105" name="TextBox 104">
          <a:hlinkClick xmlns:r="http://schemas.openxmlformats.org/officeDocument/2006/relationships" r:id="rId3"/>
          <a:extLst>
            <a:ext uri="{FF2B5EF4-FFF2-40B4-BE49-F238E27FC236}">
              <a16:creationId xmlns:a16="http://schemas.microsoft.com/office/drawing/2014/main" id="{96E2D786-EEB6-4FC9-88D4-760229979FDE}"/>
            </a:ext>
          </a:extLst>
        </xdr:cNvPr>
        <xdr:cNvSpPr txBox="1"/>
      </xdr:nvSpPr>
      <xdr:spPr>
        <a:xfrm>
          <a:off x="9210674" y="75618975"/>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226</xdr:row>
      <xdr:rowOff>123825</xdr:rowOff>
    </xdr:from>
    <xdr:to>
      <xdr:col>1</xdr:col>
      <xdr:colOff>1828800</xdr:colOff>
      <xdr:row>228</xdr:row>
      <xdr:rowOff>57150</xdr:rowOff>
    </xdr:to>
    <xdr:sp macro="" textlink="">
      <xdr:nvSpPr>
        <xdr:cNvPr id="106" name="TextBox 105">
          <a:hlinkClick xmlns:r="http://schemas.openxmlformats.org/officeDocument/2006/relationships" r:id="rId4"/>
          <a:extLst>
            <a:ext uri="{FF2B5EF4-FFF2-40B4-BE49-F238E27FC236}">
              <a16:creationId xmlns:a16="http://schemas.microsoft.com/office/drawing/2014/main" id="{E5230B41-7672-46E0-9FF6-33B21D0E01D7}"/>
            </a:ext>
          </a:extLst>
        </xdr:cNvPr>
        <xdr:cNvSpPr txBox="1"/>
      </xdr:nvSpPr>
      <xdr:spPr>
        <a:xfrm>
          <a:off x="542926" y="75990450"/>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230</xdr:row>
      <xdr:rowOff>123825</xdr:rowOff>
    </xdr:from>
    <xdr:to>
      <xdr:col>1</xdr:col>
      <xdr:colOff>1857375</xdr:colOff>
      <xdr:row>232</xdr:row>
      <xdr:rowOff>57150</xdr:rowOff>
    </xdr:to>
    <xdr:sp macro="" textlink="">
      <xdr:nvSpPr>
        <xdr:cNvPr id="111" name="TextBox 110">
          <a:hlinkClick xmlns:r="http://schemas.openxmlformats.org/officeDocument/2006/relationships" r:id="rId5"/>
          <a:extLst>
            <a:ext uri="{FF2B5EF4-FFF2-40B4-BE49-F238E27FC236}">
              <a16:creationId xmlns:a16="http://schemas.microsoft.com/office/drawing/2014/main" id="{F95028C3-C93D-4FC1-A45E-AEA7EE5B7496}"/>
            </a:ext>
          </a:extLst>
        </xdr:cNvPr>
        <xdr:cNvSpPr txBox="1"/>
      </xdr:nvSpPr>
      <xdr:spPr>
        <a:xfrm>
          <a:off x="552450" y="767524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224</xdr:row>
      <xdr:rowOff>104775</xdr:rowOff>
    </xdr:from>
    <xdr:to>
      <xdr:col>2</xdr:col>
      <xdr:colOff>1114424</xdr:colOff>
      <xdr:row>226</xdr:row>
      <xdr:rowOff>38100</xdr:rowOff>
    </xdr:to>
    <xdr:sp macro="" textlink="">
      <xdr:nvSpPr>
        <xdr:cNvPr id="116" name="TextBox 115">
          <a:hlinkClick xmlns:r="http://schemas.openxmlformats.org/officeDocument/2006/relationships" r:id="rId6"/>
          <a:extLst>
            <a:ext uri="{FF2B5EF4-FFF2-40B4-BE49-F238E27FC236}">
              <a16:creationId xmlns:a16="http://schemas.microsoft.com/office/drawing/2014/main" id="{61A3B976-D253-499C-A628-33D165AACB6F}"/>
            </a:ext>
          </a:extLst>
        </xdr:cNvPr>
        <xdr:cNvSpPr txBox="1"/>
      </xdr:nvSpPr>
      <xdr:spPr>
        <a:xfrm>
          <a:off x="2752724" y="755904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222</xdr:row>
      <xdr:rowOff>114300</xdr:rowOff>
    </xdr:from>
    <xdr:to>
      <xdr:col>2</xdr:col>
      <xdr:colOff>1114424</xdr:colOff>
      <xdr:row>224</xdr:row>
      <xdr:rowOff>47625</xdr:rowOff>
    </xdr:to>
    <xdr:sp macro="" textlink="">
      <xdr:nvSpPr>
        <xdr:cNvPr id="118" name="TextBox 117">
          <a:hlinkClick xmlns:r="http://schemas.openxmlformats.org/officeDocument/2006/relationships" r:id="rId7"/>
          <a:extLst>
            <a:ext uri="{FF2B5EF4-FFF2-40B4-BE49-F238E27FC236}">
              <a16:creationId xmlns:a16="http://schemas.microsoft.com/office/drawing/2014/main" id="{A8205822-5B04-42DD-A6F1-0B67373BA310}"/>
            </a:ext>
          </a:extLst>
        </xdr:cNvPr>
        <xdr:cNvSpPr txBox="1"/>
      </xdr:nvSpPr>
      <xdr:spPr>
        <a:xfrm>
          <a:off x="2752724" y="752189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228</xdr:row>
      <xdr:rowOff>123825</xdr:rowOff>
    </xdr:from>
    <xdr:to>
      <xdr:col>1</xdr:col>
      <xdr:colOff>1847850</xdr:colOff>
      <xdr:row>230</xdr:row>
      <xdr:rowOff>57150</xdr:rowOff>
    </xdr:to>
    <xdr:sp macro="" textlink="">
      <xdr:nvSpPr>
        <xdr:cNvPr id="124" name="TextBox 123">
          <a:hlinkClick xmlns:r="http://schemas.openxmlformats.org/officeDocument/2006/relationships" r:id="rId8"/>
          <a:extLst>
            <a:ext uri="{FF2B5EF4-FFF2-40B4-BE49-F238E27FC236}">
              <a16:creationId xmlns:a16="http://schemas.microsoft.com/office/drawing/2014/main" id="{B0ED8D3A-BF54-4B74-B86F-E429216F7BE9}"/>
            </a:ext>
          </a:extLst>
        </xdr:cNvPr>
        <xdr:cNvSpPr txBox="1"/>
      </xdr:nvSpPr>
      <xdr:spPr>
        <a:xfrm>
          <a:off x="542925" y="763714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226</xdr:row>
      <xdr:rowOff>123825</xdr:rowOff>
    </xdr:from>
    <xdr:to>
      <xdr:col>2</xdr:col>
      <xdr:colOff>1114425</xdr:colOff>
      <xdr:row>228</xdr:row>
      <xdr:rowOff>57150</xdr:rowOff>
    </xdr:to>
    <xdr:sp macro="" textlink="">
      <xdr:nvSpPr>
        <xdr:cNvPr id="125" name="TextBox 124">
          <a:hlinkClick xmlns:r="http://schemas.openxmlformats.org/officeDocument/2006/relationships" r:id="rId9"/>
          <a:extLst>
            <a:ext uri="{FF2B5EF4-FFF2-40B4-BE49-F238E27FC236}">
              <a16:creationId xmlns:a16="http://schemas.microsoft.com/office/drawing/2014/main" id="{1B50A83F-FE3C-43DD-B1D4-EB196D631929}"/>
            </a:ext>
          </a:extLst>
        </xdr:cNvPr>
        <xdr:cNvSpPr txBox="1"/>
      </xdr:nvSpPr>
      <xdr:spPr>
        <a:xfrm>
          <a:off x="2752725" y="759904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222</xdr:row>
      <xdr:rowOff>123825</xdr:rowOff>
    </xdr:from>
    <xdr:to>
      <xdr:col>3</xdr:col>
      <xdr:colOff>1524000</xdr:colOff>
      <xdr:row>224</xdr:row>
      <xdr:rowOff>57150</xdr:rowOff>
    </xdr:to>
    <xdr:sp macro="" textlink="">
      <xdr:nvSpPr>
        <xdr:cNvPr id="126" name="TextBox 125">
          <a:hlinkClick xmlns:r="http://schemas.openxmlformats.org/officeDocument/2006/relationships" r:id="rId10"/>
          <a:extLst>
            <a:ext uri="{FF2B5EF4-FFF2-40B4-BE49-F238E27FC236}">
              <a16:creationId xmlns:a16="http://schemas.microsoft.com/office/drawing/2014/main" id="{706E3227-764B-486E-921A-430DD83DD169}"/>
            </a:ext>
          </a:extLst>
        </xdr:cNvPr>
        <xdr:cNvSpPr txBox="1"/>
      </xdr:nvSpPr>
      <xdr:spPr>
        <a:xfrm>
          <a:off x="4924425" y="75228450"/>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225</xdr:row>
      <xdr:rowOff>180975</xdr:rowOff>
    </xdr:from>
    <xdr:to>
      <xdr:col>4</xdr:col>
      <xdr:colOff>1371599</xdr:colOff>
      <xdr:row>227</xdr:row>
      <xdr:rowOff>114300</xdr:rowOff>
    </xdr:to>
    <xdr:sp macro="" textlink="">
      <xdr:nvSpPr>
        <xdr:cNvPr id="127" name="TextBox 126">
          <a:hlinkClick xmlns:r="http://schemas.openxmlformats.org/officeDocument/2006/relationships" r:id="rId11"/>
          <a:extLst>
            <a:ext uri="{FF2B5EF4-FFF2-40B4-BE49-F238E27FC236}">
              <a16:creationId xmlns:a16="http://schemas.microsoft.com/office/drawing/2014/main" id="{CDE1CE8E-3E65-43C9-8A33-1AAA25C427A6}"/>
            </a:ext>
          </a:extLst>
        </xdr:cNvPr>
        <xdr:cNvSpPr txBox="1"/>
      </xdr:nvSpPr>
      <xdr:spPr>
        <a:xfrm>
          <a:off x="7058024" y="75857100"/>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222</xdr:row>
      <xdr:rowOff>123825</xdr:rowOff>
    </xdr:from>
    <xdr:to>
      <xdr:col>4</xdr:col>
      <xdr:colOff>1371600</xdr:colOff>
      <xdr:row>225</xdr:row>
      <xdr:rowOff>123825</xdr:rowOff>
    </xdr:to>
    <xdr:sp macro="" textlink="">
      <xdr:nvSpPr>
        <xdr:cNvPr id="128" name="TextBox 127">
          <a:hlinkClick xmlns:r="http://schemas.openxmlformats.org/officeDocument/2006/relationships" r:id="rId12"/>
          <a:extLst>
            <a:ext uri="{FF2B5EF4-FFF2-40B4-BE49-F238E27FC236}">
              <a16:creationId xmlns:a16="http://schemas.microsoft.com/office/drawing/2014/main" id="{1452089D-A324-4747-BC9E-D63686146ECC}"/>
            </a:ext>
          </a:extLst>
        </xdr:cNvPr>
        <xdr:cNvSpPr txBox="1"/>
      </xdr:nvSpPr>
      <xdr:spPr>
        <a:xfrm>
          <a:off x="7058025" y="75228450"/>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227</xdr:row>
      <xdr:rowOff>171450</xdr:rowOff>
    </xdr:from>
    <xdr:to>
      <xdr:col>4</xdr:col>
      <xdr:colOff>1371600</xdr:colOff>
      <xdr:row>230</xdr:row>
      <xdr:rowOff>123825</xdr:rowOff>
    </xdr:to>
    <xdr:sp macro="" textlink="">
      <xdr:nvSpPr>
        <xdr:cNvPr id="129" name="TextBox 128">
          <a:hlinkClick xmlns:r="http://schemas.openxmlformats.org/officeDocument/2006/relationships" r:id="rId13"/>
          <a:extLst>
            <a:ext uri="{FF2B5EF4-FFF2-40B4-BE49-F238E27FC236}">
              <a16:creationId xmlns:a16="http://schemas.microsoft.com/office/drawing/2014/main" id="{F5C81446-D8B0-4F97-84F8-C7130E79DA69}"/>
            </a:ext>
          </a:extLst>
        </xdr:cNvPr>
        <xdr:cNvSpPr txBox="1"/>
      </xdr:nvSpPr>
      <xdr:spPr>
        <a:xfrm>
          <a:off x="7058025" y="762285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222</xdr:row>
      <xdr:rowOff>123825</xdr:rowOff>
    </xdr:from>
    <xdr:to>
      <xdr:col>5</xdr:col>
      <xdr:colOff>1247774</xdr:colOff>
      <xdr:row>224</xdr:row>
      <xdr:rowOff>57150</xdr:rowOff>
    </xdr:to>
    <xdr:sp macro="" textlink="">
      <xdr:nvSpPr>
        <xdr:cNvPr id="130" name="TextBox 129">
          <a:hlinkClick xmlns:r="http://schemas.openxmlformats.org/officeDocument/2006/relationships" r:id="rId14"/>
          <a:extLst>
            <a:ext uri="{FF2B5EF4-FFF2-40B4-BE49-F238E27FC236}">
              <a16:creationId xmlns:a16="http://schemas.microsoft.com/office/drawing/2014/main" id="{1D16247B-AA0D-466A-A28D-B1A7C8CBC914}"/>
            </a:ext>
          </a:extLst>
        </xdr:cNvPr>
        <xdr:cNvSpPr txBox="1"/>
      </xdr:nvSpPr>
      <xdr:spPr>
        <a:xfrm>
          <a:off x="9210675" y="75228450"/>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230</xdr:row>
      <xdr:rowOff>180975</xdr:rowOff>
    </xdr:from>
    <xdr:to>
      <xdr:col>4</xdr:col>
      <xdr:colOff>1371600</xdr:colOff>
      <xdr:row>233</xdr:row>
      <xdr:rowOff>133350</xdr:rowOff>
    </xdr:to>
    <xdr:sp macro="" textlink="">
      <xdr:nvSpPr>
        <xdr:cNvPr id="131" name="TextBox 130">
          <a:hlinkClick xmlns:r="http://schemas.openxmlformats.org/officeDocument/2006/relationships" r:id="rId15"/>
          <a:extLst>
            <a:ext uri="{FF2B5EF4-FFF2-40B4-BE49-F238E27FC236}">
              <a16:creationId xmlns:a16="http://schemas.microsoft.com/office/drawing/2014/main" id="{A2AEEDF9-C321-47A8-A014-C917F4AD9B22}"/>
            </a:ext>
          </a:extLst>
        </xdr:cNvPr>
        <xdr:cNvSpPr txBox="1"/>
      </xdr:nvSpPr>
      <xdr:spPr>
        <a:xfrm>
          <a:off x="7058025" y="768096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226</xdr:row>
      <xdr:rowOff>133350</xdr:rowOff>
    </xdr:from>
    <xdr:to>
      <xdr:col>5</xdr:col>
      <xdr:colOff>1257300</xdr:colOff>
      <xdr:row>228</xdr:row>
      <xdr:rowOff>66675</xdr:rowOff>
    </xdr:to>
    <xdr:sp macro="" textlink="">
      <xdr:nvSpPr>
        <xdr:cNvPr id="132" name="TextBox 131">
          <a:hlinkClick xmlns:r="http://schemas.openxmlformats.org/officeDocument/2006/relationships" r:id="rId16"/>
          <a:extLst>
            <a:ext uri="{FF2B5EF4-FFF2-40B4-BE49-F238E27FC236}">
              <a16:creationId xmlns:a16="http://schemas.microsoft.com/office/drawing/2014/main" id="{34B8B202-B1C8-4B5D-94A8-CDDD6A19C366}"/>
            </a:ext>
          </a:extLst>
        </xdr:cNvPr>
        <xdr:cNvSpPr txBox="1"/>
      </xdr:nvSpPr>
      <xdr:spPr>
        <a:xfrm>
          <a:off x="9210675" y="75999975"/>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352425</xdr:colOff>
      <xdr:row>30</xdr:row>
      <xdr:rowOff>152400</xdr:rowOff>
    </xdr:to>
    <xdr:sp macro="" textlink="">
      <xdr:nvSpPr>
        <xdr:cNvPr id="61" name="Rectangle 60">
          <a:extLst>
            <a:ext uri="{FF2B5EF4-FFF2-40B4-BE49-F238E27FC236}">
              <a16:creationId xmlns:a16="http://schemas.microsoft.com/office/drawing/2014/main" id="{19246A02-4F3C-426D-929A-5918B1D3EBEC}"/>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required in the eRA Commons RPPR Section H Budget asks the recipient to submit their SF 424 Research and Related Budget for the </a:t>
          </a:r>
          <a:r>
            <a:rPr lang="en-US" sz="1100" b="1">
              <a:solidFill>
                <a:schemeClr val="lt1"/>
              </a:solidFill>
              <a:effectLst/>
              <a:latin typeface="+mn-lt"/>
              <a:ea typeface="+mn-ea"/>
              <a:cs typeface="+mn-cs"/>
            </a:rPr>
            <a:t>next</a:t>
          </a:r>
          <a:r>
            <a:rPr lang="en-US" sz="1100">
              <a:solidFill>
                <a:schemeClr val="lt1"/>
              </a:solidFill>
              <a:effectLst/>
              <a:latin typeface="+mn-lt"/>
              <a:ea typeface="+mn-ea"/>
              <a:cs typeface="+mn-cs"/>
            </a:rPr>
            <a:t> budget period, and as “Funds Requested”.</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section of the new ORA pilot forms requests recipients report on the budget for the </a:t>
          </a:r>
          <a:r>
            <a:rPr lang="en-US" sz="1100" b="1">
              <a:solidFill>
                <a:schemeClr val="lt1"/>
              </a:solidFill>
              <a:effectLst/>
              <a:latin typeface="+mn-lt"/>
              <a:ea typeface="+mn-ea"/>
              <a:cs typeface="+mn-cs"/>
            </a:rPr>
            <a:t>current</a:t>
          </a:r>
          <a:r>
            <a:rPr lang="en-US" sz="1100">
              <a:solidFill>
                <a:schemeClr val="lt1"/>
              </a:solidFill>
              <a:effectLst/>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19050</xdr:colOff>
      <xdr:row>1</xdr:row>
      <xdr:rowOff>12699</xdr:rowOff>
    </xdr:from>
    <xdr:to>
      <xdr:col>5</xdr:col>
      <xdr:colOff>1268639</xdr:colOff>
      <xdr:row>12</xdr:row>
      <xdr:rowOff>35502</xdr:rowOff>
    </xdr:to>
    <xdr:sp macro="" textlink="">
      <xdr:nvSpPr>
        <xdr:cNvPr id="2" name="TextBox 1">
          <a:extLst>
            <a:ext uri="{FF2B5EF4-FFF2-40B4-BE49-F238E27FC236}">
              <a16:creationId xmlns:a16="http://schemas.microsoft.com/office/drawing/2014/main" id="{552C3CF4-89C6-4082-9592-C08C3CF14E58}"/>
            </a:ext>
          </a:extLst>
        </xdr:cNvPr>
        <xdr:cNvSpPr txBox="1"/>
      </xdr:nvSpPr>
      <xdr:spPr>
        <a:xfrm>
          <a:off x="555914" y="200024"/>
          <a:ext cx="10501745"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Microbiology</a:t>
          </a:r>
          <a:r>
            <a:rPr lang="en-US" sz="1100" b="1" baseline="0">
              <a:solidFill>
                <a:schemeClr val="dk1"/>
              </a:solidFill>
              <a:effectLst/>
              <a:latin typeface="+mn-lt"/>
              <a:ea typeface="+mn-ea"/>
              <a:cs typeface="+mn-cs"/>
            </a:rPr>
            <a:t> - Food Defense Track (M-FD)</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222</xdr:row>
      <xdr:rowOff>161925</xdr:rowOff>
    </xdr:from>
    <xdr:to>
      <xdr:col>13</xdr:col>
      <xdr:colOff>19050</xdr:colOff>
      <xdr:row>223</xdr:row>
      <xdr:rowOff>66675</xdr:rowOff>
    </xdr:to>
    <xdr:grpSp>
      <xdr:nvGrpSpPr>
        <xdr:cNvPr id="12" name="Group 11">
          <a:extLst>
            <a:ext uri="{FF2B5EF4-FFF2-40B4-BE49-F238E27FC236}">
              <a16:creationId xmlns:a16="http://schemas.microsoft.com/office/drawing/2014/main" id="{2FBFBCBD-608E-4AFE-9FC6-AAC19666E711}"/>
            </a:ext>
          </a:extLst>
        </xdr:cNvPr>
        <xdr:cNvGrpSpPr/>
      </xdr:nvGrpSpPr>
      <xdr:grpSpPr>
        <a:xfrm flipV="1">
          <a:off x="533400" y="59559825"/>
          <a:ext cx="27574875" cy="95250"/>
          <a:chOff x="598714" y="6313716"/>
          <a:chExt cx="11321143" cy="154214"/>
        </a:xfrm>
      </xdr:grpSpPr>
      <xdr:sp macro="" textlink="">
        <xdr:nvSpPr>
          <xdr:cNvPr id="13" name="Rectangle 12">
            <a:extLst>
              <a:ext uri="{FF2B5EF4-FFF2-40B4-BE49-F238E27FC236}">
                <a16:creationId xmlns:a16="http://schemas.microsoft.com/office/drawing/2014/main" id="{2BB7F006-9332-4D81-BE55-C3181F36830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4" name="Straight Connector 13">
            <a:extLst>
              <a:ext uri="{FF2B5EF4-FFF2-40B4-BE49-F238E27FC236}">
                <a16:creationId xmlns:a16="http://schemas.microsoft.com/office/drawing/2014/main" id="{AD4EE212-D4D1-41EC-A937-10155987293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154</xdr:row>
      <xdr:rowOff>129887</xdr:rowOff>
    </xdr:from>
    <xdr:to>
      <xdr:col>9</xdr:col>
      <xdr:colOff>0</xdr:colOff>
      <xdr:row>155</xdr:row>
      <xdr:rowOff>69274</xdr:rowOff>
    </xdr:to>
    <xdr:grpSp>
      <xdr:nvGrpSpPr>
        <xdr:cNvPr id="27" name="Group 26">
          <a:extLst>
            <a:ext uri="{FF2B5EF4-FFF2-40B4-BE49-F238E27FC236}">
              <a16:creationId xmlns:a16="http://schemas.microsoft.com/office/drawing/2014/main" id="{426A1168-94AA-40A8-B4B8-03F4DEAD120C}"/>
            </a:ext>
          </a:extLst>
        </xdr:cNvPr>
        <xdr:cNvGrpSpPr/>
      </xdr:nvGrpSpPr>
      <xdr:grpSpPr>
        <a:xfrm flipV="1">
          <a:off x="533400" y="45487937"/>
          <a:ext cx="18307050" cy="129887"/>
          <a:chOff x="598714" y="6313716"/>
          <a:chExt cx="11321143" cy="154214"/>
        </a:xfrm>
      </xdr:grpSpPr>
      <xdr:sp macro="" textlink="">
        <xdr:nvSpPr>
          <xdr:cNvPr id="28" name="Rectangle 27">
            <a:extLst>
              <a:ext uri="{FF2B5EF4-FFF2-40B4-BE49-F238E27FC236}">
                <a16:creationId xmlns:a16="http://schemas.microsoft.com/office/drawing/2014/main" id="{4771C2A0-47A5-4605-91F8-3616DD952A4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9" name="Straight Connector 28">
            <a:extLst>
              <a:ext uri="{FF2B5EF4-FFF2-40B4-BE49-F238E27FC236}">
                <a16:creationId xmlns:a16="http://schemas.microsoft.com/office/drawing/2014/main" id="{5DC78E4D-EDC2-4E8F-8007-CEA1F9E646E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6" name="Group 35">
          <a:extLst>
            <a:ext uri="{FF2B5EF4-FFF2-40B4-BE49-F238E27FC236}">
              <a16:creationId xmlns:a16="http://schemas.microsoft.com/office/drawing/2014/main" id="{096D93B8-0D72-438D-9C43-D22537751CC2}"/>
            </a:ext>
          </a:extLst>
        </xdr:cNvPr>
        <xdr:cNvGrpSpPr/>
      </xdr:nvGrpSpPr>
      <xdr:grpSpPr>
        <a:xfrm flipV="1">
          <a:off x="533400" y="24408246"/>
          <a:ext cx="18307050" cy="129887"/>
          <a:chOff x="598714" y="6313716"/>
          <a:chExt cx="11321143" cy="154214"/>
        </a:xfrm>
      </xdr:grpSpPr>
      <xdr:sp macro="" textlink="">
        <xdr:nvSpPr>
          <xdr:cNvPr id="37" name="Rectangle 36">
            <a:extLst>
              <a:ext uri="{FF2B5EF4-FFF2-40B4-BE49-F238E27FC236}">
                <a16:creationId xmlns:a16="http://schemas.microsoft.com/office/drawing/2014/main" id="{AD145477-6B6D-4465-BFC4-798DA07998C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8" name="Straight Connector 37">
            <a:extLst>
              <a:ext uri="{FF2B5EF4-FFF2-40B4-BE49-F238E27FC236}">
                <a16:creationId xmlns:a16="http://schemas.microsoft.com/office/drawing/2014/main" id="{2B2B9C37-67B2-449B-BA42-08902CCBECD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47624</xdr:colOff>
      <xdr:row>41</xdr:row>
      <xdr:rowOff>1071562</xdr:rowOff>
    </xdr:from>
    <xdr:to>
      <xdr:col>1</xdr:col>
      <xdr:colOff>2371725</xdr:colOff>
      <xdr:row>41</xdr:row>
      <xdr:rowOff>1524000</xdr:rowOff>
    </xdr:to>
    <xdr:sp macro="" textlink="">
      <xdr:nvSpPr>
        <xdr:cNvPr id="80" name="TextBox 79">
          <a:extLst>
            <a:ext uri="{FF2B5EF4-FFF2-40B4-BE49-F238E27FC236}">
              <a16:creationId xmlns:a16="http://schemas.microsoft.com/office/drawing/2014/main" id="{A36EB8D3-1BE4-492C-9622-31B5533D17CB}"/>
            </a:ext>
          </a:extLst>
        </xdr:cNvPr>
        <xdr:cNvSpPr txBox="1"/>
      </xdr:nvSpPr>
      <xdr:spPr>
        <a:xfrm>
          <a:off x="581024" y="13387387"/>
          <a:ext cx="232410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133350</xdr:rowOff>
    </xdr:from>
    <xdr:to>
      <xdr:col>9</xdr:col>
      <xdr:colOff>0</xdr:colOff>
      <xdr:row>43</xdr:row>
      <xdr:rowOff>72737</xdr:rowOff>
    </xdr:to>
    <xdr:grpSp>
      <xdr:nvGrpSpPr>
        <xdr:cNvPr id="81" name="Group 80">
          <a:extLst>
            <a:ext uri="{FF2B5EF4-FFF2-40B4-BE49-F238E27FC236}">
              <a16:creationId xmlns:a16="http://schemas.microsoft.com/office/drawing/2014/main" id="{7DCFE629-587D-483D-8ABB-DD244671E88B}"/>
            </a:ext>
          </a:extLst>
        </xdr:cNvPr>
        <xdr:cNvGrpSpPr/>
      </xdr:nvGrpSpPr>
      <xdr:grpSpPr>
        <a:xfrm flipV="1">
          <a:off x="533400" y="14354175"/>
          <a:ext cx="18307050" cy="129887"/>
          <a:chOff x="598714" y="6313716"/>
          <a:chExt cx="11321143" cy="154214"/>
        </a:xfrm>
      </xdr:grpSpPr>
      <xdr:sp macro="" textlink="">
        <xdr:nvSpPr>
          <xdr:cNvPr id="82" name="Rectangle 81">
            <a:extLst>
              <a:ext uri="{FF2B5EF4-FFF2-40B4-BE49-F238E27FC236}">
                <a16:creationId xmlns:a16="http://schemas.microsoft.com/office/drawing/2014/main" id="{7E0FAC93-6328-48D5-B0E1-C22C08EEC0B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3" name="Straight Connector 82">
            <a:extLst>
              <a:ext uri="{FF2B5EF4-FFF2-40B4-BE49-F238E27FC236}">
                <a16:creationId xmlns:a16="http://schemas.microsoft.com/office/drawing/2014/main" id="{3257BC8A-7F44-48BA-9E7A-277B8DD835E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247</xdr:row>
      <xdr:rowOff>136072</xdr:rowOff>
    </xdr:from>
    <xdr:to>
      <xdr:col>9</xdr:col>
      <xdr:colOff>0</xdr:colOff>
      <xdr:row>248</xdr:row>
      <xdr:rowOff>75459</xdr:rowOff>
    </xdr:to>
    <xdr:grpSp>
      <xdr:nvGrpSpPr>
        <xdr:cNvPr id="57" name="Group 56">
          <a:extLst>
            <a:ext uri="{FF2B5EF4-FFF2-40B4-BE49-F238E27FC236}">
              <a16:creationId xmlns:a16="http://schemas.microsoft.com/office/drawing/2014/main" id="{38AC2EE0-E7E4-4D61-ADDC-9AFA1A6284EC}"/>
            </a:ext>
          </a:extLst>
        </xdr:cNvPr>
        <xdr:cNvGrpSpPr/>
      </xdr:nvGrpSpPr>
      <xdr:grpSpPr>
        <a:xfrm flipV="1">
          <a:off x="533400" y="67754047"/>
          <a:ext cx="18307050" cy="129887"/>
          <a:chOff x="598714" y="6313716"/>
          <a:chExt cx="11321143" cy="154214"/>
        </a:xfrm>
      </xdr:grpSpPr>
      <xdr:sp macro="" textlink="">
        <xdr:nvSpPr>
          <xdr:cNvPr id="58" name="Rectangle 57">
            <a:extLst>
              <a:ext uri="{FF2B5EF4-FFF2-40B4-BE49-F238E27FC236}">
                <a16:creationId xmlns:a16="http://schemas.microsoft.com/office/drawing/2014/main" id="{4D7D8B7E-2253-4828-89F2-628AE881AF5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 name="Straight Connector 58">
            <a:extLst>
              <a:ext uri="{FF2B5EF4-FFF2-40B4-BE49-F238E27FC236}">
                <a16:creationId xmlns:a16="http://schemas.microsoft.com/office/drawing/2014/main" id="{49B9059E-F058-4A39-90C1-28344D1DD59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174</xdr:row>
      <xdr:rowOff>142875</xdr:rowOff>
    </xdr:from>
    <xdr:to>
      <xdr:col>13</xdr:col>
      <xdr:colOff>9525</xdr:colOff>
      <xdr:row>175</xdr:row>
      <xdr:rowOff>66675</xdr:rowOff>
    </xdr:to>
    <xdr:grpSp>
      <xdr:nvGrpSpPr>
        <xdr:cNvPr id="63" name="Group 62">
          <a:extLst>
            <a:ext uri="{FF2B5EF4-FFF2-40B4-BE49-F238E27FC236}">
              <a16:creationId xmlns:a16="http://schemas.microsoft.com/office/drawing/2014/main" id="{0A9C1DE7-3F28-44B4-8B33-C8925B8B6F9C}"/>
            </a:ext>
          </a:extLst>
        </xdr:cNvPr>
        <xdr:cNvGrpSpPr/>
      </xdr:nvGrpSpPr>
      <xdr:grpSpPr>
        <a:xfrm flipV="1">
          <a:off x="533400" y="52739925"/>
          <a:ext cx="27565350" cy="114300"/>
          <a:chOff x="598714" y="6313716"/>
          <a:chExt cx="11321143" cy="154214"/>
        </a:xfrm>
      </xdr:grpSpPr>
      <xdr:sp macro="" textlink="">
        <xdr:nvSpPr>
          <xdr:cNvPr id="64" name="Rectangle 63">
            <a:extLst>
              <a:ext uri="{FF2B5EF4-FFF2-40B4-BE49-F238E27FC236}">
                <a16:creationId xmlns:a16="http://schemas.microsoft.com/office/drawing/2014/main" id="{D00094D9-2285-414C-9644-A1507C8071D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5" name="Straight Connector 64">
            <a:extLst>
              <a:ext uri="{FF2B5EF4-FFF2-40B4-BE49-F238E27FC236}">
                <a16:creationId xmlns:a16="http://schemas.microsoft.com/office/drawing/2014/main" id="{D1525698-1358-4EE8-B076-E6A0FAD8D9D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67" name="TextBox 66">
          <a:hlinkClick xmlns:r="http://schemas.openxmlformats.org/officeDocument/2006/relationships" r:id="rId1"/>
          <a:extLst>
            <a:ext uri="{FF2B5EF4-FFF2-40B4-BE49-F238E27FC236}">
              <a16:creationId xmlns:a16="http://schemas.microsoft.com/office/drawing/2014/main" id="{3580151D-6865-472D-81E1-27A4D8D8C2DA}"/>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68" name="TextBox 67">
          <a:hlinkClick xmlns:r="http://schemas.openxmlformats.org/officeDocument/2006/relationships" r:id="rId2"/>
          <a:extLst>
            <a:ext uri="{FF2B5EF4-FFF2-40B4-BE49-F238E27FC236}">
              <a16:creationId xmlns:a16="http://schemas.microsoft.com/office/drawing/2014/main" id="{DE8DB6EA-00FC-4DEC-B400-3DECCE8A6D47}"/>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69" name="TextBox 68">
          <a:hlinkClick xmlns:r="http://schemas.openxmlformats.org/officeDocument/2006/relationships" r:id="rId3"/>
          <a:extLst>
            <a:ext uri="{FF2B5EF4-FFF2-40B4-BE49-F238E27FC236}">
              <a16:creationId xmlns:a16="http://schemas.microsoft.com/office/drawing/2014/main" id="{03180911-966B-441F-9359-0C9055907411}"/>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70" name="TextBox 69">
          <a:hlinkClick xmlns:r="http://schemas.openxmlformats.org/officeDocument/2006/relationships" r:id="rId4"/>
          <a:extLst>
            <a:ext uri="{FF2B5EF4-FFF2-40B4-BE49-F238E27FC236}">
              <a16:creationId xmlns:a16="http://schemas.microsoft.com/office/drawing/2014/main" id="{4D28E50D-7A00-40A2-A3FB-F56F10884633}"/>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71" name="TextBox 70">
          <a:hlinkClick xmlns:r="http://schemas.openxmlformats.org/officeDocument/2006/relationships" r:id="rId5"/>
          <a:extLst>
            <a:ext uri="{FF2B5EF4-FFF2-40B4-BE49-F238E27FC236}">
              <a16:creationId xmlns:a16="http://schemas.microsoft.com/office/drawing/2014/main" id="{C3ED2CEF-A845-4559-BB0D-A18E7E84003E}"/>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72" name="TextBox 71">
          <a:hlinkClick xmlns:r="http://schemas.openxmlformats.org/officeDocument/2006/relationships" r:id="rId6"/>
          <a:extLst>
            <a:ext uri="{FF2B5EF4-FFF2-40B4-BE49-F238E27FC236}">
              <a16:creationId xmlns:a16="http://schemas.microsoft.com/office/drawing/2014/main" id="{62F1C802-824E-483A-AE97-9835699A5761}"/>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73" name="TextBox 72">
          <a:hlinkClick xmlns:r="http://schemas.openxmlformats.org/officeDocument/2006/relationships" r:id="rId7"/>
          <a:extLst>
            <a:ext uri="{FF2B5EF4-FFF2-40B4-BE49-F238E27FC236}">
              <a16:creationId xmlns:a16="http://schemas.microsoft.com/office/drawing/2014/main" id="{2158D720-9B2D-44C9-B479-79A9AAF90EA7}"/>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74" name="TextBox 73">
          <a:hlinkClick xmlns:r="http://schemas.openxmlformats.org/officeDocument/2006/relationships" r:id="rId8"/>
          <a:extLst>
            <a:ext uri="{FF2B5EF4-FFF2-40B4-BE49-F238E27FC236}">
              <a16:creationId xmlns:a16="http://schemas.microsoft.com/office/drawing/2014/main" id="{5C0158E1-44DB-4CFB-8D26-A57D5D1C2C67}"/>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75" name="TextBox 74">
          <a:hlinkClick xmlns:r="http://schemas.openxmlformats.org/officeDocument/2006/relationships" r:id="rId9"/>
          <a:extLst>
            <a:ext uri="{FF2B5EF4-FFF2-40B4-BE49-F238E27FC236}">
              <a16:creationId xmlns:a16="http://schemas.microsoft.com/office/drawing/2014/main" id="{556FE279-95C1-4A5E-94BB-87CD30B2917D}"/>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77" name="TextBox 76">
          <a:hlinkClick xmlns:r="http://schemas.openxmlformats.org/officeDocument/2006/relationships" r:id="rId10"/>
          <a:extLst>
            <a:ext uri="{FF2B5EF4-FFF2-40B4-BE49-F238E27FC236}">
              <a16:creationId xmlns:a16="http://schemas.microsoft.com/office/drawing/2014/main" id="{7E1DEAAB-E0A0-46AD-9922-C05A05DB7533}"/>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78" name="TextBox 77">
          <a:hlinkClick xmlns:r="http://schemas.openxmlformats.org/officeDocument/2006/relationships" r:id="rId11"/>
          <a:extLst>
            <a:ext uri="{FF2B5EF4-FFF2-40B4-BE49-F238E27FC236}">
              <a16:creationId xmlns:a16="http://schemas.microsoft.com/office/drawing/2014/main" id="{089EE498-2FBC-42D0-80DF-8F68FAA9CB9A}"/>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79" name="TextBox 78">
          <a:hlinkClick xmlns:r="http://schemas.openxmlformats.org/officeDocument/2006/relationships" r:id="rId12"/>
          <a:extLst>
            <a:ext uri="{FF2B5EF4-FFF2-40B4-BE49-F238E27FC236}">
              <a16:creationId xmlns:a16="http://schemas.microsoft.com/office/drawing/2014/main" id="{34DFC210-B498-4E4B-876C-C9994D30F86F}"/>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87" name="TextBox 86">
          <a:hlinkClick xmlns:r="http://schemas.openxmlformats.org/officeDocument/2006/relationships" r:id="rId13"/>
          <a:extLst>
            <a:ext uri="{FF2B5EF4-FFF2-40B4-BE49-F238E27FC236}">
              <a16:creationId xmlns:a16="http://schemas.microsoft.com/office/drawing/2014/main" id="{B66569E8-356E-421D-AA7D-7E996117272F}"/>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88" name="TextBox 87">
          <a:hlinkClick xmlns:r="http://schemas.openxmlformats.org/officeDocument/2006/relationships" r:id="rId14"/>
          <a:extLst>
            <a:ext uri="{FF2B5EF4-FFF2-40B4-BE49-F238E27FC236}">
              <a16:creationId xmlns:a16="http://schemas.microsoft.com/office/drawing/2014/main" id="{91B5B3F3-4364-4679-8668-697E13ACF15D}"/>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89" name="TextBox 88">
          <a:hlinkClick xmlns:r="http://schemas.openxmlformats.org/officeDocument/2006/relationships" r:id="rId15"/>
          <a:extLst>
            <a:ext uri="{FF2B5EF4-FFF2-40B4-BE49-F238E27FC236}">
              <a16:creationId xmlns:a16="http://schemas.microsoft.com/office/drawing/2014/main" id="{097A0B87-8BC4-45D6-BAB3-8150353478B8}"/>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90" name="TextBox 89">
          <a:hlinkClick xmlns:r="http://schemas.openxmlformats.org/officeDocument/2006/relationships" r:id="rId16"/>
          <a:extLst>
            <a:ext uri="{FF2B5EF4-FFF2-40B4-BE49-F238E27FC236}">
              <a16:creationId xmlns:a16="http://schemas.microsoft.com/office/drawing/2014/main" id="{D67A0D91-7B24-48E9-AF13-59D4043FB977}"/>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253</xdr:row>
      <xdr:rowOff>9525</xdr:rowOff>
    </xdr:from>
    <xdr:to>
      <xdr:col>1</xdr:col>
      <xdr:colOff>1847849</xdr:colOff>
      <xdr:row>254</xdr:row>
      <xdr:rowOff>133350</xdr:rowOff>
    </xdr:to>
    <xdr:sp macro="" textlink="">
      <xdr:nvSpPr>
        <xdr:cNvPr id="108" name="TextBox 107">
          <a:hlinkClick xmlns:r="http://schemas.openxmlformats.org/officeDocument/2006/relationships" r:id="rId1"/>
          <a:extLst>
            <a:ext uri="{FF2B5EF4-FFF2-40B4-BE49-F238E27FC236}">
              <a16:creationId xmlns:a16="http://schemas.microsoft.com/office/drawing/2014/main" id="{B950110A-1D99-40FB-98D3-18498754BBC2}"/>
            </a:ext>
          </a:extLst>
        </xdr:cNvPr>
        <xdr:cNvSpPr txBox="1"/>
      </xdr:nvSpPr>
      <xdr:spPr>
        <a:xfrm>
          <a:off x="542924" y="71885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255</xdr:row>
      <xdr:rowOff>0</xdr:rowOff>
    </xdr:from>
    <xdr:to>
      <xdr:col>1</xdr:col>
      <xdr:colOff>1838325</xdr:colOff>
      <xdr:row>256</xdr:row>
      <xdr:rowOff>123825</xdr:rowOff>
    </xdr:to>
    <xdr:sp macro="" textlink="">
      <xdr:nvSpPr>
        <xdr:cNvPr id="109" name="TextBox 108">
          <a:hlinkClick xmlns:r="http://schemas.openxmlformats.org/officeDocument/2006/relationships" r:id="rId2"/>
          <a:extLst>
            <a:ext uri="{FF2B5EF4-FFF2-40B4-BE49-F238E27FC236}">
              <a16:creationId xmlns:a16="http://schemas.microsoft.com/office/drawing/2014/main" id="{72A2E858-1419-4C97-ACCE-0F81EA4CA93F}"/>
            </a:ext>
          </a:extLst>
        </xdr:cNvPr>
        <xdr:cNvSpPr txBox="1"/>
      </xdr:nvSpPr>
      <xdr:spPr>
        <a:xfrm>
          <a:off x="533400" y="722566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255</xdr:row>
      <xdr:rowOff>19050</xdr:rowOff>
    </xdr:from>
    <xdr:to>
      <xdr:col>5</xdr:col>
      <xdr:colOff>1247774</xdr:colOff>
      <xdr:row>256</xdr:row>
      <xdr:rowOff>142875</xdr:rowOff>
    </xdr:to>
    <xdr:sp macro="" textlink="">
      <xdr:nvSpPr>
        <xdr:cNvPr id="110" name="TextBox 109">
          <a:hlinkClick xmlns:r="http://schemas.openxmlformats.org/officeDocument/2006/relationships" r:id="rId3"/>
          <a:extLst>
            <a:ext uri="{FF2B5EF4-FFF2-40B4-BE49-F238E27FC236}">
              <a16:creationId xmlns:a16="http://schemas.microsoft.com/office/drawing/2014/main" id="{8E886E69-353F-47C3-A39F-4607C874B9B3}"/>
            </a:ext>
          </a:extLst>
        </xdr:cNvPr>
        <xdr:cNvSpPr txBox="1"/>
      </xdr:nvSpPr>
      <xdr:spPr>
        <a:xfrm>
          <a:off x="9210674" y="722757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257</xdr:row>
      <xdr:rowOff>9525</xdr:rowOff>
    </xdr:from>
    <xdr:to>
      <xdr:col>1</xdr:col>
      <xdr:colOff>1828800</xdr:colOff>
      <xdr:row>258</xdr:row>
      <xdr:rowOff>133350</xdr:rowOff>
    </xdr:to>
    <xdr:sp macro="" textlink="">
      <xdr:nvSpPr>
        <xdr:cNvPr id="114" name="TextBox 113">
          <a:hlinkClick xmlns:r="http://schemas.openxmlformats.org/officeDocument/2006/relationships" r:id="rId4"/>
          <a:extLst>
            <a:ext uri="{FF2B5EF4-FFF2-40B4-BE49-F238E27FC236}">
              <a16:creationId xmlns:a16="http://schemas.microsoft.com/office/drawing/2014/main" id="{A4EEA846-F882-4EC6-A960-4C3F509EFC84}"/>
            </a:ext>
          </a:extLst>
        </xdr:cNvPr>
        <xdr:cNvSpPr txBox="1"/>
      </xdr:nvSpPr>
      <xdr:spPr>
        <a:xfrm>
          <a:off x="542926" y="726471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261</xdr:row>
      <xdr:rowOff>9525</xdr:rowOff>
    </xdr:from>
    <xdr:to>
      <xdr:col>1</xdr:col>
      <xdr:colOff>1857375</xdr:colOff>
      <xdr:row>262</xdr:row>
      <xdr:rowOff>133350</xdr:rowOff>
    </xdr:to>
    <xdr:sp macro="" textlink="">
      <xdr:nvSpPr>
        <xdr:cNvPr id="119" name="TextBox 118">
          <a:hlinkClick xmlns:r="http://schemas.openxmlformats.org/officeDocument/2006/relationships" r:id="rId5"/>
          <a:extLst>
            <a:ext uri="{FF2B5EF4-FFF2-40B4-BE49-F238E27FC236}">
              <a16:creationId xmlns:a16="http://schemas.microsoft.com/office/drawing/2014/main" id="{3475EF44-55D8-4C76-A757-935C25359C9E}"/>
            </a:ext>
          </a:extLst>
        </xdr:cNvPr>
        <xdr:cNvSpPr txBox="1"/>
      </xdr:nvSpPr>
      <xdr:spPr>
        <a:xfrm>
          <a:off x="552450" y="73409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254</xdr:row>
      <xdr:rowOff>180975</xdr:rowOff>
    </xdr:from>
    <xdr:to>
      <xdr:col>2</xdr:col>
      <xdr:colOff>1114424</xdr:colOff>
      <xdr:row>256</xdr:row>
      <xdr:rowOff>114300</xdr:rowOff>
    </xdr:to>
    <xdr:sp macro="" textlink="">
      <xdr:nvSpPr>
        <xdr:cNvPr id="121" name="TextBox 120">
          <a:hlinkClick xmlns:r="http://schemas.openxmlformats.org/officeDocument/2006/relationships" r:id="rId6"/>
          <a:extLst>
            <a:ext uri="{FF2B5EF4-FFF2-40B4-BE49-F238E27FC236}">
              <a16:creationId xmlns:a16="http://schemas.microsoft.com/office/drawing/2014/main" id="{E79D089C-B60B-497F-BE5E-79EC6A5648AA}"/>
            </a:ext>
          </a:extLst>
        </xdr:cNvPr>
        <xdr:cNvSpPr txBox="1"/>
      </xdr:nvSpPr>
      <xdr:spPr>
        <a:xfrm>
          <a:off x="2752724" y="722471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253</xdr:row>
      <xdr:rowOff>0</xdr:rowOff>
    </xdr:from>
    <xdr:to>
      <xdr:col>2</xdr:col>
      <xdr:colOff>1114424</xdr:colOff>
      <xdr:row>254</xdr:row>
      <xdr:rowOff>123825</xdr:rowOff>
    </xdr:to>
    <xdr:sp macro="" textlink="">
      <xdr:nvSpPr>
        <xdr:cNvPr id="127" name="TextBox 126">
          <a:hlinkClick xmlns:r="http://schemas.openxmlformats.org/officeDocument/2006/relationships" r:id="rId7"/>
          <a:extLst>
            <a:ext uri="{FF2B5EF4-FFF2-40B4-BE49-F238E27FC236}">
              <a16:creationId xmlns:a16="http://schemas.microsoft.com/office/drawing/2014/main" id="{FD012C07-E93D-4415-9F68-A38EF61C2599}"/>
            </a:ext>
          </a:extLst>
        </xdr:cNvPr>
        <xdr:cNvSpPr txBox="1"/>
      </xdr:nvSpPr>
      <xdr:spPr>
        <a:xfrm>
          <a:off x="2752724" y="718756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259</xdr:row>
      <xdr:rowOff>9525</xdr:rowOff>
    </xdr:from>
    <xdr:to>
      <xdr:col>1</xdr:col>
      <xdr:colOff>1847850</xdr:colOff>
      <xdr:row>260</xdr:row>
      <xdr:rowOff>133350</xdr:rowOff>
    </xdr:to>
    <xdr:sp macro="" textlink="">
      <xdr:nvSpPr>
        <xdr:cNvPr id="128" name="TextBox 127">
          <a:hlinkClick xmlns:r="http://schemas.openxmlformats.org/officeDocument/2006/relationships" r:id="rId8"/>
          <a:extLst>
            <a:ext uri="{FF2B5EF4-FFF2-40B4-BE49-F238E27FC236}">
              <a16:creationId xmlns:a16="http://schemas.microsoft.com/office/drawing/2014/main" id="{AF8D1F80-DB97-4A4A-A2D0-4512DE21E489}"/>
            </a:ext>
          </a:extLst>
        </xdr:cNvPr>
        <xdr:cNvSpPr txBox="1"/>
      </xdr:nvSpPr>
      <xdr:spPr>
        <a:xfrm>
          <a:off x="542925" y="730281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257</xdr:row>
      <xdr:rowOff>9525</xdr:rowOff>
    </xdr:from>
    <xdr:to>
      <xdr:col>2</xdr:col>
      <xdr:colOff>1114425</xdr:colOff>
      <xdr:row>258</xdr:row>
      <xdr:rowOff>133350</xdr:rowOff>
    </xdr:to>
    <xdr:sp macro="" textlink="">
      <xdr:nvSpPr>
        <xdr:cNvPr id="129" name="TextBox 128">
          <a:hlinkClick xmlns:r="http://schemas.openxmlformats.org/officeDocument/2006/relationships" r:id="rId9"/>
          <a:extLst>
            <a:ext uri="{FF2B5EF4-FFF2-40B4-BE49-F238E27FC236}">
              <a16:creationId xmlns:a16="http://schemas.microsoft.com/office/drawing/2014/main" id="{49C24A40-E727-467E-912B-21D1E63551D7}"/>
            </a:ext>
          </a:extLst>
        </xdr:cNvPr>
        <xdr:cNvSpPr txBox="1"/>
      </xdr:nvSpPr>
      <xdr:spPr>
        <a:xfrm>
          <a:off x="2752725" y="726471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253</xdr:row>
      <xdr:rowOff>9525</xdr:rowOff>
    </xdr:from>
    <xdr:to>
      <xdr:col>3</xdr:col>
      <xdr:colOff>1524000</xdr:colOff>
      <xdr:row>254</xdr:row>
      <xdr:rowOff>133350</xdr:rowOff>
    </xdr:to>
    <xdr:sp macro="" textlink="">
      <xdr:nvSpPr>
        <xdr:cNvPr id="130" name="TextBox 129">
          <a:hlinkClick xmlns:r="http://schemas.openxmlformats.org/officeDocument/2006/relationships" r:id="rId10"/>
          <a:extLst>
            <a:ext uri="{FF2B5EF4-FFF2-40B4-BE49-F238E27FC236}">
              <a16:creationId xmlns:a16="http://schemas.microsoft.com/office/drawing/2014/main" id="{71BDE520-BC31-418A-99C8-E4EDB4BF00D6}"/>
            </a:ext>
          </a:extLst>
        </xdr:cNvPr>
        <xdr:cNvSpPr txBox="1"/>
      </xdr:nvSpPr>
      <xdr:spPr>
        <a:xfrm>
          <a:off x="4924425" y="718851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256</xdr:row>
      <xdr:rowOff>66675</xdr:rowOff>
    </xdr:from>
    <xdr:to>
      <xdr:col>4</xdr:col>
      <xdr:colOff>1371599</xdr:colOff>
      <xdr:row>258</xdr:row>
      <xdr:rowOff>0</xdr:rowOff>
    </xdr:to>
    <xdr:sp macro="" textlink="">
      <xdr:nvSpPr>
        <xdr:cNvPr id="131" name="TextBox 130">
          <a:hlinkClick xmlns:r="http://schemas.openxmlformats.org/officeDocument/2006/relationships" r:id="rId11"/>
          <a:extLst>
            <a:ext uri="{FF2B5EF4-FFF2-40B4-BE49-F238E27FC236}">
              <a16:creationId xmlns:a16="http://schemas.microsoft.com/office/drawing/2014/main" id="{E87F7197-7176-4EA8-A1FD-751BCD37D46D}"/>
            </a:ext>
          </a:extLst>
        </xdr:cNvPr>
        <xdr:cNvSpPr txBox="1"/>
      </xdr:nvSpPr>
      <xdr:spPr>
        <a:xfrm>
          <a:off x="7058024" y="725138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253</xdr:row>
      <xdr:rowOff>9525</xdr:rowOff>
    </xdr:from>
    <xdr:to>
      <xdr:col>4</xdr:col>
      <xdr:colOff>1371600</xdr:colOff>
      <xdr:row>256</xdr:row>
      <xdr:rowOff>9525</xdr:rowOff>
    </xdr:to>
    <xdr:sp macro="" textlink="">
      <xdr:nvSpPr>
        <xdr:cNvPr id="132" name="TextBox 131">
          <a:hlinkClick xmlns:r="http://schemas.openxmlformats.org/officeDocument/2006/relationships" r:id="rId12"/>
          <a:extLst>
            <a:ext uri="{FF2B5EF4-FFF2-40B4-BE49-F238E27FC236}">
              <a16:creationId xmlns:a16="http://schemas.microsoft.com/office/drawing/2014/main" id="{6D439785-00BA-4C53-8802-D4CD4EFC99D2}"/>
            </a:ext>
          </a:extLst>
        </xdr:cNvPr>
        <xdr:cNvSpPr txBox="1"/>
      </xdr:nvSpPr>
      <xdr:spPr>
        <a:xfrm>
          <a:off x="7058025" y="718851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258</xdr:row>
      <xdr:rowOff>57150</xdr:rowOff>
    </xdr:from>
    <xdr:to>
      <xdr:col>4</xdr:col>
      <xdr:colOff>1371600</xdr:colOff>
      <xdr:row>261</xdr:row>
      <xdr:rowOff>9525</xdr:rowOff>
    </xdr:to>
    <xdr:sp macro="" textlink="">
      <xdr:nvSpPr>
        <xdr:cNvPr id="133" name="TextBox 132">
          <a:hlinkClick xmlns:r="http://schemas.openxmlformats.org/officeDocument/2006/relationships" r:id="rId13"/>
          <a:extLst>
            <a:ext uri="{FF2B5EF4-FFF2-40B4-BE49-F238E27FC236}">
              <a16:creationId xmlns:a16="http://schemas.microsoft.com/office/drawing/2014/main" id="{C2784A2A-007A-4E59-BF21-57E5C0026C58}"/>
            </a:ext>
          </a:extLst>
        </xdr:cNvPr>
        <xdr:cNvSpPr txBox="1"/>
      </xdr:nvSpPr>
      <xdr:spPr>
        <a:xfrm>
          <a:off x="7058025" y="728853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253</xdr:row>
      <xdr:rowOff>9525</xdr:rowOff>
    </xdr:from>
    <xdr:to>
      <xdr:col>5</xdr:col>
      <xdr:colOff>1247774</xdr:colOff>
      <xdr:row>254</xdr:row>
      <xdr:rowOff>133350</xdr:rowOff>
    </xdr:to>
    <xdr:sp macro="" textlink="">
      <xdr:nvSpPr>
        <xdr:cNvPr id="134" name="TextBox 133">
          <a:hlinkClick xmlns:r="http://schemas.openxmlformats.org/officeDocument/2006/relationships" r:id="rId14"/>
          <a:extLst>
            <a:ext uri="{FF2B5EF4-FFF2-40B4-BE49-F238E27FC236}">
              <a16:creationId xmlns:a16="http://schemas.microsoft.com/office/drawing/2014/main" id="{5391CF16-9DFF-431F-9000-825B583FCC5D}"/>
            </a:ext>
          </a:extLst>
        </xdr:cNvPr>
        <xdr:cNvSpPr txBox="1"/>
      </xdr:nvSpPr>
      <xdr:spPr>
        <a:xfrm>
          <a:off x="9210675" y="718851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261</xdr:row>
      <xdr:rowOff>66675</xdr:rowOff>
    </xdr:from>
    <xdr:to>
      <xdr:col>4</xdr:col>
      <xdr:colOff>1371600</xdr:colOff>
      <xdr:row>264</xdr:row>
      <xdr:rowOff>19050</xdr:rowOff>
    </xdr:to>
    <xdr:sp macro="" textlink="">
      <xdr:nvSpPr>
        <xdr:cNvPr id="135" name="TextBox 134">
          <a:hlinkClick xmlns:r="http://schemas.openxmlformats.org/officeDocument/2006/relationships" r:id="rId15"/>
          <a:extLst>
            <a:ext uri="{FF2B5EF4-FFF2-40B4-BE49-F238E27FC236}">
              <a16:creationId xmlns:a16="http://schemas.microsoft.com/office/drawing/2014/main" id="{61D8F7F0-CDF0-4480-ACA6-756C91875855}"/>
            </a:ext>
          </a:extLst>
        </xdr:cNvPr>
        <xdr:cNvSpPr txBox="1"/>
      </xdr:nvSpPr>
      <xdr:spPr>
        <a:xfrm>
          <a:off x="7058025" y="734663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257</xdr:row>
      <xdr:rowOff>19050</xdr:rowOff>
    </xdr:from>
    <xdr:to>
      <xdr:col>5</xdr:col>
      <xdr:colOff>1257300</xdr:colOff>
      <xdr:row>258</xdr:row>
      <xdr:rowOff>142875</xdr:rowOff>
    </xdr:to>
    <xdr:sp macro="" textlink="">
      <xdr:nvSpPr>
        <xdr:cNvPr id="136" name="TextBox 135">
          <a:hlinkClick xmlns:r="http://schemas.openxmlformats.org/officeDocument/2006/relationships" r:id="rId16"/>
          <a:extLst>
            <a:ext uri="{FF2B5EF4-FFF2-40B4-BE49-F238E27FC236}">
              <a16:creationId xmlns:a16="http://schemas.microsoft.com/office/drawing/2014/main" id="{20A2D5AF-898A-449E-9BA0-7272999C6B60}"/>
            </a:ext>
          </a:extLst>
        </xdr:cNvPr>
        <xdr:cNvSpPr txBox="1"/>
      </xdr:nvSpPr>
      <xdr:spPr>
        <a:xfrm>
          <a:off x="9210675" y="726567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314325</xdr:colOff>
      <xdr:row>30</xdr:row>
      <xdr:rowOff>152400</xdr:rowOff>
    </xdr:to>
    <xdr:sp macro="" textlink="">
      <xdr:nvSpPr>
        <xdr:cNvPr id="54" name="Rectangle 53">
          <a:extLst>
            <a:ext uri="{FF2B5EF4-FFF2-40B4-BE49-F238E27FC236}">
              <a16:creationId xmlns:a16="http://schemas.microsoft.com/office/drawing/2014/main" id="{6696B85A-FEBE-4E0D-A90F-25E54101B60F}"/>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required in the eRA Commons RPPR Section H Budget asks the recipient to submit their SF 424 Research and Related Budget for the </a:t>
          </a:r>
          <a:r>
            <a:rPr lang="en-US" sz="1100" b="1">
              <a:solidFill>
                <a:schemeClr val="lt1"/>
              </a:solidFill>
              <a:effectLst/>
              <a:latin typeface="+mn-lt"/>
              <a:ea typeface="+mn-ea"/>
              <a:cs typeface="+mn-cs"/>
            </a:rPr>
            <a:t>next</a:t>
          </a:r>
          <a:r>
            <a:rPr lang="en-US" sz="1100">
              <a:solidFill>
                <a:schemeClr val="lt1"/>
              </a:solidFill>
              <a:effectLst/>
              <a:latin typeface="+mn-lt"/>
              <a:ea typeface="+mn-ea"/>
              <a:cs typeface="+mn-cs"/>
            </a:rPr>
            <a:t> budget period, and as “Funds Requested”.</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section of the new ORA pilot forms requests recipients report on the budget for the </a:t>
          </a:r>
          <a:r>
            <a:rPr lang="en-US" sz="1100" b="1">
              <a:solidFill>
                <a:schemeClr val="lt1"/>
              </a:solidFill>
              <a:effectLst/>
              <a:latin typeface="+mn-lt"/>
              <a:ea typeface="+mn-ea"/>
              <a:cs typeface="+mn-cs"/>
            </a:rPr>
            <a:t>current</a:t>
          </a:r>
          <a:r>
            <a:rPr lang="en-US" sz="1100">
              <a:solidFill>
                <a:schemeClr val="lt1"/>
              </a:solidFill>
              <a:effectLst/>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1322917</xdr:colOff>
      <xdr:row>12</xdr:row>
      <xdr:rowOff>35502</xdr:rowOff>
    </xdr:to>
    <xdr:sp macro="" textlink="">
      <xdr:nvSpPr>
        <xdr:cNvPr id="2" name="TextBox 1">
          <a:extLst>
            <a:ext uri="{FF2B5EF4-FFF2-40B4-BE49-F238E27FC236}">
              <a16:creationId xmlns:a16="http://schemas.microsoft.com/office/drawing/2014/main" id="{171A45E5-36D5-4413-B4B2-76D7A52B0353}"/>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Microbiology</a:t>
          </a:r>
          <a:r>
            <a:rPr lang="en-US" sz="1100" b="1" baseline="0">
              <a:solidFill>
                <a:schemeClr val="dk1"/>
              </a:solidFill>
              <a:effectLst/>
              <a:latin typeface="+mn-lt"/>
              <a:ea typeface="+mn-ea"/>
              <a:cs typeface="+mn-cs"/>
            </a:rPr>
            <a:t> - Whole Genome Sequencing Track (M-WGS)</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175</xdr:row>
      <xdr:rowOff>138546</xdr:rowOff>
    </xdr:from>
    <xdr:to>
      <xdr:col>9</xdr:col>
      <xdr:colOff>0</xdr:colOff>
      <xdr:row>176</xdr:row>
      <xdr:rowOff>77933</xdr:rowOff>
    </xdr:to>
    <xdr:grpSp>
      <xdr:nvGrpSpPr>
        <xdr:cNvPr id="9" name="Group 8">
          <a:extLst>
            <a:ext uri="{FF2B5EF4-FFF2-40B4-BE49-F238E27FC236}">
              <a16:creationId xmlns:a16="http://schemas.microsoft.com/office/drawing/2014/main" id="{03A7CA7C-4B21-43C5-97DD-F5B499A8D6BF}"/>
            </a:ext>
          </a:extLst>
        </xdr:cNvPr>
        <xdr:cNvGrpSpPr/>
      </xdr:nvGrpSpPr>
      <xdr:grpSpPr>
        <a:xfrm flipV="1">
          <a:off x="533400" y="51564021"/>
          <a:ext cx="17602200" cy="129887"/>
          <a:chOff x="598714" y="6313716"/>
          <a:chExt cx="11321143" cy="154214"/>
        </a:xfrm>
      </xdr:grpSpPr>
      <xdr:sp macro="" textlink="">
        <xdr:nvSpPr>
          <xdr:cNvPr id="10" name="Rectangle 9">
            <a:extLst>
              <a:ext uri="{FF2B5EF4-FFF2-40B4-BE49-F238E27FC236}">
                <a16:creationId xmlns:a16="http://schemas.microsoft.com/office/drawing/2014/main" id="{985F5812-1061-4B12-9F34-A8B8C33123E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90D5A9A1-515A-4F70-A6C2-348EB44AEA2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156</xdr:row>
      <xdr:rowOff>138546</xdr:rowOff>
    </xdr:from>
    <xdr:to>
      <xdr:col>9</xdr:col>
      <xdr:colOff>0</xdr:colOff>
      <xdr:row>157</xdr:row>
      <xdr:rowOff>77933</xdr:rowOff>
    </xdr:to>
    <xdr:grpSp>
      <xdr:nvGrpSpPr>
        <xdr:cNvPr id="18" name="Group 17">
          <a:extLst>
            <a:ext uri="{FF2B5EF4-FFF2-40B4-BE49-F238E27FC236}">
              <a16:creationId xmlns:a16="http://schemas.microsoft.com/office/drawing/2014/main" id="{1816F0DC-910E-4384-91A5-691CDD8832CD}"/>
            </a:ext>
          </a:extLst>
        </xdr:cNvPr>
        <xdr:cNvGrpSpPr/>
      </xdr:nvGrpSpPr>
      <xdr:grpSpPr>
        <a:xfrm flipV="1">
          <a:off x="533400" y="45801396"/>
          <a:ext cx="17602200" cy="129887"/>
          <a:chOff x="598714" y="6313716"/>
          <a:chExt cx="11321143" cy="154214"/>
        </a:xfrm>
      </xdr:grpSpPr>
      <xdr:sp macro="" textlink="">
        <xdr:nvSpPr>
          <xdr:cNvPr id="19" name="Rectangle 18">
            <a:extLst>
              <a:ext uri="{FF2B5EF4-FFF2-40B4-BE49-F238E27FC236}">
                <a16:creationId xmlns:a16="http://schemas.microsoft.com/office/drawing/2014/main" id="{F364D835-111A-401C-96DB-03CFC0A1F76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2589A573-EAD1-4C97-B7C5-7E0600232A0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97EA4B1F-52E6-427D-B536-37651A0CAEC8}"/>
            </a:ext>
          </a:extLst>
        </xdr:cNvPr>
        <xdr:cNvGrpSpPr/>
      </xdr:nvGrpSpPr>
      <xdr:grpSpPr>
        <a:xfrm flipV="1">
          <a:off x="533400" y="24332046"/>
          <a:ext cx="17602200" cy="129887"/>
          <a:chOff x="598714" y="6313716"/>
          <a:chExt cx="11321143" cy="154214"/>
        </a:xfrm>
      </xdr:grpSpPr>
      <xdr:sp macro="" textlink="">
        <xdr:nvSpPr>
          <xdr:cNvPr id="34" name="Rectangle 33">
            <a:extLst>
              <a:ext uri="{FF2B5EF4-FFF2-40B4-BE49-F238E27FC236}">
                <a16:creationId xmlns:a16="http://schemas.microsoft.com/office/drawing/2014/main" id="{DD823C89-0A1B-462C-8300-6F77AEE8F91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1AFC45C3-7BEE-484B-AACD-5164ED95532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193</xdr:row>
      <xdr:rowOff>0</xdr:rowOff>
    </xdr:from>
    <xdr:to>
      <xdr:col>9</xdr:col>
      <xdr:colOff>0</xdr:colOff>
      <xdr:row>193</xdr:row>
      <xdr:rowOff>101312</xdr:rowOff>
    </xdr:to>
    <xdr:grpSp>
      <xdr:nvGrpSpPr>
        <xdr:cNvPr id="44" name="Group 43">
          <a:extLst>
            <a:ext uri="{FF2B5EF4-FFF2-40B4-BE49-F238E27FC236}">
              <a16:creationId xmlns:a16="http://schemas.microsoft.com/office/drawing/2014/main" id="{957A1837-5FC8-4EDB-9019-EA6C03B7734C}"/>
            </a:ext>
          </a:extLst>
        </xdr:cNvPr>
        <xdr:cNvGrpSpPr/>
      </xdr:nvGrpSpPr>
      <xdr:grpSpPr>
        <a:xfrm flipV="1">
          <a:off x="533400" y="57045225"/>
          <a:ext cx="17602200" cy="101312"/>
          <a:chOff x="598714" y="6313716"/>
          <a:chExt cx="11321143" cy="154214"/>
        </a:xfrm>
      </xdr:grpSpPr>
      <xdr:sp macro="" textlink="">
        <xdr:nvSpPr>
          <xdr:cNvPr id="45" name="Rectangle 44">
            <a:extLst>
              <a:ext uri="{FF2B5EF4-FFF2-40B4-BE49-F238E27FC236}">
                <a16:creationId xmlns:a16="http://schemas.microsoft.com/office/drawing/2014/main" id="{A948F3C1-A38F-49A4-BBCC-1348BDB5FD3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1420334A-1C0D-46DE-A222-D3DA872D4D8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28574</xdr:colOff>
      <xdr:row>41</xdr:row>
      <xdr:rowOff>1071562</xdr:rowOff>
    </xdr:from>
    <xdr:to>
      <xdr:col>1</xdr:col>
      <xdr:colOff>2343150</xdr:colOff>
      <xdr:row>41</xdr:row>
      <xdr:rowOff>1524000</xdr:rowOff>
    </xdr:to>
    <xdr:sp macro="" textlink="">
      <xdr:nvSpPr>
        <xdr:cNvPr id="75" name="TextBox 74">
          <a:extLst>
            <a:ext uri="{FF2B5EF4-FFF2-40B4-BE49-F238E27FC236}">
              <a16:creationId xmlns:a16="http://schemas.microsoft.com/office/drawing/2014/main" id="{E7D6238C-1CBE-4AF0-A86A-4F5F16410050}"/>
            </a:ext>
          </a:extLst>
        </xdr:cNvPr>
        <xdr:cNvSpPr txBox="1"/>
      </xdr:nvSpPr>
      <xdr:spPr>
        <a:xfrm>
          <a:off x="561974" y="13320712"/>
          <a:ext cx="2314576"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142875</xdr:rowOff>
    </xdr:from>
    <xdr:to>
      <xdr:col>8</xdr:col>
      <xdr:colOff>2136913</xdr:colOff>
      <xdr:row>43</xdr:row>
      <xdr:rowOff>82262</xdr:rowOff>
    </xdr:to>
    <xdr:grpSp>
      <xdr:nvGrpSpPr>
        <xdr:cNvPr id="76" name="Group 75">
          <a:extLst>
            <a:ext uri="{FF2B5EF4-FFF2-40B4-BE49-F238E27FC236}">
              <a16:creationId xmlns:a16="http://schemas.microsoft.com/office/drawing/2014/main" id="{1ACC3584-1345-4243-B202-07BADEF67226}"/>
            </a:ext>
          </a:extLst>
        </xdr:cNvPr>
        <xdr:cNvGrpSpPr/>
      </xdr:nvGrpSpPr>
      <xdr:grpSpPr>
        <a:xfrm flipV="1">
          <a:off x="533400" y="14297025"/>
          <a:ext cx="17529313" cy="129887"/>
          <a:chOff x="598714" y="6313716"/>
          <a:chExt cx="11321143" cy="154214"/>
        </a:xfrm>
      </xdr:grpSpPr>
      <xdr:sp macro="" textlink="">
        <xdr:nvSpPr>
          <xdr:cNvPr id="77" name="Rectangle 76">
            <a:extLst>
              <a:ext uri="{FF2B5EF4-FFF2-40B4-BE49-F238E27FC236}">
                <a16:creationId xmlns:a16="http://schemas.microsoft.com/office/drawing/2014/main" id="{2ADD43CD-3297-4D47-AAC3-98C2B5B9571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8" name="Straight Connector 77">
            <a:extLst>
              <a:ext uri="{FF2B5EF4-FFF2-40B4-BE49-F238E27FC236}">
                <a16:creationId xmlns:a16="http://schemas.microsoft.com/office/drawing/2014/main" id="{1F082039-2980-4300-A2C2-77AB6DF3551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72" name="TextBox 71">
          <a:hlinkClick xmlns:r="http://schemas.openxmlformats.org/officeDocument/2006/relationships" r:id="rId1"/>
          <a:extLst>
            <a:ext uri="{FF2B5EF4-FFF2-40B4-BE49-F238E27FC236}">
              <a16:creationId xmlns:a16="http://schemas.microsoft.com/office/drawing/2014/main" id="{EA154D7C-B28D-4686-BA78-638FA8AAED9D}"/>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73" name="TextBox 72">
          <a:hlinkClick xmlns:r="http://schemas.openxmlformats.org/officeDocument/2006/relationships" r:id="rId2"/>
          <a:extLst>
            <a:ext uri="{FF2B5EF4-FFF2-40B4-BE49-F238E27FC236}">
              <a16:creationId xmlns:a16="http://schemas.microsoft.com/office/drawing/2014/main" id="{A341F995-E63A-4395-ACA9-850781C9E1D5}"/>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1819274</xdr:colOff>
      <xdr:row>15</xdr:row>
      <xdr:rowOff>19050</xdr:rowOff>
    </xdr:from>
    <xdr:to>
      <xdr:col>5</xdr:col>
      <xdr:colOff>1304924</xdr:colOff>
      <xdr:row>16</xdr:row>
      <xdr:rowOff>142875</xdr:rowOff>
    </xdr:to>
    <xdr:sp macro="" textlink="">
      <xdr:nvSpPr>
        <xdr:cNvPr id="74" name="TextBox 73">
          <a:hlinkClick xmlns:r="http://schemas.openxmlformats.org/officeDocument/2006/relationships" r:id="rId3"/>
          <a:extLst>
            <a:ext uri="{FF2B5EF4-FFF2-40B4-BE49-F238E27FC236}">
              <a16:creationId xmlns:a16="http://schemas.microsoft.com/office/drawing/2014/main" id="{1A2C2FFE-9AA0-4370-A028-2B2BFC3AFE21}"/>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82" name="TextBox 81">
          <a:hlinkClick xmlns:r="http://schemas.openxmlformats.org/officeDocument/2006/relationships" r:id="rId4"/>
          <a:extLst>
            <a:ext uri="{FF2B5EF4-FFF2-40B4-BE49-F238E27FC236}">
              <a16:creationId xmlns:a16="http://schemas.microsoft.com/office/drawing/2014/main" id="{61820154-FF04-49ED-887E-B21572BF2029}"/>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83" name="TextBox 82">
          <a:hlinkClick xmlns:r="http://schemas.openxmlformats.org/officeDocument/2006/relationships" r:id="rId5"/>
          <a:extLst>
            <a:ext uri="{FF2B5EF4-FFF2-40B4-BE49-F238E27FC236}">
              <a16:creationId xmlns:a16="http://schemas.microsoft.com/office/drawing/2014/main" id="{63922FE8-DA01-4BEC-98FC-914213142FAE}"/>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84" name="TextBox 83">
          <a:hlinkClick xmlns:r="http://schemas.openxmlformats.org/officeDocument/2006/relationships" r:id="rId6"/>
          <a:extLst>
            <a:ext uri="{FF2B5EF4-FFF2-40B4-BE49-F238E27FC236}">
              <a16:creationId xmlns:a16="http://schemas.microsoft.com/office/drawing/2014/main" id="{5581A15B-B340-48FE-B000-375FA0850D67}"/>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85" name="TextBox 84">
          <a:hlinkClick xmlns:r="http://schemas.openxmlformats.org/officeDocument/2006/relationships" r:id="rId7"/>
          <a:extLst>
            <a:ext uri="{FF2B5EF4-FFF2-40B4-BE49-F238E27FC236}">
              <a16:creationId xmlns:a16="http://schemas.microsoft.com/office/drawing/2014/main" id="{059B0A03-EF46-423D-8FB1-48913456CA72}"/>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86" name="TextBox 85">
          <a:hlinkClick xmlns:r="http://schemas.openxmlformats.org/officeDocument/2006/relationships" r:id="rId8"/>
          <a:extLst>
            <a:ext uri="{FF2B5EF4-FFF2-40B4-BE49-F238E27FC236}">
              <a16:creationId xmlns:a16="http://schemas.microsoft.com/office/drawing/2014/main" id="{9C839E42-625E-4535-BD85-EA7CD8041F0C}"/>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87" name="TextBox 86">
          <a:hlinkClick xmlns:r="http://schemas.openxmlformats.org/officeDocument/2006/relationships" r:id="rId9"/>
          <a:extLst>
            <a:ext uri="{FF2B5EF4-FFF2-40B4-BE49-F238E27FC236}">
              <a16:creationId xmlns:a16="http://schemas.microsoft.com/office/drawing/2014/main" id="{0CA52DD1-ADE3-42D1-A79E-ED69C0BD9F6B}"/>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88" name="TextBox 87">
          <a:hlinkClick xmlns:r="http://schemas.openxmlformats.org/officeDocument/2006/relationships" r:id="rId10"/>
          <a:extLst>
            <a:ext uri="{FF2B5EF4-FFF2-40B4-BE49-F238E27FC236}">
              <a16:creationId xmlns:a16="http://schemas.microsoft.com/office/drawing/2014/main" id="{7566B064-55A2-4C82-8645-4AEE7EA2DAE0}"/>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1504949</xdr:colOff>
      <xdr:row>18</xdr:row>
      <xdr:rowOff>0</xdr:rowOff>
    </xdr:to>
    <xdr:sp macro="" textlink="">
      <xdr:nvSpPr>
        <xdr:cNvPr id="89" name="TextBox 88">
          <a:hlinkClick xmlns:r="http://schemas.openxmlformats.org/officeDocument/2006/relationships" r:id="rId11"/>
          <a:extLst>
            <a:ext uri="{FF2B5EF4-FFF2-40B4-BE49-F238E27FC236}">
              <a16:creationId xmlns:a16="http://schemas.microsoft.com/office/drawing/2014/main" id="{7482DF4D-514A-43AB-9AA0-1B15B2EC1957}"/>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1504950</xdr:colOff>
      <xdr:row>16</xdr:row>
      <xdr:rowOff>9525</xdr:rowOff>
    </xdr:to>
    <xdr:sp macro="" textlink="">
      <xdr:nvSpPr>
        <xdr:cNvPr id="90" name="TextBox 89">
          <a:hlinkClick xmlns:r="http://schemas.openxmlformats.org/officeDocument/2006/relationships" r:id="rId12"/>
          <a:extLst>
            <a:ext uri="{FF2B5EF4-FFF2-40B4-BE49-F238E27FC236}">
              <a16:creationId xmlns:a16="http://schemas.microsoft.com/office/drawing/2014/main" id="{1115FE1C-2247-459C-B328-D049C161AF47}"/>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1504950</xdr:colOff>
      <xdr:row>21</xdr:row>
      <xdr:rowOff>9525</xdr:rowOff>
    </xdr:to>
    <xdr:sp macro="" textlink="">
      <xdr:nvSpPr>
        <xdr:cNvPr id="91" name="TextBox 90">
          <a:hlinkClick xmlns:r="http://schemas.openxmlformats.org/officeDocument/2006/relationships" r:id="rId13"/>
          <a:extLst>
            <a:ext uri="{FF2B5EF4-FFF2-40B4-BE49-F238E27FC236}">
              <a16:creationId xmlns:a16="http://schemas.microsoft.com/office/drawing/2014/main" id="{703B987E-BC98-4B69-A803-D5E719CCEEEE}"/>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1819275</xdr:colOff>
      <xdr:row>13</xdr:row>
      <xdr:rowOff>9525</xdr:rowOff>
    </xdr:from>
    <xdr:to>
      <xdr:col>5</xdr:col>
      <xdr:colOff>1304924</xdr:colOff>
      <xdr:row>14</xdr:row>
      <xdr:rowOff>133350</xdr:rowOff>
    </xdr:to>
    <xdr:sp macro="" textlink="">
      <xdr:nvSpPr>
        <xdr:cNvPr id="92" name="TextBox 91">
          <a:hlinkClick xmlns:r="http://schemas.openxmlformats.org/officeDocument/2006/relationships" r:id="rId14"/>
          <a:extLst>
            <a:ext uri="{FF2B5EF4-FFF2-40B4-BE49-F238E27FC236}">
              <a16:creationId xmlns:a16="http://schemas.microsoft.com/office/drawing/2014/main" id="{3B9C5842-772A-459A-8929-42C5348B4220}"/>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1504950</xdr:colOff>
      <xdr:row>24</xdr:row>
      <xdr:rowOff>19050</xdr:rowOff>
    </xdr:to>
    <xdr:sp macro="" textlink="">
      <xdr:nvSpPr>
        <xdr:cNvPr id="93" name="TextBox 92">
          <a:hlinkClick xmlns:r="http://schemas.openxmlformats.org/officeDocument/2006/relationships" r:id="rId15"/>
          <a:extLst>
            <a:ext uri="{FF2B5EF4-FFF2-40B4-BE49-F238E27FC236}">
              <a16:creationId xmlns:a16="http://schemas.microsoft.com/office/drawing/2014/main" id="{3368292A-6318-49B5-A5DD-0EB9CEE3F120}"/>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1819275</xdr:colOff>
      <xdr:row>17</xdr:row>
      <xdr:rowOff>19050</xdr:rowOff>
    </xdr:from>
    <xdr:to>
      <xdr:col>5</xdr:col>
      <xdr:colOff>1314450</xdr:colOff>
      <xdr:row>18</xdr:row>
      <xdr:rowOff>142875</xdr:rowOff>
    </xdr:to>
    <xdr:sp macro="" textlink="">
      <xdr:nvSpPr>
        <xdr:cNvPr id="94" name="TextBox 93">
          <a:hlinkClick xmlns:r="http://schemas.openxmlformats.org/officeDocument/2006/relationships" r:id="rId16"/>
          <a:extLst>
            <a:ext uri="{FF2B5EF4-FFF2-40B4-BE49-F238E27FC236}">
              <a16:creationId xmlns:a16="http://schemas.microsoft.com/office/drawing/2014/main" id="{42D07164-BED9-43F0-9667-EC90DD165130}"/>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199</xdr:row>
      <xdr:rowOff>9525</xdr:rowOff>
    </xdr:from>
    <xdr:to>
      <xdr:col>1</xdr:col>
      <xdr:colOff>1847849</xdr:colOff>
      <xdr:row>200</xdr:row>
      <xdr:rowOff>133350</xdr:rowOff>
    </xdr:to>
    <xdr:sp macro="" textlink="">
      <xdr:nvSpPr>
        <xdr:cNvPr id="95" name="TextBox 94">
          <a:hlinkClick xmlns:r="http://schemas.openxmlformats.org/officeDocument/2006/relationships" r:id="rId1"/>
          <a:extLst>
            <a:ext uri="{FF2B5EF4-FFF2-40B4-BE49-F238E27FC236}">
              <a16:creationId xmlns:a16="http://schemas.microsoft.com/office/drawing/2014/main" id="{8DB13CC1-5BC4-498C-B29F-AA9AFF2F5FC0}"/>
            </a:ext>
          </a:extLst>
        </xdr:cNvPr>
        <xdr:cNvSpPr txBox="1"/>
      </xdr:nvSpPr>
      <xdr:spPr>
        <a:xfrm>
          <a:off x="542924" y="621696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201</xdr:row>
      <xdr:rowOff>0</xdr:rowOff>
    </xdr:from>
    <xdr:to>
      <xdr:col>1</xdr:col>
      <xdr:colOff>1838325</xdr:colOff>
      <xdr:row>202</xdr:row>
      <xdr:rowOff>123825</xdr:rowOff>
    </xdr:to>
    <xdr:sp macro="" textlink="">
      <xdr:nvSpPr>
        <xdr:cNvPr id="96" name="TextBox 95">
          <a:hlinkClick xmlns:r="http://schemas.openxmlformats.org/officeDocument/2006/relationships" r:id="rId2"/>
          <a:extLst>
            <a:ext uri="{FF2B5EF4-FFF2-40B4-BE49-F238E27FC236}">
              <a16:creationId xmlns:a16="http://schemas.microsoft.com/office/drawing/2014/main" id="{55B2817E-3D10-4F6E-95AB-3961E2CF10D5}"/>
            </a:ext>
          </a:extLst>
        </xdr:cNvPr>
        <xdr:cNvSpPr txBox="1"/>
      </xdr:nvSpPr>
      <xdr:spPr>
        <a:xfrm>
          <a:off x="533400" y="6254115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1819274</xdr:colOff>
      <xdr:row>201</xdr:row>
      <xdr:rowOff>19050</xdr:rowOff>
    </xdr:from>
    <xdr:to>
      <xdr:col>5</xdr:col>
      <xdr:colOff>1304924</xdr:colOff>
      <xdr:row>202</xdr:row>
      <xdr:rowOff>142875</xdr:rowOff>
    </xdr:to>
    <xdr:sp macro="" textlink="">
      <xdr:nvSpPr>
        <xdr:cNvPr id="97" name="TextBox 96">
          <a:hlinkClick xmlns:r="http://schemas.openxmlformats.org/officeDocument/2006/relationships" r:id="rId3"/>
          <a:extLst>
            <a:ext uri="{FF2B5EF4-FFF2-40B4-BE49-F238E27FC236}">
              <a16:creationId xmlns:a16="http://schemas.microsoft.com/office/drawing/2014/main" id="{0CC27FBE-B25F-4BFC-835C-F3D22F63C109}"/>
            </a:ext>
          </a:extLst>
        </xdr:cNvPr>
        <xdr:cNvSpPr txBox="1"/>
      </xdr:nvSpPr>
      <xdr:spPr>
        <a:xfrm>
          <a:off x="9210674" y="6256020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203</xdr:row>
      <xdr:rowOff>9525</xdr:rowOff>
    </xdr:from>
    <xdr:to>
      <xdr:col>1</xdr:col>
      <xdr:colOff>1828800</xdr:colOff>
      <xdr:row>204</xdr:row>
      <xdr:rowOff>133350</xdr:rowOff>
    </xdr:to>
    <xdr:sp macro="" textlink="">
      <xdr:nvSpPr>
        <xdr:cNvPr id="98" name="TextBox 97">
          <a:hlinkClick xmlns:r="http://schemas.openxmlformats.org/officeDocument/2006/relationships" r:id="rId4"/>
          <a:extLst>
            <a:ext uri="{FF2B5EF4-FFF2-40B4-BE49-F238E27FC236}">
              <a16:creationId xmlns:a16="http://schemas.microsoft.com/office/drawing/2014/main" id="{CEC27176-8A10-4102-BBD8-4789B805FCE0}"/>
            </a:ext>
          </a:extLst>
        </xdr:cNvPr>
        <xdr:cNvSpPr txBox="1"/>
      </xdr:nvSpPr>
      <xdr:spPr>
        <a:xfrm>
          <a:off x="542926" y="6293167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207</xdr:row>
      <xdr:rowOff>9525</xdr:rowOff>
    </xdr:from>
    <xdr:to>
      <xdr:col>1</xdr:col>
      <xdr:colOff>1857375</xdr:colOff>
      <xdr:row>208</xdr:row>
      <xdr:rowOff>133350</xdr:rowOff>
    </xdr:to>
    <xdr:sp macro="" textlink="">
      <xdr:nvSpPr>
        <xdr:cNvPr id="99" name="TextBox 98">
          <a:hlinkClick xmlns:r="http://schemas.openxmlformats.org/officeDocument/2006/relationships" r:id="rId5"/>
          <a:extLst>
            <a:ext uri="{FF2B5EF4-FFF2-40B4-BE49-F238E27FC236}">
              <a16:creationId xmlns:a16="http://schemas.microsoft.com/office/drawing/2014/main" id="{811FC7E8-5789-4032-9FB8-719AB791FEFF}"/>
            </a:ext>
          </a:extLst>
        </xdr:cNvPr>
        <xdr:cNvSpPr txBox="1"/>
      </xdr:nvSpPr>
      <xdr:spPr>
        <a:xfrm>
          <a:off x="552450" y="636936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200</xdr:row>
      <xdr:rowOff>180975</xdr:rowOff>
    </xdr:from>
    <xdr:to>
      <xdr:col>2</xdr:col>
      <xdr:colOff>1114424</xdr:colOff>
      <xdr:row>202</xdr:row>
      <xdr:rowOff>114300</xdr:rowOff>
    </xdr:to>
    <xdr:sp macro="" textlink="">
      <xdr:nvSpPr>
        <xdr:cNvPr id="100" name="TextBox 99">
          <a:hlinkClick xmlns:r="http://schemas.openxmlformats.org/officeDocument/2006/relationships" r:id="rId6"/>
          <a:extLst>
            <a:ext uri="{FF2B5EF4-FFF2-40B4-BE49-F238E27FC236}">
              <a16:creationId xmlns:a16="http://schemas.microsoft.com/office/drawing/2014/main" id="{272FA41A-335A-46F8-96E3-6DB7889535EB}"/>
            </a:ext>
          </a:extLst>
        </xdr:cNvPr>
        <xdr:cNvSpPr txBox="1"/>
      </xdr:nvSpPr>
      <xdr:spPr>
        <a:xfrm>
          <a:off x="2752724" y="625316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199</xdr:row>
      <xdr:rowOff>0</xdr:rowOff>
    </xdr:from>
    <xdr:to>
      <xdr:col>2</xdr:col>
      <xdr:colOff>1114424</xdr:colOff>
      <xdr:row>200</xdr:row>
      <xdr:rowOff>123825</xdr:rowOff>
    </xdr:to>
    <xdr:sp macro="" textlink="">
      <xdr:nvSpPr>
        <xdr:cNvPr id="101" name="TextBox 100">
          <a:hlinkClick xmlns:r="http://schemas.openxmlformats.org/officeDocument/2006/relationships" r:id="rId7"/>
          <a:extLst>
            <a:ext uri="{FF2B5EF4-FFF2-40B4-BE49-F238E27FC236}">
              <a16:creationId xmlns:a16="http://schemas.microsoft.com/office/drawing/2014/main" id="{3FA4E9E7-B21D-4691-B474-386D8A0F037A}"/>
            </a:ext>
          </a:extLst>
        </xdr:cNvPr>
        <xdr:cNvSpPr txBox="1"/>
      </xdr:nvSpPr>
      <xdr:spPr>
        <a:xfrm>
          <a:off x="2752724" y="621601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205</xdr:row>
      <xdr:rowOff>9525</xdr:rowOff>
    </xdr:from>
    <xdr:to>
      <xdr:col>1</xdr:col>
      <xdr:colOff>1847850</xdr:colOff>
      <xdr:row>206</xdr:row>
      <xdr:rowOff>133350</xdr:rowOff>
    </xdr:to>
    <xdr:sp macro="" textlink="">
      <xdr:nvSpPr>
        <xdr:cNvPr id="102" name="TextBox 101">
          <a:hlinkClick xmlns:r="http://schemas.openxmlformats.org/officeDocument/2006/relationships" r:id="rId8"/>
          <a:extLst>
            <a:ext uri="{FF2B5EF4-FFF2-40B4-BE49-F238E27FC236}">
              <a16:creationId xmlns:a16="http://schemas.microsoft.com/office/drawing/2014/main" id="{C8ED3157-0B93-4FF3-831E-FE3DEF693D16}"/>
            </a:ext>
          </a:extLst>
        </xdr:cNvPr>
        <xdr:cNvSpPr txBox="1"/>
      </xdr:nvSpPr>
      <xdr:spPr>
        <a:xfrm>
          <a:off x="542925" y="633126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203</xdr:row>
      <xdr:rowOff>9525</xdr:rowOff>
    </xdr:from>
    <xdr:to>
      <xdr:col>2</xdr:col>
      <xdr:colOff>1114425</xdr:colOff>
      <xdr:row>204</xdr:row>
      <xdr:rowOff>133350</xdr:rowOff>
    </xdr:to>
    <xdr:sp macro="" textlink="">
      <xdr:nvSpPr>
        <xdr:cNvPr id="103" name="TextBox 102">
          <a:hlinkClick xmlns:r="http://schemas.openxmlformats.org/officeDocument/2006/relationships" r:id="rId9"/>
          <a:extLst>
            <a:ext uri="{FF2B5EF4-FFF2-40B4-BE49-F238E27FC236}">
              <a16:creationId xmlns:a16="http://schemas.microsoft.com/office/drawing/2014/main" id="{34276666-50B8-4DED-A312-162A18732B65}"/>
            </a:ext>
          </a:extLst>
        </xdr:cNvPr>
        <xdr:cNvSpPr txBox="1"/>
      </xdr:nvSpPr>
      <xdr:spPr>
        <a:xfrm>
          <a:off x="2752725" y="629316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199</xdr:row>
      <xdr:rowOff>9525</xdr:rowOff>
    </xdr:from>
    <xdr:to>
      <xdr:col>3</xdr:col>
      <xdr:colOff>1524000</xdr:colOff>
      <xdr:row>200</xdr:row>
      <xdr:rowOff>133350</xdr:rowOff>
    </xdr:to>
    <xdr:sp macro="" textlink="">
      <xdr:nvSpPr>
        <xdr:cNvPr id="104" name="TextBox 103">
          <a:hlinkClick xmlns:r="http://schemas.openxmlformats.org/officeDocument/2006/relationships" r:id="rId10"/>
          <a:extLst>
            <a:ext uri="{FF2B5EF4-FFF2-40B4-BE49-F238E27FC236}">
              <a16:creationId xmlns:a16="http://schemas.microsoft.com/office/drawing/2014/main" id="{A1F198E2-8370-4745-BAD1-E7003FAB6BB7}"/>
            </a:ext>
          </a:extLst>
        </xdr:cNvPr>
        <xdr:cNvSpPr txBox="1"/>
      </xdr:nvSpPr>
      <xdr:spPr>
        <a:xfrm>
          <a:off x="4924425" y="6216967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202</xdr:row>
      <xdr:rowOff>66675</xdr:rowOff>
    </xdr:from>
    <xdr:to>
      <xdr:col>4</xdr:col>
      <xdr:colOff>1504949</xdr:colOff>
      <xdr:row>204</xdr:row>
      <xdr:rowOff>0</xdr:rowOff>
    </xdr:to>
    <xdr:sp macro="" textlink="">
      <xdr:nvSpPr>
        <xdr:cNvPr id="105" name="TextBox 104">
          <a:hlinkClick xmlns:r="http://schemas.openxmlformats.org/officeDocument/2006/relationships" r:id="rId11"/>
          <a:extLst>
            <a:ext uri="{FF2B5EF4-FFF2-40B4-BE49-F238E27FC236}">
              <a16:creationId xmlns:a16="http://schemas.microsoft.com/office/drawing/2014/main" id="{B615D382-02A7-4360-A6B1-64387922D56D}"/>
            </a:ext>
          </a:extLst>
        </xdr:cNvPr>
        <xdr:cNvSpPr txBox="1"/>
      </xdr:nvSpPr>
      <xdr:spPr>
        <a:xfrm>
          <a:off x="7058024" y="6279832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199</xdr:row>
      <xdr:rowOff>9525</xdr:rowOff>
    </xdr:from>
    <xdr:to>
      <xdr:col>4</xdr:col>
      <xdr:colOff>1504950</xdr:colOff>
      <xdr:row>202</xdr:row>
      <xdr:rowOff>9525</xdr:rowOff>
    </xdr:to>
    <xdr:sp macro="" textlink="">
      <xdr:nvSpPr>
        <xdr:cNvPr id="106" name="TextBox 105">
          <a:hlinkClick xmlns:r="http://schemas.openxmlformats.org/officeDocument/2006/relationships" r:id="rId12"/>
          <a:extLst>
            <a:ext uri="{FF2B5EF4-FFF2-40B4-BE49-F238E27FC236}">
              <a16:creationId xmlns:a16="http://schemas.microsoft.com/office/drawing/2014/main" id="{FA6D0304-192E-4398-B7AF-0E641B3B88C0}"/>
            </a:ext>
          </a:extLst>
        </xdr:cNvPr>
        <xdr:cNvSpPr txBox="1"/>
      </xdr:nvSpPr>
      <xdr:spPr>
        <a:xfrm>
          <a:off x="7058025" y="6216967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204</xdr:row>
      <xdr:rowOff>57150</xdr:rowOff>
    </xdr:from>
    <xdr:to>
      <xdr:col>4</xdr:col>
      <xdr:colOff>1504950</xdr:colOff>
      <xdr:row>207</xdr:row>
      <xdr:rowOff>9525</xdr:rowOff>
    </xdr:to>
    <xdr:sp macro="" textlink="">
      <xdr:nvSpPr>
        <xdr:cNvPr id="111" name="TextBox 110">
          <a:hlinkClick xmlns:r="http://schemas.openxmlformats.org/officeDocument/2006/relationships" r:id="rId13"/>
          <a:extLst>
            <a:ext uri="{FF2B5EF4-FFF2-40B4-BE49-F238E27FC236}">
              <a16:creationId xmlns:a16="http://schemas.microsoft.com/office/drawing/2014/main" id="{E7605EC9-A5D7-491D-92CD-5FCE37C2F1D4}"/>
            </a:ext>
          </a:extLst>
        </xdr:cNvPr>
        <xdr:cNvSpPr txBox="1"/>
      </xdr:nvSpPr>
      <xdr:spPr>
        <a:xfrm>
          <a:off x="7058025" y="6316980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1819275</xdr:colOff>
      <xdr:row>199</xdr:row>
      <xdr:rowOff>9525</xdr:rowOff>
    </xdr:from>
    <xdr:to>
      <xdr:col>5</xdr:col>
      <xdr:colOff>1304924</xdr:colOff>
      <xdr:row>200</xdr:row>
      <xdr:rowOff>133350</xdr:rowOff>
    </xdr:to>
    <xdr:sp macro="" textlink="">
      <xdr:nvSpPr>
        <xdr:cNvPr id="116" name="TextBox 115">
          <a:hlinkClick xmlns:r="http://schemas.openxmlformats.org/officeDocument/2006/relationships" r:id="rId14"/>
          <a:extLst>
            <a:ext uri="{FF2B5EF4-FFF2-40B4-BE49-F238E27FC236}">
              <a16:creationId xmlns:a16="http://schemas.microsoft.com/office/drawing/2014/main" id="{31D06DA1-FD9B-42C0-8717-E3C001610D40}"/>
            </a:ext>
          </a:extLst>
        </xdr:cNvPr>
        <xdr:cNvSpPr txBox="1"/>
      </xdr:nvSpPr>
      <xdr:spPr>
        <a:xfrm>
          <a:off x="9210675" y="6216967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207</xdr:row>
      <xdr:rowOff>66675</xdr:rowOff>
    </xdr:from>
    <xdr:to>
      <xdr:col>4</xdr:col>
      <xdr:colOff>1504950</xdr:colOff>
      <xdr:row>210</xdr:row>
      <xdr:rowOff>19050</xdr:rowOff>
    </xdr:to>
    <xdr:sp macro="" textlink="">
      <xdr:nvSpPr>
        <xdr:cNvPr id="118" name="TextBox 117">
          <a:hlinkClick xmlns:r="http://schemas.openxmlformats.org/officeDocument/2006/relationships" r:id="rId15"/>
          <a:extLst>
            <a:ext uri="{FF2B5EF4-FFF2-40B4-BE49-F238E27FC236}">
              <a16:creationId xmlns:a16="http://schemas.microsoft.com/office/drawing/2014/main" id="{C35076CC-08E7-4068-807F-7B9650921623}"/>
            </a:ext>
          </a:extLst>
        </xdr:cNvPr>
        <xdr:cNvSpPr txBox="1"/>
      </xdr:nvSpPr>
      <xdr:spPr>
        <a:xfrm>
          <a:off x="7058025" y="637508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1819275</xdr:colOff>
      <xdr:row>203</xdr:row>
      <xdr:rowOff>19050</xdr:rowOff>
    </xdr:from>
    <xdr:to>
      <xdr:col>5</xdr:col>
      <xdr:colOff>1314450</xdr:colOff>
      <xdr:row>204</xdr:row>
      <xdr:rowOff>142875</xdr:rowOff>
    </xdr:to>
    <xdr:sp macro="" textlink="">
      <xdr:nvSpPr>
        <xdr:cNvPr id="124" name="TextBox 123">
          <a:hlinkClick xmlns:r="http://schemas.openxmlformats.org/officeDocument/2006/relationships" r:id="rId16"/>
          <a:extLst>
            <a:ext uri="{FF2B5EF4-FFF2-40B4-BE49-F238E27FC236}">
              <a16:creationId xmlns:a16="http://schemas.microsoft.com/office/drawing/2014/main" id="{4837B48A-004A-4779-8B2C-C48EE592515B}"/>
            </a:ext>
          </a:extLst>
        </xdr:cNvPr>
        <xdr:cNvSpPr txBox="1"/>
      </xdr:nvSpPr>
      <xdr:spPr>
        <a:xfrm>
          <a:off x="9210675" y="6294120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742950</xdr:colOff>
      <xdr:row>30</xdr:row>
      <xdr:rowOff>152400</xdr:rowOff>
    </xdr:to>
    <xdr:sp macro="" textlink="">
      <xdr:nvSpPr>
        <xdr:cNvPr id="51" name="Rectangle 50">
          <a:extLst>
            <a:ext uri="{FF2B5EF4-FFF2-40B4-BE49-F238E27FC236}">
              <a16:creationId xmlns:a16="http://schemas.microsoft.com/office/drawing/2014/main" id="{91101A48-A53D-4C9A-8D0E-3AF9F08C0B55}"/>
            </a:ext>
          </a:extLst>
        </xdr:cNvPr>
        <xdr:cNvSpPr/>
      </xdr:nvSpPr>
      <xdr:spPr>
        <a:xfrm>
          <a:off x="972502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required in the eRA Commons RPPR Section H Budget asks the recipient to submit their SF 424 Research and Related Budget for the </a:t>
          </a:r>
          <a:r>
            <a:rPr lang="en-US" sz="1100" b="1">
              <a:solidFill>
                <a:schemeClr val="lt1"/>
              </a:solidFill>
              <a:effectLst/>
              <a:latin typeface="+mn-lt"/>
              <a:ea typeface="+mn-ea"/>
              <a:cs typeface="+mn-cs"/>
            </a:rPr>
            <a:t>next</a:t>
          </a:r>
          <a:r>
            <a:rPr lang="en-US" sz="1100">
              <a:solidFill>
                <a:schemeClr val="lt1"/>
              </a:solidFill>
              <a:effectLst/>
              <a:latin typeface="+mn-lt"/>
              <a:ea typeface="+mn-ea"/>
              <a:cs typeface="+mn-cs"/>
            </a:rPr>
            <a:t> budget period, and as “Funds Requested”.</a:t>
          </a:r>
        </a:p>
        <a:p>
          <a:endParaRPr lang="en-US" sz="1100">
            <a:solidFill>
              <a:schemeClr val="lt1"/>
            </a:solidFill>
            <a:effectLst/>
            <a:latin typeface="+mn-lt"/>
            <a:ea typeface="+mn-ea"/>
            <a:cs typeface="+mn-cs"/>
          </a:endParaRPr>
        </a:p>
        <a:p>
          <a:r>
            <a:rPr lang="en-US" sz="1100">
              <a:solidFill>
                <a:schemeClr val="lt1"/>
              </a:solidFill>
              <a:effectLst/>
              <a:latin typeface="+mn-lt"/>
              <a:ea typeface="+mn-ea"/>
              <a:cs typeface="+mn-cs"/>
            </a:rPr>
            <a:t>-The budget section of the new ORA pilot forms requests recipients report on the budget for the </a:t>
          </a:r>
          <a:r>
            <a:rPr lang="en-US" sz="1100" b="1">
              <a:solidFill>
                <a:schemeClr val="lt1"/>
              </a:solidFill>
              <a:effectLst/>
              <a:latin typeface="+mn-lt"/>
              <a:ea typeface="+mn-ea"/>
              <a:cs typeface="+mn-cs"/>
            </a:rPr>
            <a:t>current</a:t>
          </a:r>
          <a:r>
            <a:rPr lang="en-US" sz="1100">
              <a:solidFill>
                <a:schemeClr val="lt1"/>
              </a:solidFill>
              <a:effectLst/>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19050</xdr:colOff>
      <xdr:row>1</xdr:row>
      <xdr:rowOff>15874</xdr:rowOff>
    </xdr:from>
    <xdr:to>
      <xdr:col>5</xdr:col>
      <xdr:colOff>1271814</xdr:colOff>
      <xdr:row>12</xdr:row>
      <xdr:rowOff>35502</xdr:rowOff>
    </xdr:to>
    <xdr:sp macro="" textlink="">
      <xdr:nvSpPr>
        <xdr:cNvPr id="2" name="TextBox 1">
          <a:extLst>
            <a:ext uri="{FF2B5EF4-FFF2-40B4-BE49-F238E27FC236}">
              <a16:creationId xmlns:a16="http://schemas.microsoft.com/office/drawing/2014/main" id="{A9B8C2DA-8DB8-4682-8C7D-54B7FE195CE6}"/>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Microbiology</a:t>
          </a:r>
          <a:r>
            <a:rPr lang="en-US" sz="1100" b="1" baseline="0">
              <a:solidFill>
                <a:schemeClr val="dk1"/>
              </a:solidFill>
              <a:effectLst/>
              <a:latin typeface="+mn-lt"/>
              <a:ea typeface="+mn-ea"/>
              <a:cs typeface="+mn-cs"/>
            </a:rPr>
            <a:t> - Capability/Capacity Track (M-CC)</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194</xdr:row>
      <xdr:rowOff>138546</xdr:rowOff>
    </xdr:from>
    <xdr:to>
      <xdr:col>9</xdr:col>
      <xdr:colOff>0</xdr:colOff>
      <xdr:row>195</xdr:row>
      <xdr:rowOff>77933</xdr:rowOff>
    </xdr:to>
    <xdr:grpSp>
      <xdr:nvGrpSpPr>
        <xdr:cNvPr id="9" name="Group 8">
          <a:extLst>
            <a:ext uri="{FF2B5EF4-FFF2-40B4-BE49-F238E27FC236}">
              <a16:creationId xmlns:a16="http://schemas.microsoft.com/office/drawing/2014/main" id="{8B54F68F-C5CD-46DC-8B90-0A1D68184AF3}"/>
            </a:ext>
          </a:extLst>
        </xdr:cNvPr>
        <xdr:cNvGrpSpPr/>
      </xdr:nvGrpSpPr>
      <xdr:grpSpPr>
        <a:xfrm flipV="1">
          <a:off x="533400" y="57698121"/>
          <a:ext cx="18516600" cy="129887"/>
          <a:chOff x="598714" y="6313716"/>
          <a:chExt cx="11321143" cy="154214"/>
        </a:xfrm>
      </xdr:grpSpPr>
      <xdr:sp macro="" textlink="">
        <xdr:nvSpPr>
          <xdr:cNvPr id="10" name="Rectangle 9">
            <a:extLst>
              <a:ext uri="{FF2B5EF4-FFF2-40B4-BE49-F238E27FC236}">
                <a16:creationId xmlns:a16="http://schemas.microsoft.com/office/drawing/2014/main" id="{1D934C52-7FD3-49D3-A1D6-D4AA7E719AE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D952B55D-57B3-4B99-99BE-4DF08C6E663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9526</xdr:colOff>
      <xdr:row>155</xdr:row>
      <xdr:rowOff>123824</xdr:rowOff>
    </xdr:from>
    <xdr:to>
      <xdr:col>9</xdr:col>
      <xdr:colOff>1</xdr:colOff>
      <xdr:row>156</xdr:row>
      <xdr:rowOff>59748</xdr:rowOff>
    </xdr:to>
    <xdr:grpSp>
      <xdr:nvGrpSpPr>
        <xdr:cNvPr id="24" name="Group 23">
          <a:extLst>
            <a:ext uri="{FF2B5EF4-FFF2-40B4-BE49-F238E27FC236}">
              <a16:creationId xmlns:a16="http://schemas.microsoft.com/office/drawing/2014/main" id="{84587E72-4346-443F-B56A-A2BEBCC4F49E}"/>
            </a:ext>
          </a:extLst>
        </xdr:cNvPr>
        <xdr:cNvGrpSpPr/>
      </xdr:nvGrpSpPr>
      <xdr:grpSpPr>
        <a:xfrm flipV="1">
          <a:off x="542926" y="45500924"/>
          <a:ext cx="18507075" cy="126424"/>
          <a:chOff x="598714" y="6313716"/>
          <a:chExt cx="11321143" cy="154214"/>
        </a:xfrm>
      </xdr:grpSpPr>
      <xdr:sp macro="" textlink="">
        <xdr:nvSpPr>
          <xdr:cNvPr id="25" name="Rectangle 24">
            <a:extLst>
              <a:ext uri="{FF2B5EF4-FFF2-40B4-BE49-F238E27FC236}">
                <a16:creationId xmlns:a16="http://schemas.microsoft.com/office/drawing/2014/main" id="{CACA3B2E-4EEE-4643-90A0-CA71AECF0A8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378B3AF9-1DC0-4C12-B886-6036F91D72B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1AD1C158-5CB5-4DF0-8A40-16A0365862EC}"/>
            </a:ext>
          </a:extLst>
        </xdr:cNvPr>
        <xdr:cNvGrpSpPr/>
      </xdr:nvGrpSpPr>
      <xdr:grpSpPr>
        <a:xfrm flipV="1">
          <a:off x="533400" y="24236796"/>
          <a:ext cx="18516600" cy="129887"/>
          <a:chOff x="598714" y="6313716"/>
          <a:chExt cx="11321143" cy="154214"/>
        </a:xfrm>
      </xdr:grpSpPr>
      <xdr:sp macro="" textlink="">
        <xdr:nvSpPr>
          <xdr:cNvPr id="34" name="Rectangle 33">
            <a:extLst>
              <a:ext uri="{FF2B5EF4-FFF2-40B4-BE49-F238E27FC236}">
                <a16:creationId xmlns:a16="http://schemas.microsoft.com/office/drawing/2014/main" id="{1E113838-92BE-468B-A2DB-C962FE901B3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68A33A74-DCF8-4C5A-BEBD-0A0046188B9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175</xdr:row>
      <xdr:rowOff>152400</xdr:rowOff>
    </xdr:from>
    <xdr:to>
      <xdr:col>8</xdr:col>
      <xdr:colOff>2438399</xdr:colOff>
      <xdr:row>176</xdr:row>
      <xdr:rowOff>88324</xdr:rowOff>
    </xdr:to>
    <xdr:grpSp>
      <xdr:nvGrpSpPr>
        <xdr:cNvPr id="73" name="Group 72">
          <a:extLst>
            <a:ext uri="{FF2B5EF4-FFF2-40B4-BE49-F238E27FC236}">
              <a16:creationId xmlns:a16="http://schemas.microsoft.com/office/drawing/2014/main" id="{3BAE1FE7-D989-4299-9010-AA706F5E5B15}"/>
            </a:ext>
          </a:extLst>
        </xdr:cNvPr>
        <xdr:cNvGrpSpPr/>
      </xdr:nvGrpSpPr>
      <xdr:grpSpPr>
        <a:xfrm flipV="1">
          <a:off x="533400" y="51892200"/>
          <a:ext cx="18507074" cy="126424"/>
          <a:chOff x="598714" y="6313716"/>
          <a:chExt cx="11321143" cy="154214"/>
        </a:xfrm>
      </xdr:grpSpPr>
      <xdr:sp macro="" textlink="">
        <xdr:nvSpPr>
          <xdr:cNvPr id="74" name="Rectangle 73">
            <a:extLst>
              <a:ext uri="{FF2B5EF4-FFF2-40B4-BE49-F238E27FC236}">
                <a16:creationId xmlns:a16="http://schemas.microsoft.com/office/drawing/2014/main" id="{8EC2D7F9-658E-47C6-A994-0EF76B8FF00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5" name="Straight Connector 74">
            <a:extLst>
              <a:ext uri="{FF2B5EF4-FFF2-40B4-BE49-F238E27FC236}">
                <a16:creationId xmlns:a16="http://schemas.microsoft.com/office/drawing/2014/main" id="{15567CE3-E65F-4F00-9AEA-C9A63DED474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19049</xdr:colOff>
      <xdr:row>41</xdr:row>
      <xdr:rowOff>1090612</xdr:rowOff>
    </xdr:from>
    <xdr:to>
      <xdr:col>1</xdr:col>
      <xdr:colOff>2324100</xdr:colOff>
      <xdr:row>41</xdr:row>
      <xdr:rowOff>1543050</xdr:rowOff>
    </xdr:to>
    <xdr:sp macro="" textlink="">
      <xdr:nvSpPr>
        <xdr:cNvPr id="78" name="TextBox 77">
          <a:extLst>
            <a:ext uri="{FF2B5EF4-FFF2-40B4-BE49-F238E27FC236}">
              <a16:creationId xmlns:a16="http://schemas.microsoft.com/office/drawing/2014/main" id="{12A86B7A-916F-41AD-8B8C-5C6875D3845A}"/>
            </a:ext>
          </a:extLst>
        </xdr:cNvPr>
        <xdr:cNvSpPr txBox="1"/>
      </xdr:nvSpPr>
      <xdr:spPr>
        <a:xfrm>
          <a:off x="552449" y="13349287"/>
          <a:ext cx="230505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142875</xdr:rowOff>
    </xdr:from>
    <xdr:to>
      <xdr:col>8</xdr:col>
      <xdr:colOff>1946413</xdr:colOff>
      <xdr:row>43</xdr:row>
      <xdr:rowOff>82262</xdr:rowOff>
    </xdr:to>
    <xdr:grpSp>
      <xdr:nvGrpSpPr>
        <xdr:cNvPr id="79" name="Group 78">
          <a:extLst>
            <a:ext uri="{FF2B5EF4-FFF2-40B4-BE49-F238E27FC236}">
              <a16:creationId xmlns:a16="http://schemas.microsoft.com/office/drawing/2014/main" id="{70BE57C6-2D81-40C7-A3E8-2E8192D6117A}"/>
            </a:ext>
          </a:extLst>
        </xdr:cNvPr>
        <xdr:cNvGrpSpPr/>
      </xdr:nvGrpSpPr>
      <xdr:grpSpPr>
        <a:xfrm flipV="1">
          <a:off x="533400" y="14306550"/>
          <a:ext cx="18015088" cy="129887"/>
          <a:chOff x="598714" y="6313716"/>
          <a:chExt cx="11321143" cy="154214"/>
        </a:xfrm>
      </xdr:grpSpPr>
      <xdr:sp macro="" textlink="">
        <xdr:nvSpPr>
          <xdr:cNvPr id="80" name="Rectangle 79">
            <a:extLst>
              <a:ext uri="{FF2B5EF4-FFF2-40B4-BE49-F238E27FC236}">
                <a16:creationId xmlns:a16="http://schemas.microsoft.com/office/drawing/2014/main" id="{7F2E1216-89F8-42A8-A4FD-9F10901FD4D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1" name="Straight Connector 80">
            <a:extLst>
              <a:ext uri="{FF2B5EF4-FFF2-40B4-BE49-F238E27FC236}">
                <a16:creationId xmlns:a16="http://schemas.microsoft.com/office/drawing/2014/main" id="{914AAB05-72CC-42B3-A22D-04AD5C719E5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88" name="TextBox 87">
          <a:hlinkClick xmlns:r="http://schemas.openxmlformats.org/officeDocument/2006/relationships" r:id="rId1"/>
          <a:extLst>
            <a:ext uri="{FF2B5EF4-FFF2-40B4-BE49-F238E27FC236}">
              <a16:creationId xmlns:a16="http://schemas.microsoft.com/office/drawing/2014/main" id="{645257F1-8444-4811-98F2-DD2485388673}"/>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9" name="TextBox 88">
          <a:hlinkClick xmlns:r="http://schemas.openxmlformats.org/officeDocument/2006/relationships" r:id="rId2"/>
          <a:extLst>
            <a:ext uri="{FF2B5EF4-FFF2-40B4-BE49-F238E27FC236}">
              <a16:creationId xmlns:a16="http://schemas.microsoft.com/office/drawing/2014/main" id="{3710CBB5-A486-4BDE-8449-0EBA0AD588CA}"/>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90" name="TextBox 89">
          <a:hlinkClick xmlns:r="http://schemas.openxmlformats.org/officeDocument/2006/relationships" r:id="rId3"/>
          <a:extLst>
            <a:ext uri="{FF2B5EF4-FFF2-40B4-BE49-F238E27FC236}">
              <a16:creationId xmlns:a16="http://schemas.microsoft.com/office/drawing/2014/main" id="{2759721A-030A-432A-82F4-936A8977188C}"/>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91" name="TextBox 90">
          <a:hlinkClick xmlns:r="http://schemas.openxmlformats.org/officeDocument/2006/relationships" r:id="rId4"/>
          <a:extLst>
            <a:ext uri="{FF2B5EF4-FFF2-40B4-BE49-F238E27FC236}">
              <a16:creationId xmlns:a16="http://schemas.microsoft.com/office/drawing/2014/main" id="{3B70D1FD-B34F-48D3-9AC0-2E5715044588}"/>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92" name="TextBox 91">
          <a:hlinkClick xmlns:r="http://schemas.openxmlformats.org/officeDocument/2006/relationships" r:id="rId5"/>
          <a:extLst>
            <a:ext uri="{FF2B5EF4-FFF2-40B4-BE49-F238E27FC236}">
              <a16:creationId xmlns:a16="http://schemas.microsoft.com/office/drawing/2014/main" id="{37CBBFEF-BAA1-48AC-81A8-9DF9E2E7F435}"/>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3" name="TextBox 92">
          <a:hlinkClick xmlns:r="http://schemas.openxmlformats.org/officeDocument/2006/relationships" r:id="rId6"/>
          <a:extLst>
            <a:ext uri="{FF2B5EF4-FFF2-40B4-BE49-F238E27FC236}">
              <a16:creationId xmlns:a16="http://schemas.microsoft.com/office/drawing/2014/main" id="{F7D798B2-23AA-4DA4-8E72-868DD6E7C837}"/>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94" name="TextBox 93">
          <a:hlinkClick xmlns:r="http://schemas.openxmlformats.org/officeDocument/2006/relationships" r:id="rId7"/>
          <a:extLst>
            <a:ext uri="{FF2B5EF4-FFF2-40B4-BE49-F238E27FC236}">
              <a16:creationId xmlns:a16="http://schemas.microsoft.com/office/drawing/2014/main" id="{AD877F53-D6B8-4218-8F34-C6A830C2AE35}"/>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5" name="TextBox 94">
          <a:hlinkClick xmlns:r="http://schemas.openxmlformats.org/officeDocument/2006/relationships" r:id="rId8"/>
          <a:extLst>
            <a:ext uri="{FF2B5EF4-FFF2-40B4-BE49-F238E27FC236}">
              <a16:creationId xmlns:a16="http://schemas.microsoft.com/office/drawing/2014/main" id="{6F557D52-232B-4F07-A795-DB0278042071}"/>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6" name="TextBox 95">
          <a:hlinkClick xmlns:r="http://schemas.openxmlformats.org/officeDocument/2006/relationships" r:id="rId9"/>
          <a:extLst>
            <a:ext uri="{FF2B5EF4-FFF2-40B4-BE49-F238E27FC236}">
              <a16:creationId xmlns:a16="http://schemas.microsoft.com/office/drawing/2014/main" id="{774CBD1D-7469-45E6-AEF1-4E88F26C45A7}"/>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7" name="TextBox 96">
          <a:hlinkClick xmlns:r="http://schemas.openxmlformats.org/officeDocument/2006/relationships" r:id="rId10"/>
          <a:extLst>
            <a:ext uri="{FF2B5EF4-FFF2-40B4-BE49-F238E27FC236}">
              <a16:creationId xmlns:a16="http://schemas.microsoft.com/office/drawing/2014/main" id="{4F94A3C6-E786-4362-9D0B-0927B7B37F04}"/>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8" name="TextBox 97">
          <a:hlinkClick xmlns:r="http://schemas.openxmlformats.org/officeDocument/2006/relationships" r:id="rId11"/>
          <a:extLst>
            <a:ext uri="{FF2B5EF4-FFF2-40B4-BE49-F238E27FC236}">
              <a16:creationId xmlns:a16="http://schemas.microsoft.com/office/drawing/2014/main" id="{EA9D7D28-2F2F-4579-B34B-6F132AC694BC}"/>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9" name="TextBox 98">
          <a:hlinkClick xmlns:r="http://schemas.openxmlformats.org/officeDocument/2006/relationships" r:id="rId12"/>
          <a:extLst>
            <a:ext uri="{FF2B5EF4-FFF2-40B4-BE49-F238E27FC236}">
              <a16:creationId xmlns:a16="http://schemas.microsoft.com/office/drawing/2014/main" id="{A0855879-0E94-4BF0-94FF-9FD9A9BD20E2}"/>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100" name="TextBox 99">
          <a:hlinkClick xmlns:r="http://schemas.openxmlformats.org/officeDocument/2006/relationships" r:id="rId13"/>
          <a:extLst>
            <a:ext uri="{FF2B5EF4-FFF2-40B4-BE49-F238E27FC236}">
              <a16:creationId xmlns:a16="http://schemas.microsoft.com/office/drawing/2014/main" id="{84FC9986-B9D0-4587-93EC-45B0E69B5B2D}"/>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101" name="TextBox 100">
          <a:hlinkClick xmlns:r="http://schemas.openxmlformats.org/officeDocument/2006/relationships" r:id="rId14"/>
          <a:extLst>
            <a:ext uri="{FF2B5EF4-FFF2-40B4-BE49-F238E27FC236}">
              <a16:creationId xmlns:a16="http://schemas.microsoft.com/office/drawing/2014/main" id="{C1DE5A59-50B1-425E-A403-042DBD3E9B5D}"/>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102" name="TextBox 101">
          <a:hlinkClick xmlns:r="http://schemas.openxmlformats.org/officeDocument/2006/relationships" r:id="rId15"/>
          <a:extLst>
            <a:ext uri="{FF2B5EF4-FFF2-40B4-BE49-F238E27FC236}">
              <a16:creationId xmlns:a16="http://schemas.microsoft.com/office/drawing/2014/main" id="{1C9D5F4F-9200-4CCE-BEB6-908809F88715}"/>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03" name="TextBox 102">
          <a:hlinkClick xmlns:r="http://schemas.openxmlformats.org/officeDocument/2006/relationships" r:id="rId16"/>
          <a:extLst>
            <a:ext uri="{FF2B5EF4-FFF2-40B4-BE49-F238E27FC236}">
              <a16:creationId xmlns:a16="http://schemas.microsoft.com/office/drawing/2014/main" id="{47A520C1-2913-46CD-A9A4-111805EAD0FE}"/>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201</xdr:row>
      <xdr:rowOff>9525</xdr:rowOff>
    </xdr:from>
    <xdr:to>
      <xdr:col>1</xdr:col>
      <xdr:colOff>1847849</xdr:colOff>
      <xdr:row>202</xdr:row>
      <xdr:rowOff>133350</xdr:rowOff>
    </xdr:to>
    <xdr:sp macro="" textlink="">
      <xdr:nvSpPr>
        <xdr:cNvPr id="104" name="TextBox 103">
          <a:hlinkClick xmlns:r="http://schemas.openxmlformats.org/officeDocument/2006/relationships" r:id="rId1"/>
          <a:extLst>
            <a:ext uri="{FF2B5EF4-FFF2-40B4-BE49-F238E27FC236}">
              <a16:creationId xmlns:a16="http://schemas.microsoft.com/office/drawing/2014/main" id="{81ABEE9B-CB53-4DC9-91FB-05E8E919F85F}"/>
            </a:ext>
          </a:extLst>
        </xdr:cNvPr>
        <xdr:cNvSpPr txBox="1"/>
      </xdr:nvSpPr>
      <xdr:spPr>
        <a:xfrm>
          <a:off x="542924" y="698373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203</xdr:row>
      <xdr:rowOff>0</xdr:rowOff>
    </xdr:from>
    <xdr:to>
      <xdr:col>1</xdr:col>
      <xdr:colOff>1838325</xdr:colOff>
      <xdr:row>204</xdr:row>
      <xdr:rowOff>123825</xdr:rowOff>
    </xdr:to>
    <xdr:sp macro="" textlink="">
      <xdr:nvSpPr>
        <xdr:cNvPr id="105" name="TextBox 104">
          <a:hlinkClick xmlns:r="http://schemas.openxmlformats.org/officeDocument/2006/relationships" r:id="rId2"/>
          <a:extLst>
            <a:ext uri="{FF2B5EF4-FFF2-40B4-BE49-F238E27FC236}">
              <a16:creationId xmlns:a16="http://schemas.microsoft.com/office/drawing/2014/main" id="{B934BC4C-EF44-4EFD-A9AE-D5D8C1616AA2}"/>
            </a:ext>
          </a:extLst>
        </xdr:cNvPr>
        <xdr:cNvSpPr txBox="1"/>
      </xdr:nvSpPr>
      <xdr:spPr>
        <a:xfrm>
          <a:off x="533400" y="7020877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203</xdr:row>
      <xdr:rowOff>19050</xdr:rowOff>
    </xdr:from>
    <xdr:to>
      <xdr:col>5</xdr:col>
      <xdr:colOff>1247774</xdr:colOff>
      <xdr:row>204</xdr:row>
      <xdr:rowOff>142875</xdr:rowOff>
    </xdr:to>
    <xdr:sp macro="" textlink="">
      <xdr:nvSpPr>
        <xdr:cNvPr id="106" name="TextBox 105">
          <a:hlinkClick xmlns:r="http://schemas.openxmlformats.org/officeDocument/2006/relationships" r:id="rId3"/>
          <a:extLst>
            <a:ext uri="{FF2B5EF4-FFF2-40B4-BE49-F238E27FC236}">
              <a16:creationId xmlns:a16="http://schemas.microsoft.com/office/drawing/2014/main" id="{33CDFDB5-9D35-435F-A052-603AB8A0CC35}"/>
            </a:ext>
          </a:extLst>
        </xdr:cNvPr>
        <xdr:cNvSpPr txBox="1"/>
      </xdr:nvSpPr>
      <xdr:spPr>
        <a:xfrm>
          <a:off x="9210674" y="70227825"/>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205</xdr:row>
      <xdr:rowOff>9525</xdr:rowOff>
    </xdr:from>
    <xdr:to>
      <xdr:col>1</xdr:col>
      <xdr:colOff>1828800</xdr:colOff>
      <xdr:row>206</xdr:row>
      <xdr:rowOff>133350</xdr:rowOff>
    </xdr:to>
    <xdr:sp macro="" textlink="">
      <xdr:nvSpPr>
        <xdr:cNvPr id="107" name="TextBox 106">
          <a:hlinkClick xmlns:r="http://schemas.openxmlformats.org/officeDocument/2006/relationships" r:id="rId4"/>
          <a:extLst>
            <a:ext uri="{FF2B5EF4-FFF2-40B4-BE49-F238E27FC236}">
              <a16:creationId xmlns:a16="http://schemas.microsoft.com/office/drawing/2014/main" id="{E08371A8-6ACA-4AD7-B834-02A882471F7F}"/>
            </a:ext>
          </a:extLst>
        </xdr:cNvPr>
        <xdr:cNvSpPr txBox="1"/>
      </xdr:nvSpPr>
      <xdr:spPr>
        <a:xfrm>
          <a:off x="542926" y="70599300"/>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209</xdr:row>
      <xdr:rowOff>9525</xdr:rowOff>
    </xdr:from>
    <xdr:to>
      <xdr:col>1</xdr:col>
      <xdr:colOff>1857375</xdr:colOff>
      <xdr:row>210</xdr:row>
      <xdr:rowOff>133350</xdr:rowOff>
    </xdr:to>
    <xdr:sp macro="" textlink="">
      <xdr:nvSpPr>
        <xdr:cNvPr id="108" name="TextBox 107">
          <a:hlinkClick xmlns:r="http://schemas.openxmlformats.org/officeDocument/2006/relationships" r:id="rId5"/>
          <a:extLst>
            <a:ext uri="{FF2B5EF4-FFF2-40B4-BE49-F238E27FC236}">
              <a16:creationId xmlns:a16="http://schemas.microsoft.com/office/drawing/2014/main" id="{5287B185-1779-439E-9D37-3F1728169C00}"/>
            </a:ext>
          </a:extLst>
        </xdr:cNvPr>
        <xdr:cNvSpPr txBox="1"/>
      </xdr:nvSpPr>
      <xdr:spPr>
        <a:xfrm>
          <a:off x="552450" y="713613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202</xdr:row>
      <xdr:rowOff>180975</xdr:rowOff>
    </xdr:from>
    <xdr:to>
      <xdr:col>2</xdr:col>
      <xdr:colOff>1114424</xdr:colOff>
      <xdr:row>204</xdr:row>
      <xdr:rowOff>114300</xdr:rowOff>
    </xdr:to>
    <xdr:sp macro="" textlink="">
      <xdr:nvSpPr>
        <xdr:cNvPr id="109" name="TextBox 108">
          <a:hlinkClick xmlns:r="http://schemas.openxmlformats.org/officeDocument/2006/relationships" r:id="rId6"/>
          <a:extLst>
            <a:ext uri="{FF2B5EF4-FFF2-40B4-BE49-F238E27FC236}">
              <a16:creationId xmlns:a16="http://schemas.microsoft.com/office/drawing/2014/main" id="{9D8D05C4-0FDB-4B12-9A68-A95FB1EE813A}"/>
            </a:ext>
          </a:extLst>
        </xdr:cNvPr>
        <xdr:cNvSpPr txBox="1"/>
      </xdr:nvSpPr>
      <xdr:spPr>
        <a:xfrm>
          <a:off x="2752724" y="7019925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201</xdr:row>
      <xdr:rowOff>0</xdr:rowOff>
    </xdr:from>
    <xdr:to>
      <xdr:col>2</xdr:col>
      <xdr:colOff>1114424</xdr:colOff>
      <xdr:row>202</xdr:row>
      <xdr:rowOff>123825</xdr:rowOff>
    </xdr:to>
    <xdr:sp macro="" textlink="">
      <xdr:nvSpPr>
        <xdr:cNvPr id="114" name="TextBox 113">
          <a:hlinkClick xmlns:r="http://schemas.openxmlformats.org/officeDocument/2006/relationships" r:id="rId7"/>
          <a:extLst>
            <a:ext uri="{FF2B5EF4-FFF2-40B4-BE49-F238E27FC236}">
              <a16:creationId xmlns:a16="http://schemas.microsoft.com/office/drawing/2014/main" id="{82D999D7-C31D-4BCC-91E1-F884694777FD}"/>
            </a:ext>
          </a:extLst>
        </xdr:cNvPr>
        <xdr:cNvSpPr txBox="1"/>
      </xdr:nvSpPr>
      <xdr:spPr>
        <a:xfrm>
          <a:off x="2752724" y="698277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207</xdr:row>
      <xdr:rowOff>9525</xdr:rowOff>
    </xdr:from>
    <xdr:to>
      <xdr:col>1</xdr:col>
      <xdr:colOff>1847850</xdr:colOff>
      <xdr:row>208</xdr:row>
      <xdr:rowOff>133350</xdr:rowOff>
    </xdr:to>
    <xdr:sp macro="" textlink="">
      <xdr:nvSpPr>
        <xdr:cNvPr id="119" name="TextBox 118">
          <a:hlinkClick xmlns:r="http://schemas.openxmlformats.org/officeDocument/2006/relationships" r:id="rId8"/>
          <a:extLst>
            <a:ext uri="{FF2B5EF4-FFF2-40B4-BE49-F238E27FC236}">
              <a16:creationId xmlns:a16="http://schemas.microsoft.com/office/drawing/2014/main" id="{E9C1AC55-7349-44AA-91F6-E72649D4994D}"/>
            </a:ext>
          </a:extLst>
        </xdr:cNvPr>
        <xdr:cNvSpPr txBox="1"/>
      </xdr:nvSpPr>
      <xdr:spPr>
        <a:xfrm>
          <a:off x="542925" y="709803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205</xdr:row>
      <xdr:rowOff>9525</xdr:rowOff>
    </xdr:from>
    <xdr:to>
      <xdr:col>2</xdr:col>
      <xdr:colOff>1114425</xdr:colOff>
      <xdr:row>206</xdr:row>
      <xdr:rowOff>133350</xdr:rowOff>
    </xdr:to>
    <xdr:sp macro="" textlink="">
      <xdr:nvSpPr>
        <xdr:cNvPr id="121" name="TextBox 120">
          <a:hlinkClick xmlns:r="http://schemas.openxmlformats.org/officeDocument/2006/relationships" r:id="rId9"/>
          <a:extLst>
            <a:ext uri="{FF2B5EF4-FFF2-40B4-BE49-F238E27FC236}">
              <a16:creationId xmlns:a16="http://schemas.microsoft.com/office/drawing/2014/main" id="{35F6A36B-B33B-4139-BCB3-6FD4AE5E63B9}"/>
            </a:ext>
          </a:extLst>
        </xdr:cNvPr>
        <xdr:cNvSpPr txBox="1"/>
      </xdr:nvSpPr>
      <xdr:spPr>
        <a:xfrm>
          <a:off x="2752725" y="705993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201</xdr:row>
      <xdr:rowOff>9525</xdr:rowOff>
    </xdr:from>
    <xdr:to>
      <xdr:col>3</xdr:col>
      <xdr:colOff>1524000</xdr:colOff>
      <xdr:row>202</xdr:row>
      <xdr:rowOff>133350</xdr:rowOff>
    </xdr:to>
    <xdr:sp macro="" textlink="">
      <xdr:nvSpPr>
        <xdr:cNvPr id="127" name="TextBox 126">
          <a:hlinkClick xmlns:r="http://schemas.openxmlformats.org/officeDocument/2006/relationships" r:id="rId10"/>
          <a:extLst>
            <a:ext uri="{FF2B5EF4-FFF2-40B4-BE49-F238E27FC236}">
              <a16:creationId xmlns:a16="http://schemas.microsoft.com/office/drawing/2014/main" id="{8E7B823A-14C2-439C-B699-5ED63E8649F0}"/>
            </a:ext>
          </a:extLst>
        </xdr:cNvPr>
        <xdr:cNvSpPr txBox="1"/>
      </xdr:nvSpPr>
      <xdr:spPr>
        <a:xfrm>
          <a:off x="4924425" y="69837300"/>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204</xdr:row>
      <xdr:rowOff>66675</xdr:rowOff>
    </xdr:from>
    <xdr:to>
      <xdr:col>4</xdr:col>
      <xdr:colOff>1371599</xdr:colOff>
      <xdr:row>206</xdr:row>
      <xdr:rowOff>0</xdr:rowOff>
    </xdr:to>
    <xdr:sp macro="" textlink="">
      <xdr:nvSpPr>
        <xdr:cNvPr id="128" name="TextBox 127">
          <a:hlinkClick xmlns:r="http://schemas.openxmlformats.org/officeDocument/2006/relationships" r:id="rId11"/>
          <a:extLst>
            <a:ext uri="{FF2B5EF4-FFF2-40B4-BE49-F238E27FC236}">
              <a16:creationId xmlns:a16="http://schemas.microsoft.com/office/drawing/2014/main" id="{03614CF0-8192-4286-9274-33B2C86F1672}"/>
            </a:ext>
          </a:extLst>
        </xdr:cNvPr>
        <xdr:cNvSpPr txBox="1"/>
      </xdr:nvSpPr>
      <xdr:spPr>
        <a:xfrm>
          <a:off x="7058024" y="70465950"/>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201</xdr:row>
      <xdr:rowOff>9525</xdr:rowOff>
    </xdr:from>
    <xdr:to>
      <xdr:col>4</xdr:col>
      <xdr:colOff>1371600</xdr:colOff>
      <xdr:row>204</xdr:row>
      <xdr:rowOff>9525</xdr:rowOff>
    </xdr:to>
    <xdr:sp macro="" textlink="">
      <xdr:nvSpPr>
        <xdr:cNvPr id="129" name="TextBox 128">
          <a:hlinkClick xmlns:r="http://schemas.openxmlformats.org/officeDocument/2006/relationships" r:id="rId12"/>
          <a:extLst>
            <a:ext uri="{FF2B5EF4-FFF2-40B4-BE49-F238E27FC236}">
              <a16:creationId xmlns:a16="http://schemas.microsoft.com/office/drawing/2014/main" id="{171E3141-C529-4BA6-9366-07A588F75BB6}"/>
            </a:ext>
          </a:extLst>
        </xdr:cNvPr>
        <xdr:cNvSpPr txBox="1"/>
      </xdr:nvSpPr>
      <xdr:spPr>
        <a:xfrm>
          <a:off x="7058025" y="69837300"/>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206</xdr:row>
      <xdr:rowOff>57150</xdr:rowOff>
    </xdr:from>
    <xdr:to>
      <xdr:col>4</xdr:col>
      <xdr:colOff>1371600</xdr:colOff>
      <xdr:row>209</xdr:row>
      <xdr:rowOff>9525</xdr:rowOff>
    </xdr:to>
    <xdr:sp macro="" textlink="">
      <xdr:nvSpPr>
        <xdr:cNvPr id="130" name="TextBox 129">
          <a:hlinkClick xmlns:r="http://schemas.openxmlformats.org/officeDocument/2006/relationships" r:id="rId13"/>
          <a:extLst>
            <a:ext uri="{FF2B5EF4-FFF2-40B4-BE49-F238E27FC236}">
              <a16:creationId xmlns:a16="http://schemas.microsoft.com/office/drawing/2014/main" id="{D98C6134-E4E4-462D-B369-4F6DB8E10E77}"/>
            </a:ext>
          </a:extLst>
        </xdr:cNvPr>
        <xdr:cNvSpPr txBox="1"/>
      </xdr:nvSpPr>
      <xdr:spPr>
        <a:xfrm>
          <a:off x="7058025" y="7083742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201</xdr:row>
      <xdr:rowOff>9525</xdr:rowOff>
    </xdr:from>
    <xdr:to>
      <xdr:col>5</xdr:col>
      <xdr:colOff>1247774</xdr:colOff>
      <xdr:row>202</xdr:row>
      <xdr:rowOff>133350</xdr:rowOff>
    </xdr:to>
    <xdr:sp macro="" textlink="">
      <xdr:nvSpPr>
        <xdr:cNvPr id="132" name="TextBox 131">
          <a:hlinkClick xmlns:r="http://schemas.openxmlformats.org/officeDocument/2006/relationships" r:id="rId14"/>
          <a:extLst>
            <a:ext uri="{FF2B5EF4-FFF2-40B4-BE49-F238E27FC236}">
              <a16:creationId xmlns:a16="http://schemas.microsoft.com/office/drawing/2014/main" id="{FF504644-D00B-4F71-935B-F6CFA587CE94}"/>
            </a:ext>
          </a:extLst>
        </xdr:cNvPr>
        <xdr:cNvSpPr txBox="1"/>
      </xdr:nvSpPr>
      <xdr:spPr>
        <a:xfrm>
          <a:off x="9210675" y="69837300"/>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209</xdr:row>
      <xdr:rowOff>66675</xdr:rowOff>
    </xdr:from>
    <xdr:to>
      <xdr:col>4</xdr:col>
      <xdr:colOff>1371600</xdr:colOff>
      <xdr:row>212</xdr:row>
      <xdr:rowOff>19050</xdr:rowOff>
    </xdr:to>
    <xdr:sp macro="" textlink="">
      <xdr:nvSpPr>
        <xdr:cNvPr id="133" name="TextBox 132">
          <a:hlinkClick xmlns:r="http://schemas.openxmlformats.org/officeDocument/2006/relationships" r:id="rId15"/>
          <a:extLst>
            <a:ext uri="{FF2B5EF4-FFF2-40B4-BE49-F238E27FC236}">
              <a16:creationId xmlns:a16="http://schemas.microsoft.com/office/drawing/2014/main" id="{AB914234-9109-48EA-A097-BAAE83B0E5D3}"/>
            </a:ext>
          </a:extLst>
        </xdr:cNvPr>
        <xdr:cNvSpPr txBox="1"/>
      </xdr:nvSpPr>
      <xdr:spPr>
        <a:xfrm>
          <a:off x="7058025" y="714184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205</xdr:row>
      <xdr:rowOff>19050</xdr:rowOff>
    </xdr:from>
    <xdr:to>
      <xdr:col>5</xdr:col>
      <xdr:colOff>1257300</xdr:colOff>
      <xdr:row>206</xdr:row>
      <xdr:rowOff>142875</xdr:rowOff>
    </xdr:to>
    <xdr:sp macro="" textlink="">
      <xdr:nvSpPr>
        <xdr:cNvPr id="134" name="TextBox 133">
          <a:hlinkClick xmlns:r="http://schemas.openxmlformats.org/officeDocument/2006/relationships" r:id="rId16"/>
          <a:extLst>
            <a:ext uri="{FF2B5EF4-FFF2-40B4-BE49-F238E27FC236}">
              <a16:creationId xmlns:a16="http://schemas.microsoft.com/office/drawing/2014/main" id="{D2280DAC-A18A-4C94-A7A4-4736F7C17197}"/>
            </a:ext>
          </a:extLst>
        </xdr:cNvPr>
        <xdr:cNvSpPr txBox="1"/>
      </xdr:nvSpPr>
      <xdr:spPr>
        <a:xfrm>
          <a:off x="9210675" y="70608825"/>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200025</xdr:colOff>
      <xdr:row>26</xdr:row>
      <xdr:rowOff>104775</xdr:rowOff>
    </xdr:from>
    <xdr:to>
      <xdr:col>7</xdr:col>
      <xdr:colOff>590550</xdr:colOff>
      <xdr:row>30</xdr:row>
      <xdr:rowOff>257175</xdr:rowOff>
    </xdr:to>
    <xdr:sp macro="" textlink="">
      <xdr:nvSpPr>
        <xdr:cNvPr id="51" name="Rectangle 50">
          <a:extLst>
            <a:ext uri="{FF2B5EF4-FFF2-40B4-BE49-F238E27FC236}">
              <a16:creationId xmlns:a16="http://schemas.microsoft.com/office/drawing/2014/main" id="{A1FAB334-2F7B-4DD3-A00C-938F2CD60307}"/>
            </a:ext>
            <a:ext uri="{147F2762-F138-4A5C-976F-8EAC2B608ADB}">
              <a16:predDERef xmlns:a16="http://schemas.microsoft.com/office/drawing/2014/main" pred="{D2280DAC-A18A-4C94-A7A4-4736F7C17197}"/>
            </a:ext>
          </a:extLst>
        </xdr:cNvPr>
        <xdr:cNvSpPr/>
      </xdr:nvSpPr>
      <xdr:spPr>
        <a:xfrm>
          <a:off x="9982200" y="5172075"/>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1268412</xdr:colOff>
      <xdr:row>12</xdr:row>
      <xdr:rowOff>35502</xdr:rowOff>
    </xdr:to>
    <xdr:sp macro="" textlink="">
      <xdr:nvSpPr>
        <xdr:cNvPr id="2" name="TextBox 1">
          <a:extLst>
            <a:ext uri="{FF2B5EF4-FFF2-40B4-BE49-F238E27FC236}">
              <a16:creationId xmlns:a16="http://schemas.microsoft.com/office/drawing/2014/main" id="{C4253AAE-F56A-4EB1-ADE0-B07F15F3F355}"/>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Chemistry</a:t>
          </a:r>
          <a:r>
            <a:rPr lang="en-US" sz="1100" b="1" baseline="0">
              <a:solidFill>
                <a:schemeClr val="dk1"/>
              </a:solidFill>
              <a:effectLst/>
              <a:latin typeface="+mn-lt"/>
              <a:ea typeface="+mn-ea"/>
              <a:cs typeface="+mn-cs"/>
            </a:rPr>
            <a:t> - Human Food Track (C-HF)</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8659</xdr:colOff>
      <xdr:row>184</xdr:row>
      <xdr:rowOff>138547</xdr:rowOff>
    </xdr:from>
    <xdr:to>
      <xdr:col>9</xdr:col>
      <xdr:colOff>8659</xdr:colOff>
      <xdr:row>185</xdr:row>
      <xdr:rowOff>77934</xdr:rowOff>
    </xdr:to>
    <xdr:grpSp>
      <xdr:nvGrpSpPr>
        <xdr:cNvPr id="3" name="Group 2">
          <a:extLst>
            <a:ext uri="{FF2B5EF4-FFF2-40B4-BE49-F238E27FC236}">
              <a16:creationId xmlns:a16="http://schemas.microsoft.com/office/drawing/2014/main" id="{D151029A-49FF-430D-B869-E6AE8321094C}"/>
            </a:ext>
          </a:extLst>
        </xdr:cNvPr>
        <xdr:cNvGrpSpPr/>
      </xdr:nvGrpSpPr>
      <xdr:grpSpPr>
        <a:xfrm flipV="1">
          <a:off x="542059" y="59841247"/>
          <a:ext cx="18030825" cy="129887"/>
          <a:chOff x="598714" y="6313716"/>
          <a:chExt cx="11321143" cy="154214"/>
        </a:xfrm>
      </xdr:grpSpPr>
      <xdr:sp macro="" textlink="">
        <xdr:nvSpPr>
          <xdr:cNvPr id="4" name="Rectangle 3">
            <a:extLst>
              <a:ext uri="{FF2B5EF4-FFF2-40B4-BE49-F238E27FC236}">
                <a16:creationId xmlns:a16="http://schemas.microsoft.com/office/drawing/2014/main" id="{B5378958-FC18-482D-AC13-ACF392A2536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911298B3-EB1D-46E1-A856-57310D09833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166</xdr:row>
      <xdr:rowOff>138546</xdr:rowOff>
    </xdr:from>
    <xdr:to>
      <xdr:col>9</xdr:col>
      <xdr:colOff>0</xdr:colOff>
      <xdr:row>167</xdr:row>
      <xdr:rowOff>77933</xdr:rowOff>
    </xdr:to>
    <xdr:grpSp>
      <xdr:nvGrpSpPr>
        <xdr:cNvPr id="18" name="Group 17">
          <a:extLst>
            <a:ext uri="{FF2B5EF4-FFF2-40B4-BE49-F238E27FC236}">
              <a16:creationId xmlns:a16="http://schemas.microsoft.com/office/drawing/2014/main" id="{8500307E-6A8F-44BF-BF62-9D027E6004A4}"/>
            </a:ext>
          </a:extLst>
        </xdr:cNvPr>
        <xdr:cNvGrpSpPr/>
      </xdr:nvGrpSpPr>
      <xdr:grpSpPr>
        <a:xfrm flipV="1">
          <a:off x="533400" y="54030996"/>
          <a:ext cx="18030825" cy="129887"/>
          <a:chOff x="598714" y="6313716"/>
          <a:chExt cx="11321143" cy="154214"/>
        </a:xfrm>
      </xdr:grpSpPr>
      <xdr:sp macro="" textlink="">
        <xdr:nvSpPr>
          <xdr:cNvPr id="19" name="Rectangle 18">
            <a:extLst>
              <a:ext uri="{FF2B5EF4-FFF2-40B4-BE49-F238E27FC236}">
                <a16:creationId xmlns:a16="http://schemas.microsoft.com/office/drawing/2014/main" id="{92B0ACDF-5ECE-49BF-8324-05E20CD1691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B1033602-75D9-43C3-A8BE-BFFB5A067BA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9D08D48A-227B-447E-9314-735102049B10}"/>
            </a:ext>
          </a:extLst>
        </xdr:cNvPr>
        <xdr:cNvGrpSpPr/>
      </xdr:nvGrpSpPr>
      <xdr:grpSpPr>
        <a:xfrm flipV="1">
          <a:off x="533400" y="46145162"/>
          <a:ext cx="18030825" cy="129887"/>
          <a:chOff x="598714" y="6313716"/>
          <a:chExt cx="11321143" cy="154214"/>
        </a:xfrm>
      </xdr:grpSpPr>
      <xdr:sp macro="" textlink="">
        <xdr:nvSpPr>
          <xdr:cNvPr id="25" name="Rectangle 24">
            <a:extLst>
              <a:ext uri="{FF2B5EF4-FFF2-40B4-BE49-F238E27FC236}">
                <a16:creationId xmlns:a16="http://schemas.microsoft.com/office/drawing/2014/main" id="{5BFEE197-3105-4F45-A86F-A96AC3CBD9A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81879E95-BFA2-4D03-94B4-39B3504B27E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A57A12DB-A9AA-4748-96AC-947BFB9DF297}"/>
            </a:ext>
          </a:extLst>
        </xdr:cNvPr>
        <xdr:cNvGrpSpPr/>
      </xdr:nvGrpSpPr>
      <xdr:grpSpPr>
        <a:xfrm flipV="1">
          <a:off x="533400" y="24846396"/>
          <a:ext cx="18030825" cy="129887"/>
          <a:chOff x="598714" y="6313716"/>
          <a:chExt cx="11321143" cy="154214"/>
        </a:xfrm>
      </xdr:grpSpPr>
      <xdr:sp macro="" textlink="">
        <xdr:nvSpPr>
          <xdr:cNvPr id="34" name="Rectangle 33">
            <a:extLst>
              <a:ext uri="{FF2B5EF4-FFF2-40B4-BE49-F238E27FC236}">
                <a16:creationId xmlns:a16="http://schemas.microsoft.com/office/drawing/2014/main" id="{BA45F3D5-4328-43EA-A390-3AF84C4F906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555AAB26-88E1-4BB8-913C-0D87F4C9C3F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191</xdr:row>
      <xdr:rowOff>0</xdr:rowOff>
    </xdr:from>
    <xdr:to>
      <xdr:col>9</xdr:col>
      <xdr:colOff>0</xdr:colOff>
      <xdr:row>191</xdr:row>
      <xdr:rowOff>101312</xdr:rowOff>
    </xdr:to>
    <xdr:grpSp>
      <xdr:nvGrpSpPr>
        <xdr:cNvPr id="44" name="Group 43">
          <a:extLst>
            <a:ext uri="{FF2B5EF4-FFF2-40B4-BE49-F238E27FC236}">
              <a16:creationId xmlns:a16="http://schemas.microsoft.com/office/drawing/2014/main" id="{E25EF3F4-310A-4485-843F-58DEF4577ADD}"/>
            </a:ext>
          </a:extLst>
        </xdr:cNvPr>
        <xdr:cNvGrpSpPr/>
      </xdr:nvGrpSpPr>
      <xdr:grpSpPr>
        <a:xfrm flipV="1">
          <a:off x="533400" y="61674375"/>
          <a:ext cx="18030825" cy="101312"/>
          <a:chOff x="598714" y="6313716"/>
          <a:chExt cx="11321143" cy="154214"/>
        </a:xfrm>
      </xdr:grpSpPr>
      <xdr:sp macro="" textlink="">
        <xdr:nvSpPr>
          <xdr:cNvPr id="45" name="Rectangle 44">
            <a:extLst>
              <a:ext uri="{FF2B5EF4-FFF2-40B4-BE49-F238E27FC236}">
                <a16:creationId xmlns:a16="http://schemas.microsoft.com/office/drawing/2014/main" id="{FF2D5220-B521-4C4A-A9FD-62D8448DA2F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4BF1D4F8-A838-46E5-AD9A-EF2FC95D3C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28574</xdr:colOff>
      <xdr:row>41</xdr:row>
      <xdr:rowOff>1090612</xdr:rowOff>
    </xdr:from>
    <xdr:to>
      <xdr:col>1</xdr:col>
      <xdr:colOff>2352675</xdr:colOff>
      <xdr:row>41</xdr:row>
      <xdr:rowOff>1543050</xdr:rowOff>
    </xdr:to>
    <xdr:sp macro="" textlink="">
      <xdr:nvSpPr>
        <xdr:cNvPr id="75" name="TextBox 74">
          <a:extLst>
            <a:ext uri="{FF2B5EF4-FFF2-40B4-BE49-F238E27FC236}">
              <a16:creationId xmlns:a16="http://schemas.microsoft.com/office/drawing/2014/main" id="{4D04517A-FA90-4CD0-90DE-81E18B1811C9}"/>
            </a:ext>
          </a:extLst>
        </xdr:cNvPr>
        <xdr:cNvSpPr txBox="1"/>
      </xdr:nvSpPr>
      <xdr:spPr>
        <a:xfrm>
          <a:off x="561974" y="13339762"/>
          <a:ext cx="232410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42</xdr:row>
      <xdr:rowOff>133350</xdr:rowOff>
    </xdr:from>
    <xdr:to>
      <xdr:col>9</xdr:col>
      <xdr:colOff>0</xdr:colOff>
      <xdr:row>43</xdr:row>
      <xdr:rowOff>72737</xdr:rowOff>
    </xdr:to>
    <xdr:grpSp>
      <xdr:nvGrpSpPr>
        <xdr:cNvPr id="76" name="Group 75">
          <a:extLst>
            <a:ext uri="{FF2B5EF4-FFF2-40B4-BE49-F238E27FC236}">
              <a16:creationId xmlns:a16="http://schemas.microsoft.com/office/drawing/2014/main" id="{5A5671A5-1738-4DA1-B3A9-8B9DD454583A}"/>
            </a:ext>
          </a:extLst>
        </xdr:cNvPr>
        <xdr:cNvGrpSpPr/>
      </xdr:nvGrpSpPr>
      <xdr:grpSpPr>
        <a:xfrm flipV="1">
          <a:off x="533400" y="14535150"/>
          <a:ext cx="18030825" cy="129887"/>
          <a:chOff x="598714" y="6313716"/>
          <a:chExt cx="11321143" cy="154214"/>
        </a:xfrm>
      </xdr:grpSpPr>
      <xdr:sp macro="" textlink="">
        <xdr:nvSpPr>
          <xdr:cNvPr id="77" name="Rectangle 76">
            <a:extLst>
              <a:ext uri="{FF2B5EF4-FFF2-40B4-BE49-F238E27FC236}">
                <a16:creationId xmlns:a16="http://schemas.microsoft.com/office/drawing/2014/main" id="{A0CC49A4-D27D-4996-B528-FEE3CB96F24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8" name="Straight Connector 77">
            <a:extLst>
              <a:ext uri="{FF2B5EF4-FFF2-40B4-BE49-F238E27FC236}">
                <a16:creationId xmlns:a16="http://schemas.microsoft.com/office/drawing/2014/main" id="{0029C909-97AC-4028-9E01-B9286D0093D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209</xdr:row>
      <xdr:rowOff>142876</xdr:rowOff>
    </xdr:from>
    <xdr:to>
      <xdr:col>9</xdr:col>
      <xdr:colOff>0</xdr:colOff>
      <xdr:row>210</xdr:row>
      <xdr:rowOff>53688</xdr:rowOff>
    </xdr:to>
    <xdr:grpSp>
      <xdr:nvGrpSpPr>
        <xdr:cNvPr id="57" name="Group 56">
          <a:extLst>
            <a:ext uri="{FF2B5EF4-FFF2-40B4-BE49-F238E27FC236}">
              <a16:creationId xmlns:a16="http://schemas.microsoft.com/office/drawing/2014/main" id="{B6164A05-880E-4C73-B5AC-DFA953A3CD6C}"/>
            </a:ext>
          </a:extLst>
        </xdr:cNvPr>
        <xdr:cNvGrpSpPr/>
      </xdr:nvGrpSpPr>
      <xdr:grpSpPr>
        <a:xfrm flipV="1">
          <a:off x="533400" y="70113526"/>
          <a:ext cx="18030825" cy="101312"/>
          <a:chOff x="598714" y="6313716"/>
          <a:chExt cx="11321143" cy="154214"/>
        </a:xfrm>
      </xdr:grpSpPr>
      <xdr:sp macro="" textlink="">
        <xdr:nvSpPr>
          <xdr:cNvPr id="58" name="Rectangle 57">
            <a:extLst>
              <a:ext uri="{FF2B5EF4-FFF2-40B4-BE49-F238E27FC236}">
                <a16:creationId xmlns:a16="http://schemas.microsoft.com/office/drawing/2014/main" id="{AD110772-728A-49A0-AB17-1737CFF7911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 name="Straight Connector 58">
            <a:extLst>
              <a:ext uri="{FF2B5EF4-FFF2-40B4-BE49-F238E27FC236}">
                <a16:creationId xmlns:a16="http://schemas.microsoft.com/office/drawing/2014/main" id="{8C25A98B-4CE1-4C66-B69D-6925621323C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85" name="TextBox 84">
          <a:hlinkClick xmlns:r="http://schemas.openxmlformats.org/officeDocument/2006/relationships" r:id="rId1"/>
          <a:extLst>
            <a:ext uri="{FF2B5EF4-FFF2-40B4-BE49-F238E27FC236}">
              <a16:creationId xmlns:a16="http://schemas.microsoft.com/office/drawing/2014/main" id="{DC45B02F-6EDA-4062-8F16-0524F6322B93}"/>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6" name="TextBox 85">
          <a:hlinkClick xmlns:r="http://schemas.openxmlformats.org/officeDocument/2006/relationships" r:id="rId2"/>
          <a:extLst>
            <a:ext uri="{FF2B5EF4-FFF2-40B4-BE49-F238E27FC236}">
              <a16:creationId xmlns:a16="http://schemas.microsoft.com/office/drawing/2014/main" id="{F8DDAD77-D540-4070-8A00-AC66DCF6E157}"/>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87" name="TextBox 86">
          <a:hlinkClick xmlns:r="http://schemas.openxmlformats.org/officeDocument/2006/relationships" r:id="rId3"/>
          <a:extLst>
            <a:ext uri="{FF2B5EF4-FFF2-40B4-BE49-F238E27FC236}">
              <a16:creationId xmlns:a16="http://schemas.microsoft.com/office/drawing/2014/main" id="{6B738A4E-DD84-40F9-9B52-DD4042850F2D}"/>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88" name="TextBox 87">
          <a:hlinkClick xmlns:r="http://schemas.openxmlformats.org/officeDocument/2006/relationships" r:id="rId4"/>
          <a:extLst>
            <a:ext uri="{FF2B5EF4-FFF2-40B4-BE49-F238E27FC236}">
              <a16:creationId xmlns:a16="http://schemas.microsoft.com/office/drawing/2014/main" id="{F873CF47-3E9F-4FA6-97C4-B40A9F17296C}"/>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89" name="TextBox 88">
          <a:hlinkClick xmlns:r="http://schemas.openxmlformats.org/officeDocument/2006/relationships" r:id="rId5"/>
          <a:extLst>
            <a:ext uri="{FF2B5EF4-FFF2-40B4-BE49-F238E27FC236}">
              <a16:creationId xmlns:a16="http://schemas.microsoft.com/office/drawing/2014/main" id="{7D5BB65F-9D34-43E4-B4FA-866B21463B76}"/>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0" name="TextBox 89">
          <a:hlinkClick xmlns:r="http://schemas.openxmlformats.org/officeDocument/2006/relationships" r:id="rId6"/>
          <a:extLst>
            <a:ext uri="{FF2B5EF4-FFF2-40B4-BE49-F238E27FC236}">
              <a16:creationId xmlns:a16="http://schemas.microsoft.com/office/drawing/2014/main" id="{636112AB-745E-4A1A-9E32-335C0BF39F8A}"/>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91" name="TextBox 90">
          <a:hlinkClick xmlns:r="http://schemas.openxmlformats.org/officeDocument/2006/relationships" r:id="rId7"/>
          <a:extLst>
            <a:ext uri="{FF2B5EF4-FFF2-40B4-BE49-F238E27FC236}">
              <a16:creationId xmlns:a16="http://schemas.microsoft.com/office/drawing/2014/main" id="{2016340D-CCE2-4691-BC02-73EFB80A4F07}"/>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2" name="TextBox 91">
          <a:hlinkClick xmlns:r="http://schemas.openxmlformats.org/officeDocument/2006/relationships" r:id="rId8"/>
          <a:extLst>
            <a:ext uri="{FF2B5EF4-FFF2-40B4-BE49-F238E27FC236}">
              <a16:creationId xmlns:a16="http://schemas.microsoft.com/office/drawing/2014/main" id="{5EE6557D-EF97-42F9-9DD4-E006D89585B9}"/>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3" name="TextBox 92">
          <a:hlinkClick xmlns:r="http://schemas.openxmlformats.org/officeDocument/2006/relationships" r:id="rId9"/>
          <a:extLst>
            <a:ext uri="{FF2B5EF4-FFF2-40B4-BE49-F238E27FC236}">
              <a16:creationId xmlns:a16="http://schemas.microsoft.com/office/drawing/2014/main" id="{2721E12E-055C-4145-8D1D-5735CC0AF270}"/>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4" name="TextBox 93">
          <a:hlinkClick xmlns:r="http://schemas.openxmlformats.org/officeDocument/2006/relationships" r:id="rId10"/>
          <a:extLst>
            <a:ext uri="{FF2B5EF4-FFF2-40B4-BE49-F238E27FC236}">
              <a16:creationId xmlns:a16="http://schemas.microsoft.com/office/drawing/2014/main" id="{7E97B986-548D-4077-9CB3-DCDAEF39B2BD}"/>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5" name="TextBox 94">
          <a:hlinkClick xmlns:r="http://schemas.openxmlformats.org/officeDocument/2006/relationships" r:id="rId11"/>
          <a:extLst>
            <a:ext uri="{FF2B5EF4-FFF2-40B4-BE49-F238E27FC236}">
              <a16:creationId xmlns:a16="http://schemas.microsoft.com/office/drawing/2014/main" id="{A7ED14DB-C7C5-4118-9D12-76F6246ACA59}"/>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6" name="TextBox 95">
          <a:hlinkClick xmlns:r="http://schemas.openxmlformats.org/officeDocument/2006/relationships" r:id="rId12"/>
          <a:extLst>
            <a:ext uri="{FF2B5EF4-FFF2-40B4-BE49-F238E27FC236}">
              <a16:creationId xmlns:a16="http://schemas.microsoft.com/office/drawing/2014/main" id="{6663F79F-EE93-4668-9AFD-42AF465B28C7}"/>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97" name="TextBox 96">
          <a:hlinkClick xmlns:r="http://schemas.openxmlformats.org/officeDocument/2006/relationships" r:id="rId13"/>
          <a:extLst>
            <a:ext uri="{FF2B5EF4-FFF2-40B4-BE49-F238E27FC236}">
              <a16:creationId xmlns:a16="http://schemas.microsoft.com/office/drawing/2014/main" id="{1537DFAC-0244-4D18-BC90-70DED3A4E18C}"/>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98" name="TextBox 97">
          <a:hlinkClick xmlns:r="http://schemas.openxmlformats.org/officeDocument/2006/relationships" r:id="rId14"/>
          <a:extLst>
            <a:ext uri="{FF2B5EF4-FFF2-40B4-BE49-F238E27FC236}">
              <a16:creationId xmlns:a16="http://schemas.microsoft.com/office/drawing/2014/main" id="{FCC38742-26CE-4468-AB91-9B9E03951298}"/>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99" name="TextBox 98">
          <a:hlinkClick xmlns:r="http://schemas.openxmlformats.org/officeDocument/2006/relationships" r:id="rId15"/>
          <a:extLst>
            <a:ext uri="{FF2B5EF4-FFF2-40B4-BE49-F238E27FC236}">
              <a16:creationId xmlns:a16="http://schemas.microsoft.com/office/drawing/2014/main" id="{F9F4FABF-EB7E-4E8A-92B7-79B16097DAA0}"/>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00" name="TextBox 99">
          <a:hlinkClick xmlns:r="http://schemas.openxmlformats.org/officeDocument/2006/relationships" r:id="rId16"/>
          <a:extLst>
            <a:ext uri="{FF2B5EF4-FFF2-40B4-BE49-F238E27FC236}">
              <a16:creationId xmlns:a16="http://schemas.microsoft.com/office/drawing/2014/main" id="{C86F1F40-8620-47EC-BD4D-622D685FD620}"/>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223</xdr:row>
      <xdr:rowOff>9525</xdr:rowOff>
    </xdr:from>
    <xdr:to>
      <xdr:col>1</xdr:col>
      <xdr:colOff>1847849</xdr:colOff>
      <xdr:row>224</xdr:row>
      <xdr:rowOff>133350</xdr:rowOff>
    </xdr:to>
    <xdr:sp macro="" textlink="">
      <xdr:nvSpPr>
        <xdr:cNvPr id="101" name="TextBox 100">
          <a:hlinkClick xmlns:r="http://schemas.openxmlformats.org/officeDocument/2006/relationships" r:id="rId1"/>
          <a:extLst>
            <a:ext uri="{FF2B5EF4-FFF2-40B4-BE49-F238E27FC236}">
              <a16:creationId xmlns:a16="http://schemas.microsoft.com/office/drawing/2014/main" id="{ED9633B1-B5BC-4BE4-A384-B74A1D512DD8}"/>
            </a:ext>
          </a:extLst>
        </xdr:cNvPr>
        <xdr:cNvSpPr txBox="1"/>
      </xdr:nvSpPr>
      <xdr:spPr>
        <a:xfrm>
          <a:off x="542924" y="752189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225</xdr:row>
      <xdr:rowOff>0</xdr:rowOff>
    </xdr:from>
    <xdr:to>
      <xdr:col>1</xdr:col>
      <xdr:colOff>1838325</xdr:colOff>
      <xdr:row>226</xdr:row>
      <xdr:rowOff>123825</xdr:rowOff>
    </xdr:to>
    <xdr:sp macro="" textlink="">
      <xdr:nvSpPr>
        <xdr:cNvPr id="102" name="TextBox 101">
          <a:hlinkClick xmlns:r="http://schemas.openxmlformats.org/officeDocument/2006/relationships" r:id="rId2"/>
          <a:extLst>
            <a:ext uri="{FF2B5EF4-FFF2-40B4-BE49-F238E27FC236}">
              <a16:creationId xmlns:a16="http://schemas.microsoft.com/office/drawing/2014/main" id="{C8EA2AB9-D996-4C95-BF30-15799B392215}"/>
            </a:ext>
          </a:extLst>
        </xdr:cNvPr>
        <xdr:cNvSpPr txBox="1"/>
      </xdr:nvSpPr>
      <xdr:spPr>
        <a:xfrm>
          <a:off x="533400" y="755904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225</xdr:row>
      <xdr:rowOff>19050</xdr:rowOff>
    </xdr:from>
    <xdr:to>
      <xdr:col>5</xdr:col>
      <xdr:colOff>1247774</xdr:colOff>
      <xdr:row>226</xdr:row>
      <xdr:rowOff>142875</xdr:rowOff>
    </xdr:to>
    <xdr:sp macro="" textlink="">
      <xdr:nvSpPr>
        <xdr:cNvPr id="103" name="TextBox 102">
          <a:hlinkClick xmlns:r="http://schemas.openxmlformats.org/officeDocument/2006/relationships" r:id="rId3"/>
          <a:extLst>
            <a:ext uri="{FF2B5EF4-FFF2-40B4-BE49-F238E27FC236}">
              <a16:creationId xmlns:a16="http://schemas.microsoft.com/office/drawing/2014/main" id="{18A0250F-8954-4B99-BF46-222FF43918FD}"/>
            </a:ext>
          </a:extLst>
        </xdr:cNvPr>
        <xdr:cNvSpPr txBox="1"/>
      </xdr:nvSpPr>
      <xdr:spPr>
        <a:xfrm>
          <a:off x="9210674" y="756094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227</xdr:row>
      <xdr:rowOff>9525</xdr:rowOff>
    </xdr:from>
    <xdr:to>
      <xdr:col>1</xdr:col>
      <xdr:colOff>1828800</xdr:colOff>
      <xdr:row>228</xdr:row>
      <xdr:rowOff>133350</xdr:rowOff>
    </xdr:to>
    <xdr:sp macro="" textlink="">
      <xdr:nvSpPr>
        <xdr:cNvPr id="104" name="TextBox 103">
          <a:hlinkClick xmlns:r="http://schemas.openxmlformats.org/officeDocument/2006/relationships" r:id="rId4"/>
          <a:extLst>
            <a:ext uri="{FF2B5EF4-FFF2-40B4-BE49-F238E27FC236}">
              <a16:creationId xmlns:a16="http://schemas.microsoft.com/office/drawing/2014/main" id="{47842514-6630-4655-80FA-2B3CFA5684B1}"/>
            </a:ext>
          </a:extLst>
        </xdr:cNvPr>
        <xdr:cNvSpPr txBox="1"/>
      </xdr:nvSpPr>
      <xdr:spPr>
        <a:xfrm>
          <a:off x="542926" y="759809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231</xdr:row>
      <xdr:rowOff>9525</xdr:rowOff>
    </xdr:from>
    <xdr:to>
      <xdr:col>1</xdr:col>
      <xdr:colOff>1857375</xdr:colOff>
      <xdr:row>232</xdr:row>
      <xdr:rowOff>133350</xdr:rowOff>
    </xdr:to>
    <xdr:sp macro="" textlink="">
      <xdr:nvSpPr>
        <xdr:cNvPr id="105" name="TextBox 104">
          <a:hlinkClick xmlns:r="http://schemas.openxmlformats.org/officeDocument/2006/relationships" r:id="rId5"/>
          <a:extLst>
            <a:ext uri="{FF2B5EF4-FFF2-40B4-BE49-F238E27FC236}">
              <a16:creationId xmlns:a16="http://schemas.microsoft.com/office/drawing/2014/main" id="{3E47609F-56CF-4D94-99A6-D21B7453B5A9}"/>
            </a:ext>
          </a:extLst>
        </xdr:cNvPr>
        <xdr:cNvSpPr txBox="1"/>
      </xdr:nvSpPr>
      <xdr:spPr>
        <a:xfrm>
          <a:off x="552450" y="767429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224</xdr:row>
      <xdr:rowOff>180975</xdr:rowOff>
    </xdr:from>
    <xdr:to>
      <xdr:col>2</xdr:col>
      <xdr:colOff>1114424</xdr:colOff>
      <xdr:row>226</xdr:row>
      <xdr:rowOff>114300</xdr:rowOff>
    </xdr:to>
    <xdr:sp macro="" textlink="">
      <xdr:nvSpPr>
        <xdr:cNvPr id="106" name="TextBox 105">
          <a:hlinkClick xmlns:r="http://schemas.openxmlformats.org/officeDocument/2006/relationships" r:id="rId6"/>
          <a:extLst>
            <a:ext uri="{FF2B5EF4-FFF2-40B4-BE49-F238E27FC236}">
              <a16:creationId xmlns:a16="http://schemas.microsoft.com/office/drawing/2014/main" id="{11077201-9AC5-4EA5-9DDE-C6800CBAB88F}"/>
            </a:ext>
          </a:extLst>
        </xdr:cNvPr>
        <xdr:cNvSpPr txBox="1"/>
      </xdr:nvSpPr>
      <xdr:spPr>
        <a:xfrm>
          <a:off x="2752724" y="755808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223</xdr:row>
      <xdr:rowOff>0</xdr:rowOff>
    </xdr:from>
    <xdr:to>
      <xdr:col>2</xdr:col>
      <xdr:colOff>1114424</xdr:colOff>
      <xdr:row>224</xdr:row>
      <xdr:rowOff>123825</xdr:rowOff>
    </xdr:to>
    <xdr:sp macro="" textlink="">
      <xdr:nvSpPr>
        <xdr:cNvPr id="111" name="TextBox 110">
          <a:hlinkClick xmlns:r="http://schemas.openxmlformats.org/officeDocument/2006/relationships" r:id="rId7"/>
          <a:extLst>
            <a:ext uri="{FF2B5EF4-FFF2-40B4-BE49-F238E27FC236}">
              <a16:creationId xmlns:a16="http://schemas.microsoft.com/office/drawing/2014/main" id="{A196E6A9-67B5-4CB1-B7D2-6AFA0E99A2E3}"/>
            </a:ext>
          </a:extLst>
        </xdr:cNvPr>
        <xdr:cNvSpPr txBox="1"/>
      </xdr:nvSpPr>
      <xdr:spPr>
        <a:xfrm>
          <a:off x="2752724" y="752094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229</xdr:row>
      <xdr:rowOff>9525</xdr:rowOff>
    </xdr:from>
    <xdr:to>
      <xdr:col>1</xdr:col>
      <xdr:colOff>1847850</xdr:colOff>
      <xdr:row>230</xdr:row>
      <xdr:rowOff>133350</xdr:rowOff>
    </xdr:to>
    <xdr:sp macro="" textlink="">
      <xdr:nvSpPr>
        <xdr:cNvPr id="116" name="TextBox 115">
          <a:hlinkClick xmlns:r="http://schemas.openxmlformats.org/officeDocument/2006/relationships" r:id="rId8"/>
          <a:extLst>
            <a:ext uri="{FF2B5EF4-FFF2-40B4-BE49-F238E27FC236}">
              <a16:creationId xmlns:a16="http://schemas.microsoft.com/office/drawing/2014/main" id="{5FEB3E84-9B05-4308-A642-7DFAFE6ED7A5}"/>
            </a:ext>
          </a:extLst>
        </xdr:cNvPr>
        <xdr:cNvSpPr txBox="1"/>
      </xdr:nvSpPr>
      <xdr:spPr>
        <a:xfrm>
          <a:off x="542925" y="763619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227</xdr:row>
      <xdr:rowOff>9525</xdr:rowOff>
    </xdr:from>
    <xdr:to>
      <xdr:col>2</xdr:col>
      <xdr:colOff>1114425</xdr:colOff>
      <xdr:row>228</xdr:row>
      <xdr:rowOff>133350</xdr:rowOff>
    </xdr:to>
    <xdr:sp macro="" textlink="">
      <xdr:nvSpPr>
        <xdr:cNvPr id="118" name="TextBox 117">
          <a:hlinkClick xmlns:r="http://schemas.openxmlformats.org/officeDocument/2006/relationships" r:id="rId9"/>
          <a:extLst>
            <a:ext uri="{FF2B5EF4-FFF2-40B4-BE49-F238E27FC236}">
              <a16:creationId xmlns:a16="http://schemas.microsoft.com/office/drawing/2014/main" id="{9037E64C-2BBD-4131-9D2A-E2D2707917CA}"/>
            </a:ext>
          </a:extLst>
        </xdr:cNvPr>
        <xdr:cNvSpPr txBox="1"/>
      </xdr:nvSpPr>
      <xdr:spPr>
        <a:xfrm>
          <a:off x="2752725" y="759809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223</xdr:row>
      <xdr:rowOff>9525</xdr:rowOff>
    </xdr:from>
    <xdr:to>
      <xdr:col>3</xdr:col>
      <xdr:colOff>1524000</xdr:colOff>
      <xdr:row>224</xdr:row>
      <xdr:rowOff>133350</xdr:rowOff>
    </xdr:to>
    <xdr:sp macro="" textlink="">
      <xdr:nvSpPr>
        <xdr:cNvPr id="124" name="TextBox 123">
          <a:hlinkClick xmlns:r="http://schemas.openxmlformats.org/officeDocument/2006/relationships" r:id="rId10"/>
          <a:extLst>
            <a:ext uri="{FF2B5EF4-FFF2-40B4-BE49-F238E27FC236}">
              <a16:creationId xmlns:a16="http://schemas.microsoft.com/office/drawing/2014/main" id="{53979291-CE58-4D37-BD85-E3C492B5D7B3}"/>
            </a:ext>
          </a:extLst>
        </xdr:cNvPr>
        <xdr:cNvSpPr txBox="1"/>
      </xdr:nvSpPr>
      <xdr:spPr>
        <a:xfrm>
          <a:off x="4924425" y="752189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226</xdr:row>
      <xdr:rowOff>66675</xdr:rowOff>
    </xdr:from>
    <xdr:to>
      <xdr:col>4</xdr:col>
      <xdr:colOff>1371599</xdr:colOff>
      <xdr:row>228</xdr:row>
      <xdr:rowOff>0</xdr:rowOff>
    </xdr:to>
    <xdr:sp macro="" textlink="">
      <xdr:nvSpPr>
        <xdr:cNvPr id="125" name="TextBox 124">
          <a:hlinkClick xmlns:r="http://schemas.openxmlformats.org/officeDocument/2006/relationships" r:id="rId11"/>
          <a:extLst>
            <a:ext uri="{FF2B5EF4-FFF2-40B4-BE49-F238E27FC236}">
              <a16:creationId xmlns:a16="http://schemas.microsoft.com/office/drawing/2014/main" id="{8492A01A-A14C-42D2-9C5E-41C2262F830B}"/>
            </a:ext>
          </a:extLst>
        </xdr:cNvPr>
        <xdr:cNvSpPr txBox="1"/>
      </xdr:nvSpPr>
      <xdr:spPr>
        <a:xfrm>
          <a:off x="7058024" y="758475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223</xdr:row>
      <xdr:rowOff>9525</xdr:rowOff>
    </xdr:from>
    <xdr:to>
      <xdr:col>4</xdr:col>
      <xdr:colOff>1371600</xdr:colOff>
      <xdr:row>226</xdr:row>
      <xdr:rowOff>9525</xdr:rowOff>
    </xdr:to>
    <xdr:sp macro="" textlink="">
      <xdr:nvSpPr>
        <xdr:cNvPr id="126" name="TextBox 125">
          <a:hlinkClick xmlns:r="http://schemas.openxmlformats.org/officeDocument/2006/relationships" r:id="rId12"/>
          <a:extLst>
            <a:ext uri="{FF2B5EF4-FFF2-40B4-BE49-F238E27FC236}">
              <a16:creationId xmlns:a16="http://schemas.microsoft.com/office/drawing/2014/main" id="{83CE15DF-2FAB-4492-BD94-FED7C1EADF2B}"/>
            </a:ext>
          </a:extLst>
        </xdr:cNvPr>
        <xdr:cNvSpPr txBox="1"/>
      </xdr:nvSpPr>
      <xdr:spPr>
        <a:xfrm>
          <a:off x="7058025" y="752189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228</xdr:row>
      <xdr:rowOff>57150</xdr:rowOff>
    </xdr:from>
    <xdr:to>
      <xdr:col>4</xdr:col>
      <xdr:colOff>1371600</xdr:colOff>
      <xdr:row>231</xdr:row>
      <xdr:rowOff>9525</xdr:rowOff>
    </xdr:to>
    <xdr:sp macro="" textlink="">
      <xdr:nvSpPr>
        <xdr:cNvPr id="127" name="TextBox 126">
          <a:hlinkClick xmlns:r="http://schemas.openxmlformats.org/officeDocument/2006/relationships" r:id="rId13"/>
          <a:extLst>
            <a:ext uri="{FF2B5EF4-FFF2-40B4-BE49-F238E27FC236}">
              <a16:creationId xmlns:a16="http://schemas.microsoft.com/office/drawing/2014/main" id="{95B409D3-91A7-4558-A8B0-E6AB1C31B2CE}"/>
            </a:ext>
          </a:extLst>
        </xdr:cNvPr>
        <xdr:cNvSpPr txBox="1"/>
      </xdr:nvSpPr>
      <xdr:spPr>
        <a:xfrm>
          <a:off x="7058025" y="762190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223</xdr:row>
      <xdr:rowOff>9525</xdr:rowOff>
    </xdr:from>
    <xdr:to>
      <xdr:col>5</xdr:col>
      <xdr:colOff>1247774</xdr:colOff>
      <xdr:row>224</xdr:row>
      <xdr:rowOff>133350</xdr:rowOff>
    </xdr:to>
    <xdr:sp macro="" textlink="">
      <xdr:nvSpPr>
        <xdr:cNvPr id="128" name="TextBox 127">
          <a:hlinkClick xmlns:r="http://schemas.openxmlformats.org/officeDocument/2006/relationships" r:id="rId14"/>
          <a:extLst>
            <a:ext uri="{FF2B5EF4-FFF2-40B4-BE49-F238E27FC236}">
              <a16:creationId xmlns:a16="http://schemas.microsoft.com/office/drawing/2014/main" id="{C2B03405-1F2F-473C-8A34-5EEA15DC78BB}"/>
            </a:ext>
          </a:extLst>
        </xdr:cNvPr>
        <xdr:cNvSpPr txBox="1"/>
      </xdr:nvSpPr>
      <xdr:spPr>
        <a:xfrm>
          <a:off x="9210675" y="752189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231</xdr:row>
      <xdr:rowOff>66675</xdr:rowOff>
    </xdr:from>
    <xdr:to>
      <xdr:col>4</xdr:col>
      <xdr:colOff>1371600</xdr:colOff>
      <xdr:row>234</xdr:row>
      <xdr:rowOff>19050</xdr:rowOff>
    </xdr:to>
    <xdr:sp macro="" textlink="">
      <xdr:nvSpPr>
        <xdr:cNvPr id="129" name="TextBox 128">
          <a:hlinkClick xmlns:r="http://schemas.openxmlformats.org/officeDocument/2006/relationships" r:id="rId15"/>
          <a:extLst>
            <a:ext uri="{FF2B5EF4-FFF2-40B4-BE49-F238E27FC236}">
              <a16:creationId xmlns:a16="http://schemas.microsoft.com/office/drawing/2014/main" id="{D1AD8BD7-2CDC-43DD-A60B-05FED137C8E5}"/>
            </a:ext>
          </a:extLst>
        </xdr:cNvPr>
        <xdr:cNvSpPr txBox="1"/>
      </xdr:nvSpPr>
      <xdr:spPr>
        <a:xfrm>
          <a:off x="7058025" y="768000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227</xdr:row>
      <xdr:rowOff>19050</xdr:rowOff>
    </xdr:from>
    <xdr:to>
      <xdr:col>5</xdr:col>
      <xdr:colOff>1257300</xdr:colOff>
      <xdr:row>228</xdr:row>
      <xdr:rowOff>142875</xdr:rowOff>
    </xdr:to>
    <xdr:sp macro="" textlink="">
      <xdr:nvSpPr>
        <xdr:cNvPr id="130" name="TextBox 129">
          <a:hlinkClick xmlns:r="http://schemas.openxmlformats.org/officeDocument/2006/relationships" r:id="rId16"/>
          <a:extLst>
            <a:ext uri="{FF2B5EF4-FFF2-40B4-BE49-F238E27FC236}">
              <a16:creationId xmlns:a16="http://schemas.microsoft.com/office/drawing/2014/main" id="{38223166-A310-4B68-A79E-42F42C593758}"/>
            </a:ext>
          </a:extLst>
        </xdr:cNvPr>
        <xdr:cNvSpPr txBox="1"/>
      </xdr:nvSpPr>
      <xdr:spPr>
        <a:xfrm>
          <a:off x="9210675" y="759904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371475</xdr:colOff>
      <xdr:row>30</xdr:row>
      <xdr:rowOff>152400</xdr:rowOff>
    </xdr:to>
    <xdr:sp macro="" textlink="">
      <xdr:nvSpPr>
        <xdr:cNvPr id="60" name="Rectangle 59">
          <a:extLst>
            <a:ext uri="{FF2B5EF4-FFF2-40B4-BE49-F238E27FC236}">
              <a16:creationId xmlns:a16="http://schemas.microsoft.com/office/drawing/2014/main" id="{BB550498-0DD5-4CF1-AB66-54A2B0269151}"/>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19050</xdr:colOff>
      <xdr:row>1</xdr:row>
      <xdr:rowOff>9524</xdr:rowOff>
    </xdr:from>
    <xdr:to>
      <xdr:col>5</xdr:col>
      <xdr:colOff>1262062</xdr:colOff>
      <xdr:row>12</xdr:row>
      <xdr:rowOff>25977</xdr:rowOff>
    </xdr:to>
    <xdr:sp macro="" textlink="">
      <xdr:nvSpPr>
        <xdr:cNvPr id="2" name="TextBox 1">
          <a:extLst>
            <a:ext uri="{FF2B5EF4-FFF2-40B4-BE49-F238E27FC236}">
              <a16:creationId xmlns:a16="http://schemas.microsoft.com/office/drawing/2014/main" id="{99A9041E-4ADB-4B85-9FB5-7F39E84610B2}"/>
            </a:ext>
          </a:extLst>
        </xdr:cNvPr>
        <xdr:cNvSpPr txBox="1"/>
      </xdr:nvSpPr>
      <xdr:spPr>
        <a:xfrm>
          <a:off x="552450" y="200024"/>
          <a:ext cx="10496550" cy="2111953"/>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Track Specific Report</a:t>
          </a:r>
        </a:p>
        <a:p>
          <a:pPr algn="l"/>
          <a:endParaRPr lang="en-US" sz="500" b="1" u="none"/>
        </a:p>
        <a:p>
          <a:r>
            <a:rPr lang="en-US" sz="1100" b="0">
              <a:solidFill>
                <a:schemeClr val="dk1"/>
              </a:solidFill>
              <a:effectLst/>
              <a:latin typeface="+mn-lt"/>
              <a:ea typeface="+mn-ea"/>
              <a:cs typeface="+mn-cs"/>
            </a:rPr>
            <a:t>Complete</a:t>
          </a:r>
          <a:r>
            <a:rPr lang="en-US" sz="1100" b="0" baseline="0">
              <a:solidFill>
                <a:schemeClr val="dk1"/>
              </a:solidFill>
              <a:effectLst/>
              <a:latin typeface="+mn-lt"/>
              <a:ea typeface="+mn-ea"/>
              <a:cs typeface="+mn-cs"/>
            </a:rPr>
            <a:t> this tab only if you are participating in the </a:t>
          </a:r>
          <a:r>
            <a:rPr lang="en-US" sz="1100" b="1" baseline="0">
              <a:solidFill>
                <a:schemeClr val="dk1"/>
              </a:solidFill>
              <a:effectLst/>
              <a:latin typeface="+mn-lt"/>
              <a:ea typeface="+mn-ea"/>
              <a:cs typeface="+mn-cs"/>
            </a:rPr>
            <a:t>LFFM </a:t>
          </a:r>
          <a:r>
            <a:rPr lang="en-US" sz="1100" b="1">
              <a:solidFill>
                <a:schemeClr val="dk1"/>
              </a:solidFill>
              <a:effectLst/>
              <a:latin typeface="+mn-lt"/>
              <a:ea typeface="+mn-ea"/>
              <a:cs typeface="+mn-cs"/>
            </a:rPr>
            <a:t>Chemistry</a:t>
          </a:r>
          <a:r>
            <a:rPr lang="en-US" sz="1100" b="1" baseline="0">
              <a:solidFill>
                <a:schemeClr val="dk1"/>
              </a:solidFill>
              <a:effectLst/>
              <a:latin typeface="+mn-lt"/>
              <a:ea typeface="+mn-ea"/>
              <a:cs typeface="+mn-cs"/>
            </a:rPr>
            <a:t> - Food Defense Track (C-FD)</a:t>
          </a:r>
          <a:r>
            <a:rPr lang="en-US" sz="1100" b="0" baseline="0">
              <a:solidFill>
                <a:schemeClr val="dk1"/>
              </a:solidFill>
              <a:effectLst/>
              <a:latin typeface="+mn-lt"/>
              <a:ea typeface="+mn-ea"/>
              <a:cs typeface="+mn-cs"/>
            </a:rPr>
            <a:t>. If you are participating in any other track(s) use the buttons provided or tabs below to continue to all applicable tracks per your notice of award document. If an activity listed on this form would also impact another track (e.g.  mentoring event, etc.) list the event on the applicable tabs for both tracks but include data for "CAP role" or "number of people trained" for this track only.</a:t>
          </a:r>
          <a:endParaRPr lang="en-US">
            <a:effectLst/>
          </a:endParaRP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desired, use Alt+Enter to start a new line within a data entry field. Your response may exceed the visible field space as needed.</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Not all sections are required for both, the Annual and Mid-Year templates, please note the applicable report in the section heading. </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231</xdr:row>
      <xdr:rowOff>138546</xdr:rowOff>
    </xdr:from>
    <xdr:to>
      <xdr:col>9</xdr:col>
      <xdr:colOff>0</xdr:colOff>
      <xdr:row>232</xdr:row>
      <xdr:rowOff>77933</xdr:rowOff>
    </xdr:to>
    <xdr:grpSp>
      <xdr:nvGrpSpPr>
        <xdr:cNvPr id="9" name="Group 8">
          <a:extLst>
            <a:ext uri="{FF2B5EF4-FFF2-40B4-BE49-F238E27FC236}">
              <a16:creationId xmlns:a16="http://schemas.microsoft.com/office/drawing/2014/main" id="{74BE2094-E738-4429-AA53-03ACA7367C39}"/>
            </a:ext>
          </a:extLst>
        </xdr:cNvPr>
        <xdr:cNvGrpSpPr/>
      </xdr:nvGrpSpPr>
      <xdr:grpSpPr>
        <a:xfrm flipV="1">
          <a:off x="533400" y="65346696"/>
          <a:ext cx="18288000" cy="129887"/>
          <a:chOff x="598714" y="6313716"/>
          <a:chExt cx="11321143" cy="154214"/>
        </a:xfrm>
      </xdr:grpSpPr>
      <xdr:sp macro="" textlink="">
        <xdr:nvSpPr>
          <xdr:cNvPr id="10" name="Rectangle 9">
            <a:extLst>
              <a:ext uri="{FF2B5EF4-FFF2-40B4-BE49-F238E27FC236}">
                <a16:creationId xmlns:a16="http://schemas.microsoft.com/office/drawing/2014/main" id="{B1620916-FBAA-4CE2-AC9F-97BEB7748C5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1" name="Straight Connector 10">
            <a:extLst>
              <a:ext uri="{FF2B5EF4-FFF2-40B4-BE49-F238E27FC236}">
                <a16:creationId xmlns:a16="http://schemas.microsoft.com/office/drawing/2014/main" id="{D9E045B7-1422-466B-9E8F-1983517159F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177</xdr:row>
      <xdr:rowOff>9525</xdr:rowOff>
    </xdr:from>
    <xdr:to>
      <xdr:col>12</xdr:col>
      <xdr:colOff>2333625</xdr:colOff>
      <xdr:row>177</xdr:row>
      <xdr:rowOff>85725</xdr:rowOff>
    </xdr:to>
    <xdr:grpSp>
      <xdr:nvGrpSpPr>
        <xdr:cNvPr id="18" name="Group 17">
          <a:extLst>
            <a:ext uri="{FF2B5EF4-FFF2-40B4-BE49-F238E27FC236}">
              <a16:creationId xmlns:a16="http://schemas.microsoft.com/office/drawing/2014/main" id="{2796A0E6-F2E3-4098-84E7-9F0205815D87}"/>
            </a:ext>
          </a:extLst>
        </xdr:cNvPr>
        <xdr:cNvGrpSpPr/>
      </xdr:nvGrpSpPr>
      <xdr:grpSpPr>
        <a:xfrm flipV="1">
          <a:off x="533400" y="52758975"/>
          <a:ext cx="25631775" cy="76200"/>
          <a:chOff x="598714" y="6313716"/>
          <a:chExt cx="11321143" cy="154214"/>
        </a:xfrm>
      </xdr:grpSpPr>
      <xdr:sp macro="" textlink="">
        <xdr:nvSpPr>
          <xdr:cNvPr id="19" name="Rectangle 18">
            <a:extLst>
              <a:ext uri="{FF2B5EF4-FFF2-40B4-BE49-F238E27FC236}">
                <a16:creationId xmlns:a16="http://schemas.microsoft.com/office/drawing/2014/main" id="{D5CC32C8-9B4A-4B05-A042-3AA4910042D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0" name="Straight Connector 19">
            <a:extLst>
              <a:ext uri="{FF2B5EF4-FFF2-40B4-BE49-F238E27FC236}">
                <a16:creationId xmlns:a16="http://schemas.microsoft.com/office/drawing/2014/main" id="{75828A50-A48F-40E3-827E-64B6077569C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155</xdr:row>
      <xdr:rowOff>129887</xdr:rowOff>
    </xdr:from>
    <xdr:to>
      <xdr:col>9</xdr:col>
      <xdr:colOff>0</xdr:colOff>
      <xdr:row>156</xdr:row>
      <xdr:rowOff>69274</xdr:rowOff>
    </xdr:to>
    <xdr:grpSp>
      <xdr:nvGrpSpPr>
        <xdr:cNvPr id="24" name="Group 23">
          <a:extLst>
            <a:ext uri="{FF2B5EF4-FFF2-40B4-BE49-F238E27FC236}">
              <a16:creationId xmlns:a16="http://schemas.microsoft.com/office/drawing/2014/main" id="{94813D34-F560-48A1-9880-A307DA2921D6}"/>
            </a:ext>
          </a:extLst>
        </xdr:cNvPr>
        <xdr:cNvGrpSpPr/>
      </xdr:nvGrpSpPr>
      <xdr:grpSpPr>
        <a:xfrm flipV="1">
          <a:off x="533400" y="45554612"/>
          <a:ext cx="18288000" cy="129887"/>
          <a:chOff x="598714" y="6313716"/>
          <a:chExt cx="11321143" cy="154214"/>
        </a:xfrm>
      </xdr:grpSpPr>
      <xdr:sp macro="" textlink="">
        <xdr:nvSpPr>
          <xdr:cNvPr id="25" name="Rectangle 24">
            <a:extLst>
              <a:ext uri="{FF2B5EF4-FFF2-40B4-BE49-F238E27FC236}">
                <a16:creationId xmlns:a16="http://schemas.microsoft.com/office/drawing/2014/main" id="{76602E57-3A34-48DC-A535-3DCB46482D5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E99BFEE9-F73B-4646-A154-8C6BC4BE7B7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67</xdr:row>
      <xdr:rowOff>138546</xdr:rowOff>
    </xdr:from>
    <xdr:to>
      <xdr:col>9</xdr:col>
      <xdr:colOff>0</xdr:colOff>
      <xdr:row>68</xdr:row>
      <xdr:rowOff>77933</xdr:rowOff>
    </xdr:to>
    <xdr:grpSp>
      <xdr:nvGrpSpPr>
        <xdr:cNvPr id="33" name="Group 32">
          <a:extLst>
            <a:ext uri="{FF2B5EF4-FFF2-40B4-BE49-F238E27FC236}">
              <a16:creationId xmlns:a16="http://schemas.microsoft.com/office/drawing/2014/main" id="{1FDD45D3-3DAD-4208-9F6F-06F6472F477E}"/>
            </a:ext>
          </a:extLst>
        </xdr:cNvPr>
        <xdr:cNvGrpSpPr/>
      </xdr:nvGrpSpPr>
      <xdr:grpSpPr>
        <a:xfrm flipV="1">
          <a:off x="533400" y="24255846"/>
          <a:ext cx="18288000" cy="129887"/>
          <a:chOff x="598714" y="6313716"/>
          <a:chExt cx="11321143" cy="154214"/>
        </a:xfrm>
      </xdr:grpSpPr>
      <xdr:sp macro="" textlink="">
        <xdr:nvSpPr>
          <xdr:cNvPr id="34" name="Rectangle 33">
            <a:extLst>
              <a:ext uri="{FF2B5EF4-FFF2-40B4-BE49-F238E27FC236}">
                <a16:creationId xmlns:a16="http://schemas.microsoft.com/office/drawing/2014/main" id="{FF3376A2-18DA-4539-A3A8-A150A313D3D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B1B1AFD9-C49E-4F37-8EFD-C1817492F5F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42</xdr:row>
      <xdr:rowOff>133350</xdr:rowOff>
    </xdr:from>
    <xdr:to>
      <xdr:col>9</xdr:col>
      <xdr:colOff>0</xdr:colOff>
      <xdr:row>43</xdr:row>
      <xdr:rowOff>72737</xdr:rowOff>
    </xdr:to>
    <xdr:grpSp>
      <xdr:nvGrpSpPr>
        <xdr:cNvPr id="75" name="Group 74">
          <a:extLst>
            <a:ext uri="{FF2B5EF4-FFF2-40B4-BE49-F238E27FC236}">
              <a16:creationId xmlns:a16="http://schemas.microsoft.com/office/drawing/2014/main" id="{52914082-FC59-4706-AA01-5A1B0C690863}"/>
            </a:ext>
          </a:extLst>
        </xdr:cNvPr>
        <xdr:cNvGrpSpPr/>
      </xdr:nvGrpSpPr>
      <xdr:grpSpPr>
        <a:xfrm flipV="1">
          <a:off x="533400" y="14316075"/>
          <a:ext cx="18288000" cy="129887"/>
          <a:chOff x="598714" y="6313716"/>
          <a:chExt cx="11321143" cy="154214"/>
        </a:xfrm>
      </xdr:grpSpPr>
      <xdr:sp macro="" textlink="">
        <xdr:nvSpPr>
          <xdr:cNvPr id="76" name="Rectangle 75">
            <a:extLst>
              <a:ext uri="{FF2B5EF4-FFF2-40B4-BE49-F238E27FC236}">
                <a16:creationId xmlns:a16="http://schemas.microsoft.com/office/drawing/2014/main" id="{23AE987D-BF30-444A-A42F-9CAC749FF24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7" name="Straight Connector 76">
            <a:extLst>
              <a:ext uri="{FF2B5EF4-FFF2-40B4-BE49-F238E27FC236}">
                <a16:creationId xmlns:a16="http://schemas.microsoft.com/office/drawing/2014/main" id="{BB34701C-BFB7-4C28-92E5-43A174EB927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85725</xdr:colOff>
      <xdr:row>41</xdr:row>
      <xdr:rowOff>1057275</xdr:rowOff>
    </xdr:from>
    <xdr:to>
      <xdr:col>1</xdr:col>
      <xdr:colOff>2447925</xdr:colOff>
      <xdr:row>41</xdr:row>
      <xdr:rowOff>1509713</xdr:rowOff>
    </xdr:to>
    <xdr:sp macro="" textlink="">
      <xdr:nvSpPr>
        <xdr:cNvPr id="78" name="TextBox 77">
          <a:extLst>
            <a:ext uri="{FF2B5EF4-FFF2-40B4-BE49-F238E27FC236}">
              <a16:creationId xmlns:a16="http://schemas.microsoft.com/office/drawing/2014/main" id="{5A1878E2-6DEE-41AE-B553-708D4D657171}"/>
            </a:ext>
          </a:extLst>
        </xdr:cNvPr>
        <xdr:cNvSpPr txBox="1"/>
      </xdr:nvSpPr>
      <xdr:spPr>
        <a:xfrm>
          <a:off x="619125" y="13335000"/>
          <a:ext cx="2362200"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215</xdr:row>
      <xdr:rowOff>152400</xdr:rowOff>
    </xdr:from>
    <xdr:to>
      <xdr:col>12</xdr:col>
      <xdr:colOff>2362200</xdr:colOff>
      <xdr:row>216</xdr:row>
      <xdr:rowOff>85725</xdr:rowOff>
    </xdr:to>
    <xdr:grpSp>
      <xdr:nvGrpSpPr>
        <xdr:cNvPr id="60" name="Group 59">
          <a:extLst>
            <a:ext uri="{FF2B5EF4-FFF2-40B4-BE49-F238E27FC236}">
              <a16:creationId xmlns:a16="http://schemas.microsoft.com/office/drawing/2014/main" id="{B76D869A-EBDB-4761-8DFC-4C951AC519B7}"/>
            </a:ext>
          </a:extLst>
        </xdr:cNvPr>
        <xdr:cNvGrpSpPr/>
      </xdr:nvGrpSpPr>
      <xdr:grpSpPr>
        <a:xfrm flipV="1">
          <a:off x="533400" y="59378850"/>
          <a:ext cx="25660350" cy="123825"/>
          <a:chOff x="598714" y="6313716"/>
          <a:chExt cx="11321143" cy="154214"/>
        </a:xfrm>
      </xdr:grpSpPr>
      <xdr:sp macro="" textlink="">
        <xdr:nvSpPr>
          <xdr:cNvPr id="61" name="Rectangle 60">
            <a:extLst>
              <a:ext uri="{FF2B5EF4-FFF2-40B4-BE49-F238E27FC236}">
                <a16:creationId xmlns:a16="http://schemas.microsoft.com/office/drawing/2014/main" id="{145E743D-BE7C-4A45-9FB1-0A3EA91D642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2" name="Straight Connector 61">
            <a:extLst>
              <a:ext uri="{FF2B5EF4-FFF2-40B4-BE49-F238E27FC236}">
                <a16:creationId xmlns:a16="http://schemas.microsoft.com/office/drawing/2014/main" id="{45A81539-1F07-424A-97F0-59DF302A58F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13</xdr:row>
      <xdr:rowOff>9525</xdr:rowOff>
    </xdr:from>
    <xdr:to>
      <xdr:col>1</xdr:col>
      <xdr:colOff>1847849</xdr:colOff>
      <xdr:row>14</xdr:row>
      <xdr:rowOff>133350</xdr:rowOff>
    </xdr:to>
    <xdr:sp macro="" textlink="">
      <xdr:nvSpPr>
        <xdr:cNvPr id="88" name="TextBox 87">
          <a:hlinkClick xmlns:r="http://schemas.openxmlformats.org/officeDocument/2006/relationships" r:id="rId1"/>
          <a:extLst>
            <a:ext uri="{FF2B5EF4-FFF2-40B4-BE49-F238E27FC236}">
              <a16:creationId xmlns:a16="http://schemas.microsoft.com/office/drawing/2014/main" id="{4069978F-1095-467C-8D18-7779F6FEE66B}"/>
            </a:ext>
          </a:extLst>
        </xdr:cNvPr>
        <xdr:cNvSpPr txBox="1"/>
      </xdr:nvSpPr>
      <xdr:spPr>
        <a:xfrm>
          <a:off x="542924" y="2486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15</xdr:row>
      <xdr:rowOff>0</xdr:rowOff>
    </xdr:from>
    <xdr:to>
      <xdr:col>1</xdr:col>
      <xdr:colOff>1838325</xdr:colOff>
      <xdr:row>16</xdr:row>
      <xdr:rowOff>123825</xdr:rowOff>
    </xdr:to>
    <xdr:sp macro="" textlink="">
      <xdr:nvSpPr>
        <xdr:cNvPr id="89" name="TextBox 88">
          <a:hlinkClick xmlns:r="http://schemas.openxmlformats.org/officeDocument/2006/relationships" r:id="rId2"/>
          <a:extLst>
            <a:ext uri="{FF2B5EF4-FFF2-40B4-BE49-F238E27FC236}">
              <a16:creationId xmlns:a16="http://schemas.microsoft.com/office/drawing/2014/main" id="{78EE3DC1-ECC1-438E-836B-095C6DB08FD5}"/>
            </a:ext>
          </a:extLst>
        </xdr:cNvPr>
        <xdr:cNvSpPr txBox="1"/>
      </xdr:nvSpPr>
      <xdr:spPr>
        <a:xfrm>
          <a:off x="533400" y="28575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15</xdr:row>
      <xdr:rowOff>19050</xdr:rowOff>
    </xdr:from>
    <xdr:to>
      <xdr:col>5</xdr:col>
      <xdr:colOff>1247774</xdr:colOff>
      <xdr:row>16</xdr:row>
      <xdr:rowOff>142875</xdr:rowOff>
    </xdr:to>
    <xdr:sp macro="" textlink="">
      <xdr:nvSpPr>
        <xdr:cNvPr id="90" name="TextBox 89">
          <a:hlinkClick xmlns:r="http://schemas.openxmlformats.org/officeDocument/2006/relationships" r:id="rId3"/>
          <a:extLst>
            <a:ext uri="{FF2B5EF4-FFF2-40B4-BE49-F238E27FC236}">
              <a16:creationId xmlns:a16="http://schemas.microsoft.com/office/drawing/2014/main" id="{239BFBB1-E40C-40F4-9D49-2A329A972D0E}"/>
            </a:ext>
          </a:extLst>
        </xdr:cNvPr>
        <xdr:cNvSpPr txBox="1"/>
      </xdr:nvSpPr>
      <xdr:spPr>
        <a:xfrm>
          <a:off x="9210674" y="28765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17</xdr:row>
      <xdr:rowOff>9525</xdr:rowOff>
    </xdr:from>
    <xdr:to>
      <xdr:col>1</xdr:col>
      <xdr:colOff>1828800</xdr:colOff>
      <xdr:row>18</xdr:row>
      <xdr:rowOff>133350</xdr:rowOff>
    </xdr:to>
    <xdr:sp macro="" textlink="">
      <xdr:nvSpPr>
        <xdr:cNvPr id="91" name="TextBox 90">
          <a:hlinkClick xmlns:r="http://schemas.openxmlformats.org/officeDocument/2006/relationships" r:id="rId4"/>
          <a:extLst>
            <a:ext uri="{FF2B5EF4-FFF2-40B4-BE49-F238E27FC236}">
              <a16:creationId xmlns:a16="http://schemas.microsoft.com/office/drawing/2014/main" id="{1D659EB8-9942-46C1-B81E-C3359E6DF51B}"/>
            </a:ext>
          </a:extLst>
        </xdr:cNvPr>
        <xdr:cNvSpPr txBox="1"/>
      </xdr:nvSpPr>
      <xdr:spPr>
        <a:xfrm>
          <a:off x="542926" y="32480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21</xdr:row>
      <xdr:rowOff>9525</xdr:rowOff>
    </xdr:from>
    <xdr:to>
      <xdr:col>1</xdr:col>
      <xdr:colOff>1857375</xdr:colOff>
      <xdr:row>22</xdr:row>
      <xdr:rowOff>133350</xdr:rowOff>
    </xdr:to>
    <xdr:sp macro="" textlink="">
      <xdr:nvSpPr>
        <xdr:cNvPr id="92" name="TextBox 91">
          <a:hlinkClick xmlns:r="http://schemas.openxmlformats.org/officeDocument/2006/relationships" r:id="rId5"/>
          <a:extLst>
            <a:ext uri="{FF2B5EF4-FFF2-40B4-BE49-F238E27FC236}">
              <a16:creationId xmlns:a16="http://schemas.microsoft.com/office/drawing/2014/main" id="{88359E53-60FD-4FAB-9897-21A9538D9124}"/>
            </a:ext>
          </a:extLst>
        </xdr:cNvPr>
        <xdr:cNvSpPr txBox="1"/>
      </xdr:nvSpPr>
      <xdr:spPr>
        <a:xfrm>
          <a:off x="552450" y="4010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14</xdr:row>
      <xdr:rowOff>180975</xdr:rowOff>
    </xdr:from>
    <xdr:to>
      <xdr:col>2</xdr:col>
      <xdr:colOff>1114424</xdr:colOff>
      <xdr:row>16</xdr:row>
      <xdr:rowOff>114300</xdr:rowOff>
    </xdr:to>
    <xdr:sp macro="" textlink="">
      <xdr:nvSpPr>
        <xdr:cNvPr id="93" name="TextBox 92">
          <a:hlinkClick xmlns:r="http://schemas.openxmlformats.org/officeDocument/2006/relationships" r:id="rId6"/>
          <a:extLst>
            <a:ext uri="{FF2B5EF4-FFF2-40B4-BE49-F238E27FC236}">
              <a16:creationId xmlns:a16="http://schemas.microsoft.com/office/drawing/2014/main" id="{1894C7CE-1B69-42A6-89BE-F32057D3A43D}"/>
            </a:ext>
          </a:extLst>
        </xdr:cNvPr>
        <xdr:cNvSpPr txBox="1"/>
      </xdr:nvSpPr>
      <xdr:spPr>
        <a:xfrm>
          <a:off x="2752724" y="28479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13</xdr:row>
      <xdr:rowOff>0</xdr:rowOff>
    </xdr:from>
    <xdr:to>
      <xdr:col>2</xdr:col>
      <xdr:colOff>1114424</xdr:colOff>
      <xdr:row>14</xdr:row>
      <xdr:rowOff>123825</xdr:rowOff>
    </xdr:to>
    <xdr:sp macro="" textlink="">
      <xdr:nvSpPr>
        <xdr:cNvPr id="94" name="TextBox 93">
          <a:hlinkClick xmlns:r="http://schemas.openxmlformats.org/officeDocument/2006/relationships" r:id="rId7"/>
          <a:extLst>
            <a:ext uri="{FF2B5EF4-FFF2-40B4-BE49-F238E27FC236}">
              <a16:creationId xmlns:a16="http://schemas.microsoft.com/office/drawing/2014/main" id="{7920AE46-5A6A-47B2-9327-48CDA61787D0}"/>
            </a:ext>
          </a:extLst>
        </xdr:cNvPr>
        <xdr:cNvSpPr txBox="1"/>
      </xdr:nvSpPr>
      <xdr:spPr>
        <a:xfrm>
          <a:off x="2752724" y="24765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19</xdr:row>
      <xdr:rowOff>9525</xdr:rowOff>
    </xdr:from>
    <xdr:to>
      <xdr:col>1</xdr:col>
      <xdr:colOff>1847850</xdr:colOff>
      <xdr:row>20</xdr:row>
      <xdr:rowOff>133350</xdr:rowOff>
    </xdr:to>
    <xdr:sp macro="" textlink="">
      <xdr:nvSpPr>
        <xdr:cNvPr id="95" name="TextBox 94">
          <a:hlinkClick xmlns:r="http://schemas.openxmlformats.org/officeDocument/2006/relationships" r:id="rId8"/>
          <a:extLst>
            <a:ext uri="{FF2B5EF4-FFF2-40B4-BE49-F238E27FC236}">
              <a16:creationId xmlns:a16="http://schemas.microsoft.com/office/drawing/2014/main" id="{315F25D6-7BB4-44A6-83B9-C74C267B314A}"/>
            </a:ext>
          </a:extLst>
        </xdr:cNvPr>
        <xdr:cNvSpPr txBox="1"/>
      </xdr:nvSpPr>
      <xdr:spPr>
        <a:xfrm>
          <a:off x="542925" y="36290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17</xdr:row>
      <xdr:rowOff>9525</xdr:rowOff>
    </xdr:from>
    <xdr:to>
      <xdr:col>2</xdr:col>
      <xdr:colOff>1114425</xdr:colOff>
      <xdr:row>18</xdr:row>
      <xdr:rowOff>133350</xdr:rowOff>
    </xdr:to>
    <xdr:sp macro="" textlink="">
      <xdr:nvSpPr>
        <xdr:cNvPr id="96" name="TextBox 95">
          <a:hlinkClick xmlns:r="http://schemas.openxmlformats.org/officeDocument/2006/relationships" r:id="rId9"/>
          <a:extLst>
            <a:ext uri="{FF2B5EF4-FFF2-40B4-BE49-F238E27FC236}">
              <a16:creationId xmlns:a16="http://schemas.microsoft.com/office/drawing/2014/main" id="{7B25C52D-D157-47C7-8B50-005894C8D4F0}"/>
            </a:ext>
          </a:extLst>
        </xdr:cNvPr>
        <xdr:cNvSpPr txBox="1"/>
      </xdr:nvSpPr>
      <xdr:spPr>
        <a:xfrm>
          <a:off x="2752725" y="32480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13</xdr:row>
      <xdr:rowOff>9525</xdr:rowOff>
    </xdr:from>
    <xdr:to>
      <xdr:col>3</xdr:col>
      <xdr:colOff>1524000</xdr:colOff>
      <xdr:row>14</xdr:row>
      <xdr:rowOff>133350</xdr:rowOff>
    </xdr:to>
    <xdr:sp macro="" textlink="">
      <xdr:nvSpPr>
        <xdr:cNvPr id="97" name="TextBox 96">
          <a:hlinkClick xmlns:r="http://schemas.openxmlformats.org/officeDocument/2006/relationships" r:id="rId10"/>
          <a:extLst>
            <a:ext uri="{FF2B5EF4-FFF2-40B4-BE49-F238E27FC236}">
              <a16:creationId xmlns:a16="http://schemas.microsoft.com/office/drawing/2014/main" id="{618AEFA4-55AF-43D7-AD14-DC4D27D2D446}"/>
            </a:ext>
          </a:extLst>
        </xdr:cNvPr>
        <xdr:cNvSpPr txBox="1"/>
      </xdr:nvSpPr>
      <xdr:spPr>
        <a:xfrm>
          <a:off x="4924425" y="24860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16</xdr:row>
      <xdr:rowOff>66675</xdr:rowOff>
    </xdr:from>
    <xdr:to>
      <xdr:col>4</xdr:col>
      <xdr:colOff>1371599</xdr:colOff>
      <xdr:row>18</xdr:row>
      <xdr:rowOff>0</xdr:rowOff>
    </xdr:to>
    <xdr:sp macro="" textlink="">
      <xdr:nvSpPr>
        <xdr:cNvPr id="98" name="TextBox 97">
          <a:hlinkClick xmlns:r="http://schemas.openxmlformats.org/officeDocument/2006/relationships" r:id="rId11"/>
          <a:extLst>
            <a:ext uri="{FF2B5EF4-FFF2-40B4-BE49-F238E27FC236}">
              <a16:creationId xmlns:a16="http://schemas.microsoft.com/office/drawing/2014/main" id="{23858305-DBF7-4EEA-823D-99FE3DD973E3}"/>
            </a:ext>
          </a:extLst>
        </xdr:cNvPr>
        <xdr:cNvSpPr txBox="1"/>
      </xdr:nvSpPr>
      <xdr:spPr>
        <a:xfrm>
          <a:off x="7058024" y="31146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13</xdr:row>
      <xdr:rowOff>9525</xdr:rowOff>
    </xdr:from>
    <xdr:to>
      <xdr:col>4</xdr:col>
      <xdr:colOff>1371600</xdr:colOff>
      <xdr:row>16</xdr:row>
      <xdr:rowOff>9525</xdr:rowOff>
    </xdr:to>
    <xdr:sp macro="" textlink="">
      <xdr:nvSpPr>
        <xdr:cNvPr id="99" name="TextBox 98">
          <a:hlinkClick xmlns:r="http://schemas.openxmlformats.org/officeDocument/2006/relationships" r:id="rId12"/>
          <a:extLst>
            <a:ext uri="{FF2B5EF4-FFF2-40B4-BE49-F238E27FC236}">
              <a16:creationId xmlns:a16="http://schemas.microsoft.com/office/drawing/2014/main" id="{7DEA8C67-8A9B-4BBD-9B8C-2FCD6C61E445}"/>
            </a:ext>
          </a:extLst>
        </xdr:cNvPr>
        <xdr:cNvSpPr txBox="1"/>
      </xdr:nvSpPr>
      <xdr:spPr>
        <a:xfrm>
          <a:off x="7058025" y="24860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18</xdr:row>
      <xdr:rowOff>57150</xdr:rowOff>
    </xdr:from>
    <xdr:to>
      <xdr:col>4</xdr:col>
      <xdr:colOff>1371600</xdr:colOff>
      <xdr:row>21</xdr:row>
      <xdr:rowOff>9525</xdr:rowOff>
    </xdr:to>
    <xdr:sp macro="" textlink="">
      <xdr:nvSpPr>
        <xdr:cNvPr id="100" name="TextBox 99">
          <a:hlinkClick xmlns:r="http://schemas.openxmlformats.org/officeDocument/2006/relationships" r:id="rId13"/>
          <a:extLst>
            <a:ext uri="{FF2B5EF4-FFF2-40B4-BE49-F238E27FC236}">
              <a16:creationId xmlns:a16="http://schemas.microsoft.com/office/drawing/2014/main" id="{1D2FACC6-CDB9-4687-86D6-41DBF42E6AB3}"/>
            </a:ext>
          </a:extLst>
        </xdr:cNvPr>
        <xdr:cNvSpPr txBox="1"/>
      </xdr:nvSpPr>
      <xdr:spPr>
        <a:xfrm>
          <a:off x="7058025" y="34861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13</xdr:row>
      <xdr:rowOff>9525</xdr:rowOff>
    </xdr:from>
    <xdr:to>
      <xdr:col>5</xdr:col>
      <xdr:colOff>1247774</xdr:colOff>
      <xdr:row>14</xdr:row>
      <xdr:rowOff>133350</xdr:rowOff>
    </xdr:to>
    <xdr:sp macro="" textlink="">
      <xdr:nvSpPr>
        <xdr:cNvPr id="101" name="TextBox 100">
          <a:hlinkClick xmlns:r="http://schemas.openxmlformats.org/officeDocument/2006/relationships" r:id="rId14"/>
          <a:extLst>
            <a:ext uri="{FF2B5EF4-FFF2-40B4-BE49-F238E27FC236}">
              <a16:creationId xmlns:a16="http://schemas.microsoft.com/office/drawing/2014/main" id="{72776A25-1EF5-44CA-A1F1-42C0F2277A52}"/>
            </a:ext>
          </a:extLst>
        </xdr:cNvPr>
        <xdr:cNvSpPr txBox="1"/>
      </xdr:nvSpPr>
      <xdr:spPr>
        <a:xfrm>
          <a:off x="9210675" y="24860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21</xdr:row>
      <xdr:rowOff>66675</xdr:rowOff>
    </xdr:from>
    <xdr:to>
      <xdr:col>4</xdr:col>
      <xdr:colOff>1371600</xdr:colOff>
      <xdr:row>24</xdr:row>
      <xdr:rowOff>19050</xdr:rowOff>
    </xdr:to>
    <xdr:sp macro="" textlink="">
      <xdr:nvSpPr>
        <xdr:cNvPr id="102" name="TextBox 101">
          <a:hlinkClick xmlns:r="http://schemas.openxmlformats.org/officeDocument/2006/relationships" r:id="rId15"/>
          <a:extLst>
            <a:ext uri="{FF2B5EF4-FFF2-40B4-BE49-F238E27FC236}">
              <a16:creationId xmlns:a16="http://schemas.microsoft.com/office/drawing/2014/main" id="{B6071465-8D8B-4A4E-8329-1C59AA1B1221}"/>
            </a:ext>
          </a:extLst>
        </xdr:cNvPr>
        <xdr:cNvSpPr txBox="1"/>
      </xdr:nvSpPr>
      <xdr:spPr>
        <a:xfrm>
          <a:off x="7058025" y="40671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17</xdr:row>
      <xdr:rowOff>19050</xdr:rowOff>
    </xdr:from>
    <xdr:to>
      <xdr:col>5</xdr:col>
      <xdr:colOff>1257300</xdr:colOff>
      <xdr:row>18</xdr:row>
      <xdr:rowOff>142875</xdr:rowOff>
    </xdr:to>
    <xdr:sp macro="" textlink="">
      <xdr:nvSpPr>
        <xdr:cNvPr id="103" name="TextBox 102">
          <a:hlinkClick xmlns:r="http://schemas.openxmlformats.org/officeDocument/2006/relationships" r:id="rId16"/>
          <a:extLst>
            <a:ext uri="{FF2B5EF4-FFF2-40B4-BE49-F238E27FC236}">
              <a16:creationId xmlns:a16="http://schemas.microsoft.com/office/drawing/2014/main" id="{E7D1E4A1-33CF-4A1B-B9CE-EBD6EB8BCA08}"/>
            </a:ext>
          </a:extLst>
        </xdr:cNvPr>
        <xdr:cNvSpPr txBox="1"/>
      </xdr:nvSpPr>
      <xdr:spPr>
        <a:xfrm>
          <a:off x="9210675" y="32575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1</xdr:col>
      <xdr:colOff>9524</xdr:colOff>
      <xdr:row>238</xdr:row>
      <xdr:rowOff>9525</xdr:rowOff>
    </xdr:from>
    <xdr:to>
      <xdr:col>1</xdr:col>
      <xdr:colOff>1847849</xdr:colOff>
      <xdr:row>239</xdr:row>
      <xdr:rowOff>133350</xdr:rowOff>
    </xdr:to>
    <xdr:sp macro="" textlink="">
      <xdr:nvSpPr>
        <xdr:cNvPr id="104" name="TextBox 103">
          <a:hlinkClick xmlns:r="http://schemas.openxmlformats.org/officeDocument/2006/relationships" r:id="rId1"/>
          <a:extLst>
            <a:ext uri="{FF2B5EF4-FFF2-40B4-BE49-F238E27FC236}">
              <a16:creationId xmlns:a16="http://schemas.microsoft.com/office/drawing/2014/main" id="{02A89F1E-B298-456B-9AC0-5EDB24105AD8}"/>
            </a:ext>
          </a:extLst>
        </xdr:cNvPr>
        <xdr:cNvSpPr txBox="1"/>
      </xdr:nvSpPr>
      <xdr:spPr>
        <a:xfrm>
          <a:off x="542924" y="696182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M-HF Track</a:t>
          </a:r>
          <a:endParaRPr lang="en-US" sz="1200" b="1" u="sng">
            <a:solidFill>
              <a:schemeClr val="accent5">
                <a:lumMod val="75000"/>
              </a:schemeClr>
            </a:solidFill>
          </a:endParaRPr>
        </a:p>
      </xdr:txBody>
    </xdr:sp>
    <xdr:clientData/>
  </xdr:twoCellAnchor>
  <xdr:twoCellAnchor>
    <xdr:from>
      <xdr:col>1</xdr:col>
      <xdr:colOff>0</xdr:colOff>
      <xdr:row>240</xdr:row>
      <xdr:rowOff>0</xdr:rowOff>
    </xdr:from>
    <xdr:to>
      <xdr:col>1</xdr:col>
      <xdr:colOff>1838325</xdr:colOff>
      <xdr:row>241</xdr:row>
      <xdr:rowOff>123825</xdr:rowOff>
    </xdr:to>
    <xdr:sp macro="" textlink="">
      <xdr:nvSpPr>
        <xdr:cNvPr id="105" name="TextBox 104">
          <a:hlinkClick xmlns:r="http://schemas.openxmlformats.org/officeDocument/2006/relationships" r:id="rId2"/>
          <a:extLst>
            <a:ext uri="{FF2B5EF4-FFF2-40B4-BE49-F238E27FC236}">
              <a16:creationId xmlns:a16="http://schemas.microsoft.com/office/drawing/2014/main" id="{0D77EFC8-6D91-449E-95B2-DCFEAD6767E6}"/>
            </a:ext>
          </a:extLst>
        </xdr:cNvPr>
        <xdr:cNvSpPr txBox="1"/>
      </xdr:nvSpPr>
      <xdr:spPr>
        <a:xfrm>
          <a:off x="533400" y="69989700"/>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M-AF Track</a:t>
          </a:r>
          <a:endParaRPr lang="en-US" sz="1200" b="1" u="sng">
            <a:solidFill>
              <a:schemeClr val="accent5">
                <a:lumMod val="75000"/>
              </a:schemeClr>
            </a:solidFill>
          </a:endParaRPr>
        </a:p>
      </xdr:txBody>
    </xdr:sp>
    <xdr:clientData/>
  </xdr:twoCellAnchor>
  <xdr:twoCellAnchor>
    <xdr:from>
      <xdr:col>4</xdr:col>
      <xdr:colOff>1685924</xdr:colOff>
      <xdr:row>240</xdr:row>
      <xdr:rowOff>19050</xdr:rowOff>
    </xdr:from>
    <xdr:to>
      <xdr:col>5</xdr:col>
      <xdr:colOff>1247774</xdr:colOff>
      <xdr:row>241</xdr:row>
      <xdr:rowOff>142875</xdr:rowOff>
    </xdr:to>
    <xdr:sp macro="" textlink="">
      <xdr:nvSpPr>
        <xdr:cNvPr id="106" name="TextBox 105">
          <a:hlinkClick xmlns:r="http://schemas.openxmlformats.org/officeDocument/2006/relationships" r:id="rId3"/>
          <a:extLst>
            <a:ext uri="{FF2B5EF4-FFF2-40B4-BE49-F238E27FC236}">
              <a16:creationId xmlns:a16="http://schemas.microsoft.com/office/drawing/2014/main" id="{C8D675E6-EEE7-408C-AF9A-1BBFA6F35E13}"/>
            </a:ext>
          </a:extLst>
        </xdr:cNvPr>
        <xdr:cNvSpPr txBox="1"/>
      </xdr:nvSpPr>
      <xdr:spPr>
        <a:xfrm>
          <a:off x="9210674" y="70008750"/>
          <a:ext cx="1819275" cy="314325"/>
        </a:xfrm>
        <a:prstGeom prst="rect">
          <a:avLst/>
        </a:prstGeom>
        <a:solidFill>
          <a:schemeClr val="accent6">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All_Tracks tab</a:t>
          </a:r>
        </a:p>
      </xdr:txBody>
    </xdr:sp>
    <xdr:clientData/>
  </xdr:twoCellAnchor>
  <xdr:twoCellAnchor>
    <xdr:from>
      <xdr:col>1</xdr:col>
      <xdr:colOff>9526</xdr:colOff>
      <xdr:row>242</xdr:row>
      <xdr:rowOff>9525</xdr:rowOff>
    </xdr:from>
    <xdr:to>
      <xdr:col>1</xdr:col>
      <xdr:colOff>1828800</xdr:colOff>
      <xdr:row>243</xdr:row>
      <xdr:rowOff>133350</xdr:rowOff>
    </xdr:to>
    <xdr:sp macro="" textlink="">
      <xdr:nvSpPr>
        <xdr:cNvPr id="111" name="TextBox 110">
          <a:hlinkClick xmlns:r="http://schemas.openxmlformats.org/officeDocument/2006/relationships" r:id="rId4"/>
          <a:extLst>
            <a:ext uri="{FF2B5EF4-FFF2-40B4-BE49-F238E27FC236}">
              <a16:creationId xmlns:a16="http://schemas.microsoft.com/office/drawing/2014/main" id="{E9E7A436-344F-47C7-B41F-316DA7F9E86E}"/>
            </a:ext>
          </a:extLst>
        </xdr:cNvPr>
        <xdr:cNvSpPr txBox="1"/>
      </xdr:nvSpPr>
      <xdr:spPr>
        <a:xfrm>
          <a:off x="542926" y="70380225"/>
          <a:ext cx="1819274"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 to M-FD Track</a:t>
          </a:r>
        </a:p>
      </xdr:txBody>
    </xdr:sp>
    <xdr:clientData/>
  </xdr:twoCellAnchor>
  <xdr:twoCellAnchor>
    <xdr:from>
      <xdr:col>1</xdr:col>
      <xdr:colOff>19050</xdr:colOff>
      <xdr:row>246</xdr:row>
      <xdr:rowOff>9525</xdr:rowOff>
    </xdr:from>
    <xdr:to>
      <xdr:col>1</xdr:col>
      <xdr:colOff>1857375</xdr:colOff>
      <xdr:row>247</xdr:row>
      <xdr:rowOff>133350</xdr:rowOff>
    </xdr:to>
    <xdr:sp macro="" textlink="">
      <xdr:nvSpPr>
        <xdr:cNvPr id="116" name="TextBox 115">
          <a:hlinkClick xmlns:r="http://schemas.openxmlformats.org/officeDocument/2006/relationships" r:id="rId5"/>
          <a:extLst>
            <a:ext uri="{FF2B5EF4-FFF2-40B4-BE49-F238E27FC236}">
              <a16:creationId xmlns:a16="http://schemas.microsoft.com/office/drawing/2014/main" id="{287E8876-E8BD-4FEA-B15E-8AF9C295B18A}"/>
            </a:ext>
          </a:extLst>
        </xdr:cNvPr>
        <xdr:cNvSpPr txBox="1"/>
      </xdr:nvSpPr>
      <xdr:spPr>
        <a:xfrm>
          <a:off x="552450" y="711422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M-CC Track</a:t>
          </a:r>
          <a:endParaRPr lang="en-US" sz="1200" b="1" u="sng">
            <a:solidFill>
              <a:schemeClr val="accent5">
                <a:lumMod val="75000"/>
              </a:schemeClr>
            </a:solidFill>
          </a:endParaRPr>
        </a:p>
      </xdr:txBody>
    </xdr:sp>
    <xdr:clientData/>
  </xdr:twoCellAnchor>
  <xdr:twoCellAnchor>
    <xdr:from>
      <xdr:col>1</xdr:col>
      <xdr:colOff>2219324</xdr:colOff>
      <xdr:row>239</xdr:row>
      <xdr:rowOff>180975</xdr:rowOff>
    </xdr:from>
    <xdr:to>
      <xdr:col>2</xdr:col>
      <xdr:colOff>1114424</xdr:colOff>
      <xdr:row>241</xdr:row>
      <xdr:rowOff>114300</xdr:rowOff>
    </xdr:to>
    <xdr:sp macro="" textlink="">
      <xdr:nvSpPr>
        <xdr:cNvPr id="118" name="TextBox 117">
          <a:hlinkClick xmlns:r="http://schemas.openxmlformats.org/officeDocument/2006/relationships" r:id="rId6"/>
          <a:extLst>
            <a:ext uri="{FF2B5EF4-FFF2-40B4-BE49-F238E27FC236}">
              <a16:creationId xmlns:a16="http://schemas.microsoft.com/office/drawing/2014/main" id="{B168D0AE-F844-4B02-A3D0-8083CD561F7D}"/>
            </a:ext>
          </a:extLst>
        </xdr:cNvPr>
        <xdr:cNvSpPr txBox="1"/>
      </xdr:nvSpPr>
      <xdr:spPr>
        <a:xfrm>
          <a:off x="2752724" y="6998017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C-AF Track</a:t>
          </a:r>
          <a:endParaRPr lang="en-US" sz="1200" b="1" u="sng">
            <a:solidFill>
              <a:schemeClr val="accent5">
                <a:lumMod val="75000"/>
              </a:schemeClr>
            </a:solidFill>
          </a:endParaRPr>
        </a:p>
      </xdr:txBody>
    </xdr:sp>
    <xdr:clientData/>
  </xdr:twoCellAnchor>
  <xdr:twoCellAnchor>
    <xdr:from>
      <xdr:col>1</xdr:col>
      <xdr:colOff>2219324</xdr:colOff>
      <xdr:row>238</xdr:row>
      <xdr:rowOff>0</xdr:rowOff>
    </xdr:from>
    <xdr:to>
      <xdr:col>2</xdr:col>
      <xdr:colOff>1114424</xdr:colOff>
      <xdr:row>239</xdr:row>
      <xdr:rowOff>123825</xdr:rowOff>
    </xdr:to>
    <xdr:sp macro="" textlink="">
      <xdr:nvSpPr>
        <xdr:cNvPr id="124" name="TextBox 123">
          <a:hlinkClick xmlns:r="http://schemas.openxmlformats.org/officeDocument/2006/relationships" r:id="rId7"/>
          <a:extLst>
            <a:ext uri="{FF2B5EF4-FFF2-40B4-BE49-F238E27FC236}">
              <a16:creationId xmlns:a16="http://schemas.microsoft.com/office/drawing/2014/main" id="{85D59240-C7FE-4AA9-82CA-4F0FF2F3F79C}"/>
            </a:ext>
          </a:extLst>
        </xdr:cNvPr>
        <xdr:cNvSpPr txBox="1"/>
      </xdr:nvSpPr>
      <xdr:spPr>
        <a:xfrm>
          <a:off x="2752724" y="69608700"/>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C-HF Track</a:t>
          </a:r>
          <a:endParaRPr lang="en-US" sz="1200" b="1" u="sng">
            <a:solidFill>
              <a:schemeClr val="accent5">
                <a:lumMod val="75000"/>
              </a:schemeClr>
            </a:solidFill>
          </a:endParaRPr>
        </a:p>
      </xdr:txBody>
    </xdr:sp>
    <xdr:clientData/>
  </xdr:twoCellAnchor>
  <xdr:twoCellAnchor>
    <xdr:from>
      <xdr:col>1</xdr:col>
      <xdr:colOff>9525</xdr:colOff>
      <xdr:row>244</xdr:row>
      <xdr:rowOff>9525</xdr:rowOff>
    </xdr:from>
    <xdr:to>
      <xdr:col>1</xdr:col>
      <xdr:colOff>1847850</xdr:colOff>
      <xdr:row>245</xdr:row>
      <xdr:rowOff>133350</xdr:rowOff>
    </xdr:to>
    <xdr:sp macro="" textlink="">
      <xdr:nvSpPr>
        <xdr:cNvPr id="125" name="TextBox 124">
          <a:hlinkClick xmlns:r="http://schemas.openxmlformats.org/officeDocument/2006/relationships" r:id="rId8"/>
          <a:extLst>
            <a:ext uri="{FF2B5EF4-FFF2-40B4-BE49-F238E27FC236}">
              <a16:creationId xmlns:a16="http://schemas.microsoft.com/office/drawing/2014/main" id="{315C05F1-AD18-4C07-8758-7A92ECB9AC1D}"/>
            </a:ext>
          </a:extLst>
        </xdr:cNvPr>
        <xdr:cNvSpPr txBox="1"/>
      </xdr:nvSpPr>
      <xdr:spPr>
        <a:xfrm>
          <a:off x="542925" y="70761225"/>
          <a:ext cx="1838325" cy="314325"/>
        </a:xfrm>
        <a:prstGeom prst="rect">
          <a:avLst/>
        </a:prstGeom>
        <a:solidFill>
          <a:srgbClr val="D5B8EA"/>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M-WGS Track</a:t>
          </a:r>
          <a:endParaRPr lang="en-US" sz="1200" b="1" u="sng">
            <a:solidFill>
              <a:schemeClr val="accent5">
                <a:lumMod val="75000"/>
              </a:schemeClr>
            </a:solidFill>
          </a:endParaRPr>
        </a:p>
      </xdr:txBody>
    </xdr:sp>
    <xdr:clientData/>
  </xdr:twoCellAnchor>
  <xdr:twoCellAnchor>
    <xdr:from>
      <xdr:col>1</xdr:col>
      <xdr:colOff>2219325</xdr:colOff>
      <xdr:row>242</xdr:row>
      <xdr:rowOff>9525</xdr:rowOff>
    </xdr:from>
    <xdr:to>
      <xdr:col>2</xdr:col>
      <xdr:colOff>1114425</xdr:colOff>
      <xdr:row>243</xdr:row>
      <xdr:rowOff>133350</xdr:rowOff>
    </xdr:to>
    <xdr:sp macro="" textlink="">
      <xdr:nvSpPr>
        <xdr:cNvPr id="126" name="TextBox 125">
          <a:hlinkClick xmlns:r="http://schemas.openxmlformats.org/officeDocument/2006/relationships" r:id="rId9"/>
          <a:extLst>
            <a:ext uri="{FF2B5EF4-FFF2-40B4-BE49-F238E27FC236}">
              <a16:creationId xmlns:a16="http://schemas.microsoft.com/office/drawing/2014/main" id="{C6D1E473-A4DE-442C-9673-EA9F0DA26D49}"/>
            </a:ext>
          </a:extLst>
        </xdr:cNvPr>
        <xdr:cNvSpPr txBox="1"/>
      </xdr:nvSpPr>
      <xdr:spPr>
        <a:xfrm>
          <a:off x="2752725" y="70380225"/>
          <a:ext cx="1838325" cy="314325"/>
        </a:xfrm>
        <a:prstGeom prst="rect">
          <a:avLst/>
        </a:prstGeom>
        <a:solidFill>
          <a:schemeClr val="accent4">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C-FD Track</a:t>
          </a:r>
          <a:endParaRPr lang="en-US" sz="1200" b="1" u="sng">
            <a:solidFill>
              <a:schemeClr val="accent5">
                <a:lumMod val="75000"/>
              </a:schemeClr>
            </a:solidFill>
          </a:endParaRPr>
        </a:p>
      </xdr:txBody>
    </xdr:sp>
    <xdr:clientData/>
  </xdr:twoCellAnchor>
  <xdr:twoCellAnchor>
    <xdr:from>
      <xdr:col>2</xdr:col>
      <xdr:colOff>1447800</xdr:colOff>
      <xdr:row>238</xdr:row>
      <xdr:rowOff>9525</xdr:rowOff>
    </xdr:from>
    <xdr:to>
      <xdr:col>3</xdr:col>
      <xdr:colOff>1524000</xdr:colOff>
      <xdr:row>239</xdr:row>
      <xdr:rowOff>133350</xdr:rowOff>
    </xdr:to>
    <xdr:sp macro="" textlink="">
      <xdr:nvSpPr>
        <xdr:cNvPr id="127" name="TextBox 126">
          <a:hlinkClick xmlns:r="http://schemas.openxmlformats.org/officeDocument/2006/relationships" r:id="rId10"/>
          <a:extLst>
            <a:ext uri="{FF2B5EF4-FFF2-40B4-BE49-F238E27FC236}">
              <a16:creationId xmlns:a16="http://schemas.microsoft.com/office/drawing/2014/main" id="{8E4856F7-793A-460C-A9E3-5DC4C85AC736}"/>
            </a:ext>
          </a:extLst>
        </xdr:cNvPr>
        <xdr:cNvSpPr txBox="1"/>
      </xdr:nvSpPr>
      <xdr:spPr>
        <a:xfrm>
          <a:off x="4924425" y="69618225"/>
          <a:ext cx="1838325" cy="314325"/>
        </a:xfrm>
        <a:prstGeom prst="rect">
          <a:avLst/>
        </a:prstGeom>
        <a:solidFill>
          <a:srgbClr val="E39DC7"/>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R-FD Track</a:t>
          </a:r>
          <a:endParaRPr lang="en-US" sz="1200" b="1" u="sng">
            <a:solidFill>
              <a:schemeClr val="accent5">
                <a:lumMod val="75000"/>
              </a:schemeClr>
            </a:solidFill>
          </a:endParaRPr>
        </a:p>
      </xdr:txBody>
    </xdr:sp>
    <xdr:clientData/>
  </xdr:twoCellAnchor>
  <xdr:twoCellAnchor>
    <xdr:from>
      <xdr:col>3</xdr:col>
      <xdr:colOff>1819274</xdr:colOff>
      <xdr:row>241</xdr:row>
      <xdr:rowOff>66675</xdr:rowOff>
    </xdr:from>
    <xdr:to>
      <xdr:col>4</xdr:col>
      <xdr:colOff>1371599</xdr:colOff>
      <xdr:row>243</xdr:row>
      <xdr:rowOff>0</xdr:rowOff>
    </xdr:to>
    <xdr:sp macro="" textlink="">
      <xdr:nvSpPr>
        <xdr:cNvPr id="128" name="TextBox 127">
          <a:hlinkClick xmlns:r="http://schemas.openxmlformats.org/officeDocument/2006/relationships" r:id="rId11"/>
          <a:extLst>
            <a:ext uri="{FF2B5EF4-FFF2-40B4-BE49-F238E27FC236}">
              <a16:creationId xmlns:a16="http://schemas.microsoft.com/office/drawing/2014/main" id="{FA24BE86-AD1A-4B2D-9429-16AC375FCCE6}"/>
            </a:ext>
          </a:extLst>
        </xdr:cNvPr>
        <xdr:cNvSpPr txBox="1"/>
      </xdr:nvSpPr>
      <xdr:spPr>
        <a:xfrm>
          <a:off x="7058024" y="70246875"/>
          <a:ext cx="1838325" cy="31432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SP-IT Track</a:t>
          </a:r>
          <a:endParaRPr lang="en-US" sz="1200" b="1" u="sng">
            <a:solidFill>
              <a:schemeClr val="accent5">
                <a:lumMod val="75000"/>
              </a:schemeClr>
            </a:solidFill>
          </a:endParaRPr>
        </a:p>
      </xdr:txBody>
    </xdr:sp>
    <xdr:clientData/>
  </xdr:twoCellAnchor>
  <xdr:twoCellAnchor>
    <xdr:from>
      <xdr:col>3</xdr:col>
      <xdr:colOff>1819275</xdr:colOff>
      <xdr:row>238</xdr:row>
      <xdr:rowOff>9525</xdr:rowOff>
    </xdr:from>
    <xdr:to>
      <xdr:col>4</xdr:col>
      <xdr:colOff>1371600</xdr:colOff>
      <xdr:row>241</xdr:row>
      <xdr:rowOff>9525</xdr:rowOff>
    </xdr:to>
    <xdr:sp macro="" textlink="">
      <xdr:nvSpPr>
        <xdr:cNvPr id="129" name="TextBox 128">
          <a:hlinkClick xmlns:r="http://schemas.openxmlformats.org/officeDocument/2006/relationships" r:id="rId12"/>
          <a:extLst>
            <a:ext uri="{FF2B5EF4-FFF2-40B4-BE49-F238E27FC236}">
              <a16:creationId xmlns:a16="http://schemas.microsoft.com/office/drawing/2014/main" id="{6DBBFA24-9B4A-415D-B8E6-31242065ACE3}"/>
            </a:ext>
          </a:extLst>
        </xdr:cNvPr>
        <xdr:cNvSpPr txBox="1"/>
      </xdr:nvSpPr>
      <xdr:spPr>
        <a:xfrm>
          <a:off x="7058025" y="69618225"/>
          <a:ext cx="1838325" cy="571500"/>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SP-Sample Collection Track</a:t>
          </a:r>
          <a:endParaRPr lang="en-US" sz="1200" b="1" u="sng">
            <a:solidFill>
              <a:schemeClr val="accent5">
                <a:lumMod val="75000"/>
              </a:schemeClr>
            </a:solidFill>
          </a:endParaRPr>
        </a:p>
      </xdr:txBody>
    </xdr:sp>
    <xdr:clientData/>
  </xdr:twoCellAnchor>
  <xdr:twoCellAnchor>
    <xdr:from>
      <xdr:col>3</xdr:col>
      <xdr:colOff>1819275</xdr:colOff>
      <xdr:row>243</xdr:row>
      <xdr:rowOff>57150</xdr:rowOff>
    </xdr:from>
    <xdr:to>
      <xdr:col>4</xdr:col>
      <xdr:colOff>1371600</xdr:colOff>
      <xdr:row>246</xdr:row>
      <xdr:rowOff>9525</xdr:rowOff>
    </xdr:to>
    <xdr:sp macro="" textlink="">
      <xdr:nvSpPr>
        <xdr:cNvPr id="130" name="TextBox 129">
          <a:hlinkClick xmlns:r="http://schemas.openxmlformats.org/officeDocument/2006/relationships" r:id="rId13"/>
          <a:extLst>
            <a:ext uri="{FF2B5EF4-FFF2-40B4-BE49-F238E27FC236}">
              <a16:creationId xmlns:a16="http://schemas.microsoft.com/office/drawing/2014/main" id="{85592580-E249-4C49-AD82-2B0739177E93}"/>
            </a:ext>
          </a:extLst>
        </xdr:cNvPr>
        <xdr:cNvSpPr txBox="1"/>
      </xdr:nvSpPr>
      <xdr:spPr>
        <a:xfrm>
          <a:off x="7058025" y="70618350"/>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SP-MD/V Track</a:t>
          </a:r>
          <a:endParaRPr lang="en-US" sz="1200" b="1" u="sng">
            <a:solidFill>
              <a:schemeClr val="accent5">
                <a:lumMod val="75000"/>
              </a:schemeClr>
            </a:solidFill>
          </a:endParaRPr>
        </a:p>
      </xdr:txBody>
    </xdr:sp>
    <xdr:clientData/>
  </xdr:twoCellAnchor>
  <xdr:twoCellAnchor>
    <xdr:from>
      <xdr:col>4</xdr:col>
      <xdr:colOff>1685925</xdr:colOff>
      <xdr:row>238</xdr:row>
      <xdr:rowOff>9525</xdr:rowOff>
    </xdr:from>
    <xdr:to>
      <xdr:col>5</xdr:col>
      <xdr:colOff>1247774</xdr:colOff>
      <xdr:row>239</xdr:row>
      <xdr:rowOff>133350</xdr:rowOff>
    </xdr:to>
    <xdr:sp macro="" textlink="">
      <xdr:nvSpPr>
        <xdr:cNvPr id="131" name="TextBox 130">
          <a:hlinkClick xmlns:r="http://schemas.openxmlformats.org/officeDocument/2006/relationships" r:id="rId14"/>
          <a:extLst>
            <a:ext uri="{FF2B5EF4-FFF2-40B4-BE49-F238E27FC236}">
              <a16:creationId xmlns:a16="http://schemas.microsoft.com/office/drawing/2014/main" id="{07A459B8-94BC-41AB-A998-4D68B81BE567}"/>
            </a:ext>
          </a:extLst>
        </xdr:cNvPr>
        <xdr:cNvSpPr txBox="1"/>
      </xdr:nvSpPr>
      <xdr:spPr>
        <a:xfrm>
          <a:off x="9210675" y="69618225"/>
          <a:ext cx="1819274" cy="314325"/>
        </a:xfrm>
        <a:prstGeom prst="rect">
          <a:avLst/>
        </a:prstGeom>
        <a:solidFill>
          <a:schemeClr val="accent1">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 Coversheet </a:t>
          </a:r>
          <a:r>
            <a:rPr lang="en-US" sz="1200" b="1" u="sng" baseline="0">
              <a:solidFill>
                <a:schemeClr val="accent5">
                  <a:lumMod val="75000"/>
                </a:schemeClr>
              </a:solidFill>
            </a:rPr>
            <a:t>tab</a:t>
          </a:r>
          <a:endParaRPr lang="en-US" sz="1200" b="1" u="sng">
            <a:solidFill>
              <a:schemeClr val="accent5">
                <a:lumMod val="75000"/>
              </a:schemeClr>
            </a:solidFill>
          </a:endParaRPr>
        </a:p>
      </xdr:txBody>
    </xdr:sp>
    <xdr:clientData/>
  </xdr:twoCellAnchor>
  <xdr:twoCellAnchor>
    <xdr:from>
      <xdr:col>3</xdr:col>
      <xdr:colOff>1819275</xdr:colOff>
      <xdr:row>246</xdr:row>
      <xdr:rowOff>66675</xdr:rowOff>
    </xdr:from>
    <xdr:to>
      <xdr:col>4</xdr:col>
      <xdr:colOff>1371600</xdr:colOff>
      <xdr:row>249</xdr:row>
      <xdr:rowOff>19050</xdr:rowOff>
    </xdr:to>
    <xdr:sp macro="" textlink="">
      <xdr:nvSpPr>
        <xdr:cNvPr id="132" name="TextBox 131">
          <a:hlinkClick xmlns:r="http://schemas.openxmlformats.org/officeDocument/2006/relationships" r:id="rId15"/>
          <a:extLst>
            <a:ext uri="{FF2B5EF4-FFF2-40B4-BE49-F238E27FC236}">
              <a16:creationId xmlns:a16="http://schemas.microsoft.com/office/drawing/2014/main" id="{8C3606C7-071E-4CD0-977E-B76190A3234D}"/>
            </a:ext>
          </a:extLst>
        </xdr:cNvPr>
        <xdr:cNvSpPr txBox="1"/>
      </xdr:nvSpPr>
      <xdr:spPr>
        <a:xfrm>
          <a:off x="7058025" y="71199375"/>
          <a:ext cx="1838325" cy="523875"/>
        </a:xfrm>
        <a:prstGeom prst="rect">
          <a:avLst/>
        </a:prstGeom>
        <a:solidFill>
          <a:schemeClr val="bg2"/>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SP-CoV2 Track</a:t>
          </a:r>
          <a:endParaRPr lang="en-US" sz="1200" b="1" u="sng">
            <a:solidFill>
              <a:schemeClr val="accent5">
                <a:lumMod val="75000"/>
              </a:schemeClr>
            </a:solidFill>
          </a:endParaRPr>
        </a:p>
      </xdr:txBody>
    </xdr:sp>
    <xdr:clientData/>
  </xdr:twoCellAnchor>
  <xdr:twoCellAnchor>
    <xdr:from>
      <xdr:col>4</xdr:col>
      <xdr:colOff>1685925</xdr:colOff>
      <xdr:row>242</xdr:row>
      <xdr:rowOff>19050</xdr:rowOff>
    </xdr:from>
    <xdr:to>
      <xdr:col>5</xdr:col>
      <xdr:colOff>1257300</xdr:colOff>
      <xdr:row>243</xdr:row>
      <xdr:rowOff>142875</xdr:rowOff>
    </xdr:to>
    <xdr:sp macro="" textlink="">
      <xdr:nvSpPr>
        <xdr:cNvPr id="133" name="TextBox 132">
          <a:hlinkClick xmlns:r="http://schemas.openxmlformats.org/officeDocument/2006/relationships" r:id="rId16"/>
          <a:extLst>
            <a:ext uri="{FF2B5EF4-FFF2-40B4-BE49-F238E27FC236}">
              <a16:creationId xmlns:a16="http://schemas.microsoft.com/office/drawing/2014/main" id="{40B36D80-8582-403E-A183-97748AE29DFE}"/>
            </a:ext>
          </a:extLst>
        </xdr:cNvPr>
        <xdr:cNvSpPr txBox="1"/>
      </xdr:nvSpPr>
      <xdr:spPr>
        <a:xfrm>
          <a:off x="9210675" y="70389750"/>
          <a:ext cx="1828800" cy="314325"/>
        </a:xfrm>
        <a:prstGeom prst="rect">
          <a:avLst/>
        </a:prstGeom>
        <a:solidFill>
          <a:schemeClr val="accent2">
            <a:lumMod val="20000"/>
            <a:lumOff val="80000"/>
          </a:schemeClr>
        </a:solidFill>
        <a:ln w="9525"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Continue</a:t>
          </a:r>
          <a:r>
            <a:rPr lang="en-US" sz="1200" b="1" u="sng" baseline="0">
              <a:solidFill>
                <a:schemeClr val="accent5">
                  <a:lumMod val="75000"/>
                </a:schemeClr>
              </a:solidFill>
            </a:rPr>
            <a:t> to Budget tab</a:t>
          </a:r>
          <a:endParaRPr lang="en-US" sz="1200" b="1" u="sng">
            <a:solidFill>
              <a:schemeClr val="accent5">
                <a:lumMod val="75000"/>
              </a:schemeClr>
            </a:solidFill>
          </a:endParaRPr>
        </a:p>
      </xdr:txBody>
    </xdr:sp>
    <xdr:clientData/>
  </xdr:twoCellAnchor>
  <xdr:twoCellAnchor>
    <xdr:from>
      <xdr:col>5</xdr:col>
      <xdr:colOff>0</xdr:colOff>
      <xdr:row>26</xdr:row>
      <xdr:rowOff>0</xdr:rowOff>
    </xdr:from>
    <xdr:to>
      <xdr:col>7</xdr:col>
      <xdr:colOff>371475</xdr:colOff>
      <xdr:row>30</xdr:row>
      <xdr:rowOff>152400</xdr:rowOff>
    </xdr:to>
    <xdr:sp macro="" textlink="">
      <xdr:nvSpPr>
        <xdr:cNvPr id="54" name="Rectangle 53">
          <a:extLst>
            <a:ext uri="{FF2B5EF4-FFF2-40B4-BE49-F238E27FC236}">
              <a16:creationId xmlns:a16="http://schemas.microsoft.com/office/drawing/2014/main" id="{01D7D694-3FE7-4BB9-B476-FE87E1815E50}"/>
            </a:ext>
          </a:extLst>
        </xdr:cNvPr>
        <xdr:cNvSpPr/>
      </xdr:nvSpPr>
      <xdr:spPr>
        <a:xfrm>
          <a:off x="9782175" y="5067300"/>
          <a:ext cx="5153025" cy="1943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b="1">
              <a:solidFill>
                <a:schemeClr val="lt1"/>
              </a:solidFill>
              <a:effectLst/>
              <a:latin typeface="+mn-lt"/>
              <a:ea typeface="+mn-ea"/>
              <a:cs typeface="+mn-cs"/>
            </a:rPr>
            <a:t>Note to Respondent: </a:t>
          </a:r>
        </a:p>
        <a:p>
          <a:endParaRPr lang="en-US"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required in the eRA Commons RPPR Section H Budget asks the recipient to submit their SF 424 Research and Related Budget for the </a:t>
          </a:r>
          <a:r>
            <a:rPr kumimoji="0" lang="en-US" sz="1100" b="1" i="0" u="none" strike="noStrike" kern="0" cap="none" spc="0" normalizeH="0" baseline="0" noProof="0">
              <a:ln>
                <a:noFill/>
              </a:ln>
              <a:solidFill>
                <a:prstClr val="white"/>
              </a:solidFill>
              <a:effectLst/>
              <a:uLnTx/>
              <a:uFillTx/>
              <a:latin typeface="+mn-lt"/>
              <a:ea typeface="+mn-ea"/>
              <a:cs typeface="+mn-cs"/>
            </a:rPr>
            <a:t>next</a:t>
          </a:r>
          <a:r>
            <a:rPr kumimoji="0" lang="en-US" sz="1100" b="0" i="0" u="none" strike="noStrike" kern="0" cap="none" spc="0" normalizeH="0" baseline="0" noProof="0">
              <a:ln>
                <a:noFill/>
              </a:ln>
              <a:solidFill>
                <a:prstClr val="white"/>
              </a:solidFill>
              <a:effectLst/>
              <a:uLnTx/>
              <a:uFillTx/>
              <a:latin typeface="+mn-lt"/>
              <a:ea typeface="+mn-ea"/>
              <a:cs typeface="+mn-cs"/>
            </a:rPr>
            <a:t> budget period, and as “Funds Requested”.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white"/>
              </a:solidFill>
              <a:effectLst/>
              <a:uLnTx/>
              <a:uFillTx/>
              <a:latin typeface="+mn-lt"/>
              <a:ea typeface="+mn-ea"/>
              <a:cs typeface="+mn-cs"/>
            </a:rPr>
            <a:t>-The budget section of the new ORA pilot forms requests recipients report on the budget for the </a:t>
          </a:r>
          <a:r>
            <a:rPr kumimoji="0" lang="en-US" sz="1100" b="1" i="0" u="none" strike="noStrike" kern="0" cap="none" spc="0" normalizeH="0" baseline="0" noProof="0">
              <a:ln>
                <a:noFill/>
              </a:ln>
              <a:solidFill>
                <a:prstClr val="white"/>
              </a:solidFill>
              <a:effectLst/>
              <a:uLnTx/>
              <a:uFillTx/>
              <a:latin typeface="+mn-lt"/>
              <a:ea typeface="+mn-ea"/>
              <a:cs typeface="+mn-cs"/>
            </a:rPr>
            <a:t>current</a:t>
          </a:r>
          <a:r>
            <a:rPr kumimoji="0" lang="en-US" sz="1100" b="0" i="0" u="none" strike="noStrike" kern="0" cap="none" spc="0" normalizeH="0" baseline="0" noProof="0">
              <a:ln>
                <a:noFill/>
              </a:ln>
              <a:solidFill>
                <a:prstClr val="white"/>
              </a:solidFill>
              <a:effectLst/>
              <a:uLnTx/>
              <a:uFillTx/>
              <a:latin typeface="+mn-lt"/>
              <a:ea typeface="+mn-ea"/>
              <a:cs typeface="+mn-cs"/>
            </a:rPr>
            <a:t> budget period, as actual expenditures to date, projected expenditures for the remainder of the budget period and total budgeted.</a:t>
          </a:r>
        </a:p>
        <a:p>
          <a:pPr algn="l"/>
          <a:endParaRPr lang="en-US" sz="1100"/>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9" xr16:uid="{60C5A927-5F41-4F4D-98D7-F3DC3515BA72}" autoFormatId="16" applyNumberFormats="0" applyBorderFormats="0" applyFontFormats="0" applyPatternFormats="0" applyAlignmentFormats="0" applyWidthHeightFormats="0">
  <queryTableRefresh nextId="123">
    <queryTableFields count="122">
      <queryTableField id="1" name="Tracks" tableColumnId="1"/>
      <queryTableField id="2" name="Column1" tableColumnId="2"/>
      <queryTableField id="3" name="Report" tableColumnId="3"/>
      <queryTableField id="4" name="OPEI" tableColumnId="4"/>
      <queryTableField id="5" name="Awardee Name" tableColumnId="5"/>
      <queryTableField id="6" name="Track" tableColumnId="6"/>
      <queryTableField id="7" name="Other Coversheet Responses" tableColumnId="7"/>
      <queryTableField id="8" name="Description of Item _x000a_(e.g. analysis used for)" tableColumnId="8"/>
      <queryTableField id="9" name="Common Name _x000a_(e.g. ICP, GCMS, MiSeq, etc.)" tableColumnId="9"/>
      <queryTableField id="10" name="Make/Model" tableColumnId="10"/>
      <queryTableField id="11" name="New/Replaced" tableColumnId="11"/>
      <queryTableField id="12" name="Status" tableColumnId="12"/>
      <queryTableField id="13" name="Total Number of Operational Instruments used for CAPs" tableColumnId="13"/>
      <queryTableField id="14" name="List Tracks this Instrumentation Supported " tableColumnId="14"/>
      <queryTableField id="15" name="InstrumentationOtherResponse" tableColumnId="15"/>
      <queryTableField id="16" name="Training Title" tableColumnId="16"/>
      <queryTableField id="17" name="Training Provider" tableColumnId="17"/>
      <queryTableField id="18" name="Number of People Trained" tableColumnId="18"/>
      <queryTableField id="19" name="Tracks this Training Supported" tableColumnId="19"/>
      <queryTableField id="20" name="TrainingOtherResponse" tableColumnId="20"/>
      <queryTableField id="21" name="Meeting Name" tableColumnId="21"/>
      <queryTableField id="22" name="Meeting Start Date_x000a_(M/D/YYYY)" tableColumnId="22"/>
      <queryTableField id="23" name="Meeting End Date_x000a_(M/D/YYYY)" tableColumnId="23"/>
      <queryTableField id="24" name="Meeting Format" tableColumnId="24"/>
      <queryTableField id="25" name="How Many People Attended" tableColumnId="25"/>
      <queryTableField id="26" name="Tracks this Meeting Supported" tableColumnId="26"/>
      <queryTableField id="27" name="Title" tableColumnId="27"/>
      <queryTableField id="28" name="Publication or Presentation (select)" tableColumnId="28"/>
      <queryTableField id="29" name="Author/Presenter(s) _x000a_(list)" tableColumnId="29"/>
      <queryTableField id="30" name="Journal/Meeting_x000a_(enter name)" tableColumnId="30"/>
      <queryTableField id="31" name="Link to Publication/ Presentation" tableColumnId="31"/>
      <queryTableField id="32" name="Date Published/ Presented" tableColumnId="32"/>
      <queryTableField id="33" name="All Tracks Other Questions" tableColumnId="33"/>
      <queryTableField id="34" name="All Tracks Other Responses" tableColumnId="34"/>
      <queryTableField id="35" name="TrackName" tableColumnId="35"/>
      <queryTableField id="36" name="Year funded" tableColumnId="36"/>
      <queryTableField id="37" name="Work remaining in order to successfully complete Track requirements" tableColumnId="37"/>
      <queryTableField id="38" name="Accomplishment" tableColumnId="38"/>
      <queryTableField id="39" name="Workflow" tableColumnId="39"/>
      <queryTableField id="40" name="Number of Samples Submitted" tableColumnId="40"/>
      <queryTableField id="41" name="Type of Sampling" tableColumnId="41"/>
      <queryTableField id="42" name="Comments" tableColumnId="42"/>
      <queryTableField id="43" name="ORADXOtherResponse" tableColumnId="43"/>
      <queryTableField id="44" name="Expenses" tableColumnId="44"/>
      <queryTableField id="45" name="Total Budgeted" tableColumnId="45"/>
      <queryTableField id="46" name="Expended to Date" tableColumnId="46"/>
      <queryTableField id="47" name="Total Projected Expenses" tableColumnId="47"/>
      <queryTableField id="48" name="Budget Narrative" tableColumnId="48"/>
      <queryTableField id="49" name="Last Name, First Name" tableColumnId="49"/>
      <queryTableField id="50" name="CAP Role_x000a_(If an individual has more than one role for _x000a_M-HF they may be listed for each CAP funded role)" tableColumnId="50"/>
      <queryTableField id="51" name="Email" tableColumnId="51"/>
      <queryTableField id="52" name="Phone" tableColumnId="52"/>
      <queryTableField id="53" name="Include this person on distribution list for this Track (receive emails, invite to FERNlab.org workgroup, meeting invites, etc.)" tableColumnId="53"/>
      <queryTableField id="54" name="Total expected CAP funded Calendar Months for this role" tableColumnId="54"/>
      <queryTableField id="55" name="Describe Mentorship/Training Topic" tableColumnId="55"/>
      <queryTableField id="56" name="Laboratories Mentored/Trained" tableColumnId="56"/>
      <queryTableField id="57" name="Training Other Responses" tableColumnId="57"/>
      <queryTableField id="58" name="PT/Exercise Description_x000a_(Include analyte(s) and matrices)" tableColumnId="58"/>
      <queryTableField id="59" name="PT/Exercise Provider" tableColumnId="59"/>
      <queryTableField id="60" name="Laboratory Performance" tableColumnId="60"/>
      <queryTableField id="61" name="If unacceptable, explain below" tableColumnId="61"/>
      <queryTableField id="62" name="PT Other Responses" tableColumnId="62"/>
      <queryTableField id="63" name="Project Name" tableColumnId="63"/>
      <queryTableField id="64" name="Scope" tableColumnId="64"/>
      <queryTableField id="65" name="Description" tableColumnId="65"/>
      <queryTableField id="66" name="Sample Number" tableColumnId="66"/>
      <queryTableField id="67" name="Matrix" tableColumnId="67"/>
      <queryTableField id="68" name="Contaminant found" tableColumnId="68"/>
      <queryTableField id="69" name="Date analytical package sent to SRP/FDA" tableColumnId="69"/>
      <queryTableField id="70" name="Describe any State regulatory actions such as recalls taken as a result of laboratory findings (including dates)" tableColumnId="70"/>
      <queryTableField id="71" name="Describe any joint response with FDA as a result of laboratory findings (including dates)" tableColumnId="71"/>
      <queryTableField id="72" name="MHF Other Response" tableColumnId="72"/>
      <queryTableField id="73" name="Other Response Narrative" tableColumnId="73"/>
      <queryTableField id="74" name="CAP Role_x000a_(If an individual has more than one role for _x000a_M-AF they may be listed for each CAP funded role)" tableColumnId="74"/>
      <queryTableField id="75" name="MAF Other Response" tableColumnId="75"/>
      <queryTableField id="76" name="CAP Role_x000a_(If an individual has more than one role for _x000a_M-FD they may be listed for each CAP funded role)" tableColumnId="76"/>
      <queryTableField id="77" name="Was Equipment Purchased?" tableColumnId="77"/>
      <queryTableField id="78" name="If No equipment was purchased, explain below:" tableColumnId="78"/>
      <queryTableField id="79" name="Were supplies, reagents, media, standards, etc. purchased?" tableColumnId="79"/>
      <queryTableField id="80" name="If No supplies were purchased, explain below:" tableColumnId="80"/>
      <queryTableField id="81" name="Training Received?" tableColumnId="81"/>
      <queryTableField id="82" name="Describe Training Received _x000a_(or explain if no training was received for this method)" tableColumnId="82"/>
      <queryTableField id="83" name="Competency Demonstrated?" tableColumnId="83"/>
      <queryTableField id="84" name="If competency was not demonstrated explain below:" tableColumnId="84"/>
      <queryTableField id="85" name="CC Narrative" tableColumnId="85"/>
      <queryTableField id="86" name="PT and FD responses" tableColumnId="86"/>
      <queryTableField id="87" name="CAP Role_x000a_(If an individual has more than one role for _x000a_M-WGS they may be listed for each CAP funded role)" tableColumnId="87"/>
      <queryTableField id="88" name="Specific Projects (sets of Isolates) the Lab is Sequencing" tableColumnId="88"/>
      <queryTableField id="89" name="FDA Directed Project" tableColumnId="89"/>
      <queryTableField id="90" name="Academia Collaboration" tableColumnId="90"/>
      <queryTableField id="91" name="International Collaboration" tableColumnId="91"/>
      <queryTableField id="92" name="Other Historical Isolate Sets" tableColumnId="92"/>
      <queryTableField id="93" name="CAP Role_x000a_(If an individual has more than one role for _x000a_M-CC they may be listed for each CAP funded role)" tableColumnId="93"/>
      <queryTableField id="94" name="CC Other Responses" tableColumnId="94"/>
      <queryTableField id="95" name="CAP Role_x000a_(If an individual has more than one role for _x000a_C-HF they may be listed for each CAP funded role)" tableColumnId="95"/>
      <queryTableField id="96" name="CHF Other Responses" tableColumnId="96"/>
      <queryTableField id="97" name="CAP Role_x000a_(If an individual has more than one role for _x000a_C-AF they may be listed for each CAP funded role)" tableColumnId="97"/>
      <queryTableField id="98" name="CAF Other Responses" tableColumnId="98"/>
      <queryTableField id="99" name="CAP Role_x000a_(If an individual has more than one role for _x000a_C-FD they may be listed for each CAP funded role)" tableColumnId="99"/>
      <queryTableField id="100" name="Other Responses" tableColumnId="100"/>
      <queryTableField id="101" name="CAP Role_x000a_(If an individual has more than one role for _x000a_R-FD they may be listed for each CAP funded role)" tableColumnId="101"/>
      <queryTableField id="102" name="CAP Role_x000a_(If an individual has more than one role for _x000a_SP-SC they may be listed for each CAP funded role)" tableColumnId="102"/>
      <queryTableField id="103" name="Exercise Description" tableColumnId="103"/>
      <queryTableField id="104" name="Exercise Organizer" tableColumnId="104"/>
      <queryTableField id="105" name="Collector Performance" tableColumnId="105"/>
      <queryTableField id="106" name="SPSC Other Responses" tableColumnId="106"/>
      <queryTableField id="107" name="CAP Role_x000a_(If an individual has more than one role for _x000a_SP-IT they may be listed for each CAP funded role)" tableColumnId="107"/>
      <queryTableField id="108" name="SP-IT Other Questions" tableColumnId="108"/>
      <queryTableField id="109" name="CAP Role_x000a_(If an individual has more than one role for _x000a_SP-MD/V they may be listed for each CAP funded role)" tableColumnId="109"/>
      <queryTableField id="110" name="Name of MDV Project" tableColumnId="110"/>
      <queryTableField id="111" name="Type of Project" tableColumnId="111"/>
      <queryTableField id="112" name="If Type of Project is Other, Describe Below" tableColumnId="112"/>
      <queryTableField id="113" name="Multi or Single Lab " tableColumnId="113"/>
      <queryTableField id="114" name="New or Revised Method to be Submitted to FDA or FERN Methods Coordination Committee" tableColumnId="114"/>
      <queryTableField id="115" name="In-house Implementation of the Method" tableColumnId="115"/>
      <queryTableField id="116" name="Response/Emergency use to Support State or Local Regulatory Programs" tableColumnId="116"/>
      <queryTableField id="117" name="What reference materials or known samples were used in this track to accomplish the MDV project" tableColumnId="117"/>
      <queryTableField id="118" name="If the MDV Project is related to response/emergency activities describe below" tableColumnId="118"/>
      <queryTableField id="119" name="SPMDV Other Responses" tableColumnId="119"/>
      <queryTableField id="120" name="CAP Role_x000a_(If an individual has more than one role for _x000a_SP-CoV2 they may be listed for each CAP funded role)" tableColumnId="120"/>
      <queryTableField id="121" name="Include this person on distribution list for this Track _x000a_(receive emails, invite to FERNlab.org workgroup, meeting invites, etc.)" tableColumnId="121"/>
      <queryTableField id="122" name="SPCoV2 Other Responses" tableColumnId="122"/>
    </queryTableFields>
  </queryTableRefresh>
</queryTable>
</file>

<file path=xl/tables/_rels/table8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C166FE-FB6B-42CA-8DDC-2107A3BBF7CC}" name="AllTrackReported" displayName="AllTrackReported" ref="B40:H64" totalsRowShown="0" tableBorderDxfId="1069">
  <autoFilter ref="B40:H64" xr:uid="{1FADB5A4-4CB0-490C-AAC3-7F4F0413457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EB19C88-44DB-4EB5-B7CB-EC916B49A61A}" name="Tracks" dataDxfId="1068"/>
    <tableColumn id="2" xr3:uid="{43EAF981-70EC-4FE3-975C-260BC92AA06D}" name="Column1" dataDxfId="1067"/>
    <tableColumn id="3" xr3:uid="{B0C8D39C-9745-46D7-8D22-DA47FF1197F9}" name="Report" dataDxfId="1066"/>
    <tableColumn id="4" xr3:uid="{6F8E6E4C-0D9E-42C5-9D90-0EA464908054}" name="OPEI" dataDxfId="1065">
      <calculatedColumnFormula>$D$14</calculatedColumnFormula>
    </tableColumn>
    <tableColumn id="5" xr3:uid="{54B9DDCC-E6CF-4FB6-9861-FE208CA02DE4}" name="Awardee Name" dataDxfId="1064">
      <calculatedColumnFormula>$D$15</calculatedColumnFormula>
    </tableColumn>
    <tableColumn id="9" xr3:uid="{938CD398-C3BA-4C30-8682-D165E305C561}" name="Track" dataDxfId="1063"/>
    <tableColumn id="6" xr3:uid="{79C4D76C-CA88-4221-BBAE-31BCCDA3934B}" name="Other Coversheet Responses" dataDxfId="1062"/>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D837696-C135-4B6E-B09B-6253149AFB48}" name="MHFTrainMen" displayName="MHFTrainMen" ref="B74:H127" totalsRowShown="0" headerRowDxfId="904" dataDxfId="903">
  <autoFilter ref="B74:H127"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FBB0628-D7DD-4153-BC9D-A8DD5E4D2785}" name="Describe Mentorship/Training Topic" dataDxfId="902"/>
    <tableColumn id="2" xr3:uid="{6DA0175C-3D7A-4553-A34C-4D09F2AED8CE}" name="Laboratories Mentored/Trained" dataDxfId="901"/>
    <tableColumn id="3" xr3:uid="{5CF98D8C-910B-4106-A080-089977C10341}" name="Number of People Trained" dataDxfId="900"/>
    <tableColumn id="6" xr3:uid="{CDA5645D-868D-4722-9936-661C1FF53206}" name="OPEI" dataDxfId="899" totalsRowDxfId="898">
      <calculatedColumnFormula>Coversheet!$D$14</calculatedColumnFormula>
    </tableColumn>
    <tableColumn id="4" xr3:uid="{30410F4C-EE99-429D-8F20-1C5F4824EE3B}" name="Awardee Name" dataDxfId="897" totalsRowDxfId="896">
      <calculatedColumnFormula>Coversheet!$D$15</calculatedColumnFormula>
    </tableColumn>
    <tableColumn id="7" xr3:uid="{62B9C878-F821-41D0-805B-299458E39084}" name="Track" dataDxfId="895" totalsRowDxfId="894">
      <calculatedColumnFormula>$C$25</calculatedColumnFormula>
    </tableColumn>
    <tableColumn id="8" xr3:uid="{4D0A56E2-F3F2-443F-9A06-322CA6694296}" name="Training Other Responses" dataDxfId="893" totalsRowDxfId="89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A7463C-0708-4B70-BFB0-A841C7E996C3}" name="MHFBudget" displayName="MHFBudget" ref="B27:I41" totalsRowShown="0" headerRowDxfId="891" dataDxfId="890" tableBorderDxfId="889">
  <autoFilter ref="B27:I41" xr:uid="{15DB210B-8329-4A82-B26B-28471556474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8AE8B2B-7D14-49D1-A662-7281B761BFFB}" name="Expenses" dataDxfId="888"/>
    <tableColumn id="2" xr3:uid="{40054ABE-4EBF-489A-8F6E-66310E230025}" name="Total Budgeted" dataDxfId="887"/>
    <tableColumn id="3" xr3:uid="{FA01AF75-0ECB-4E09-8F98-17F0DD879EF0}" name="Expended to Date" dataDxfId="886"/>
    <tableColumn id="4" xr3:uid="{CF468E0E-B9C4-4426-A5A4-42CF8381981D}" name="Projected Expenses" dataDxfId="885"/>
    <tableColumn id="5" xr3:uid="{8CB2623B-5E81-4923-88D4-EA25115F6AFC}" name="OPEI" dataDxfId="884">
      <calculatedColumnFormula>Coversheet!$D$14</calculatedColumnFormula>
    </tableColumn>
    <tableColumn id="8" xr3:uid="{8CB2E7E6-BE7B-4027-989D-5C287D8B2C0E}" name="Awardee Name" dataDxfId="883"/>
    <tableColumn id="6" xr3:uid="{BC0E5987-1F6C-407F-83B8-882A43EF3EC9}" name="Track" dataDxfId="882">
      <calculatedColumnFormula>$C$25</calculatedColumnFormula>
    </tableColumn>
    <tableColumn id="7" xr3:uid="{D5BE5595-AA3C-4606-BC55-09614DA392B2}" name="Budget Narrative" dataDxfId="881"/>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918915C-E7D7-4031-B1B9-0A70A68A3DFF}" name="MHFStateAct" displayName="MHFStateAct" ref="B195:K209" totalsRowShown="0" headerRowDxfId="880" dataDxfId="879" tableBorderDxfId="878">
  <autoFilter ref="B195:K209" xr:uid="{E3FE72DF-05A3-4128-B489-677BB46DD8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170F10F-E280-4AA7-AE16-1E079A7DA004}" name="Sample Number" dataDxfId="877"/>
    <tableColumn id="2" xr3:uid="{27819747-4CF5-441F-A22F-63A304A9B0C2}" name="Matrix" dataDxfId="876"/>
    <tableColumn id="3" xr3:uid="{AEA9CBD4-3CF0-4388-A97E-3637F70498F9}" name="List Contaminant found" dataDxfId="875"/>
    <tableColumn id="4" xr3:uid="{D17ED888-AE63-4E4A-9634-C4AA0316C340}" name="Date analytical package sent to SRP/FDA" dataDxfId="874"/>
    <tableColumn id="5" xr3:uid="{146F47DE-9564-4928-8D85-842E2504285F}" name="Describe any State regulatory actions such as recalls taken as a result of laboratory findings (including dates)" dataDxfId="873"/>
    <tableColumn id="6" xr3:uid="{01BB9063-BC2E-49C8-888A-BCB69D4E0110}" name="Describe any joint response with FDA as a result of laboratory findings (including dates)" dataDxfId="872"/>
    <tableColumn id="7" xr3:uid="{A3D07521-32DE-4F8A-B7F7-08C8F0370064}" name="OPEI" dataDxfId="871">
      <calculatedColumnFormula>Coversheet!$D$14</calculatedColumnFormula>
    </tableColumn>
    <tableColumn id="10" xr3:uid="{3DA21E94-9610-4118-8F1D-D5385BF1FA09}" name="Awardee Name" dataDxfId="870">
      <calculatedColumnFormula>Coversheet!$D$15</calculatedColumnFormula>
    </tableColumn>
    <tableColumn id="8" xr3:uid="{C8769EC3-D404-4BB1-897D-B1690E09AD95}" name="Track" dataDxfId="869">
      <calculatedColumnFormula>$C$25</calculatedColumnFormula>
    </tableColumn>
    <tableColumn id="9" xr3:uid="{FA204183-7E6A-4E78-BE44-9D830B42B1AD}" name="MHF Other Response" dataDxfId="868"/>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263DE8-E16C-46EA-B5C8-1E08CE7895BC}" name="MHFPT" displayName="MHFPT" ref="B173:I184" totalsRowShown="0" headerRowDxfId="867" dataDxfId="866">
  <autoFilter ref="B173:I184" xr:uid="{AE7F2024-C49D-4F81-B79E-578D85D8FC4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1DF638C-931C-4253-8113-6F1BB66F7F40}" name="PT/Exercise Description_x000a_(Include analyte(s) and matrices)" dataDxfId="865"/>
    <tableColumn id="2" xr3:uid="{888FE948-8E5F-4751-ABF1-FDD0A32F0890}" name="PT/Exercise Provider" dataDxfId="864"/>
    <tableColumn id="3" xr3:uid="{282C0E79-3C7C-4C18-BCA2-2883989E0C1E}" name="Laboratory Performance" dataDxfId="863"/>
    <tableColumn id="4" xr3:uid="{7709F40D-3DA6-4C4C-87A1-D995C9B6BAA4}" name="If unacceptable, explain below" dataDxfId="862"/>
    <tableColumn id="5" xr3:uid="{24870FDE-0C68-49C1-B30D-1A1A4B39DF3B}" name="OPEI" dataDxfId="861">
      <calculatedColumnFormula>Coversheet!$D$14</calculatedColumnFormula>
    </tableColumn>
    <tableColumn id="8" xr3:uid="{7927C82F-B2FB-46BF-8460-F38E7F6EF3FD}" name="Awardee Name" dataDxfId="860">
      <calculatedColumnFormula>Coversheet!$D$15</calculatedColumnFormula>
    </tableColumn>
    <tableColumn id="6" xr3:uid="{85A87F4E-05BE-4172-B73F-AEC86471F748}" name="Track" dataDxfId="859">
      <calculatedColumnFormula>$C$25</calculatedColumnFormula>
    </tableColumn>
    <tableColumn id="7" xr3:uid="{66225562-5D5D-4F3C-8709-B138C3A43B9D}" name="PT Other Responses" dataDxfId="858"/>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DA3D4E7-5CFD-4C87-87D9-87D99F51F115}" name="MHFSmProjects" displayName="MHFSmProjects" ref="B217:G222" totalsRowShown="0" headerRowDxfId="857" dataDxfId="856">
  <autoFilter ref="B217:G222" xr:uid="{F2BFDA74-7C6C-437D-BDD2-33F0917AC4EB}">
    <filterColumn colId="0" hiddenButton="1"/>
    <filterColumn colId="1" hiddenButton="1"/>
    <filterColumn colId="2" hiddenButton="1"/>
    <filterColumn colId="3" hiddenButton="1"/>
    <filterColumn colId="4" hiddenButton="1"/>
    <filterColumn colId="5" hiddenButton="1"/>
  </autoFilter>
  <tableColumns count="6">
    <tableColumn id="1" xr3:uid="{41ED17B9-16BD-4F66-8D99-C897CB1F57E9}" name="Project Name" dataDxfId="855">
      <calculatedColumnFormula>B162</calculatedColumnFormula>
    </tableColumn>
    <tableColumn id="2" xr3:uid="{3953BECE-2246-4CF8-84D9-43A15465CF10}" name="Scope" dataDxfId="854">
      <calculatedColumnFormula>C162</calculatedColumnFormula>
    </tableColumn>
    <tableColumn id="3" xr3:uid="{386D2E32-4B31-432F-90D5-3467E29CE9D5}" name="Description" dataDxfId="853">
      <calculatedColumnFormula>D162</calculatedColumnFormula>
    </tableColumn>
    <tableColumn id="4" xr3:uid="{6C3C9C4D-9B57-44D5-893B-EFBE6703E2C1}" name="OPEI" dataDxfId="852">
      <calculatedColumnFormula>Coversheet!$D$14</calculatedColumnFormula>
    </tableColumn>
    <tableColumn id="6" xr3:uid="{EE8303C7-D036-40C6-AB77-56ABF89AE562}" name="Awardee Name" dataDxfId="851">
      <calculatedColumnFormula>Coversheet!$D$15</calculatedColumnFormula>
    </tableColumn>
    <tableColumn id="5" xr3:uid="{56989040-CF64-4E4C-96E1-B8363D46A223}" name="Track" dataDxfId="850">
      <calculatedColumnFormula>$C$25</calculatedColumnFormula>
    </tableColumn>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A9C717F-9198-4C05-B41F-25FEBC9FC21A}" name="MAFPersonnel" displayName="MAFPersonnel" ref="B47:J67" totalsRowShown="0" headerRowDxfId="849" dataDxfId="848">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B4FCC05-0FBD-4816-8763-47A908866E60}" name="Last Name, First Name" dataDxfId="847"/>
    <tableColumn id="2" xr3:uid="{4BB8C70D-2EC5-4D7D-B72A-0784FD4711A1}" name="CAP Role_x000a_(If an individual has more than one role for _x000a_M-AF they may be listed for each CAP funded role)" dataDxfId="846"/>
    <tableColumn id="3" xr3:uid="{6BFAFCE0-F235-45D6-BD50-D4043DAED4AF}" name="Email" dataDxfId="845"/>
    <tableColumn id="4" xr3:uid="{B1F9ED40-2473-436F-B435-441FCD0BF965}" name="Phone" dataDxfId="844"/>
    <tableColumn id="8" xr3:uid="{04FF02A8-4F96-4433-BE14-5FC725C90C58}" name="Include this person on distribution list for this Track (receive emails, invite to FERNlab.org workgroup, meeting invites, etc.)" dataDxfId="843"/>
    <tableColumn id="5" xr3:uid="{E69546B3-C43B-4948-86C4-BFAC7906A8B7}" name="Total expected CAP funded Calendar Months for this role" dataDxfId="842"/>
    <tableColumn id="6" xr3:uid="{26232477-E0B9-4E1E-9978-541F502CC360}" name="OPEI" dataDxfId="841">
      <calculatedColumnFormula>Coversheet!$D$14</calculatedColumnFormula>
    </tableColumn>
    <tableColumn id="9" xr3:uid="{931AAE30-55D9-48BB-BCCA-28096F2E05A4}" name="Awardee Name" dataDxfId="840">
      <calculatedColumnFormula>Coversheet!$D$15</calculatedColumnFormula>
    </tableColumn>
    <tableColumn id="7" xr3:uid="{ECD950E4-E63C-4551-8BDA-893B85E41381}" name="Track" dataDxfId="839">
      <calculatedColumnFormula>$C$25</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3BF207A-6E6E-4E0D-869C-715277CECF6C}" name="MAFTrainMen" displayName="MAFTrainMen" ref="B73:H126" totalsRowShown="0" headerRowDxfId="838" dataDxfId="837">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652D7E6-9BDD-4B61-8E35-C5D42206AD4E}" name="Describe Mentorship/Training Topic" dataDxfId="836"/>
    <tableColumn id="2" xr3:uid="{2CBC4E01-0717-490A-AB46-DA0E1A730E2A}" name="Laboratories Mentored/Trained" dataDxfId="835"/>
    <tableColumn id="3" xr3:uid="{E8767249-FAC7-4660-B013-9A9668ED4EB1}" name="Number of People Trained" dataDxfId="834"/>
    <tableColumn id="6" xr3:uid="{BD91E500-06F8-4CE7-9B34-4E83185E9EC9}" name="OPEI" dataDxfId="833" totalsRowDxfId="832">
      <calculatedColumnFormula>Coversheet!$D$14</calculatedColumnFormula>
    </tableColumn>
    <tableColumn id="4" xr3:uid="{1D0BFC60-0B1D-4A48-AADC-751D6FF658AB}" name="Awardee Name" dataDxfId="831" totalsRowDxfId="830">
      <calculatedColumnFormula>Coversheet!$D$15</calculatedColumnFormula>
    </tableColumn>
    <tableColumn id="7" xr3:uid="{3185FE79-4F14-44C4-AAC4-629524E85C6B}" name="Track" dataDxfId="829" totalsRowDxfId="828">
      <calculatedColumnFormula>$C$25</calculatedColumnFormula>
    </tableColumn>
    <tableColumn id="8" xr3:uid="{F061FC25-7279-4DB3-9BC4-6088E029A554}" name="Training Other Responses" dataDxfId="827" totalsRowDxfId="826"/>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DC3795C-7C8D-4BB5-A5BE-4E1C2FA1BFFB}" name="MAFBudget" displayName="MAFBudget" ref="B27:I41" totalsRowShown="0" headerRowDxfId="825" dataDxfId="824" tableBorderDxfId="823">
  <autoFilter ref="B27:I41" xr:uid="{9B5B0CBF-C747-41FC-858A-60AD9739A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F2986A0-FDF8-4013-8C42-B5A66E0C9C1E}" name="Expenses" dataDxfId="822"/>
    <tableColumn id="2" xr3:uid="{C5189753-8BE4-4ED9-9553-D650A3507627}" name="Total Budgeted" dataDxfId="821"/>
    <tableColumn id="3" xr3:uid="{50F6E56E-608C-4947-B74B-12D1F3C93ABE}" name="Expended to Date" dataDxfId="820"/>
    <tableColumn id="4" xr3:uid="{666B3657-F41A-4311-8C38-249F7B98A3B1}" name="Projected Expenses" dataDxfId="819"/>
    <tableColumn id="5" xr3:uid="{956F36CD-3C9B-41D7-98E8-2095267CCAB7}" name="OPEI" dataDxfId="818">
      <calculatedColumnFormula>Coversheet!$D$14</calculatedColumnFormula>
    </tableColumn>
    <tableColumn id="8" xr3:uid="{0009CFA5-46A2-48C0-8BAE-5C5C76B2FD96}" name="Awardee Name" dataDxfId="817">
      <calculatedColumnFormula>Coversheet!$D$15</calculatedColumnFormula>
    </tableColumn>
    <tableColumn id="6" xr3:uid="{CA8DE410-8648-407D-8272-2E5EB21BA83E}" name="Track" dataDxfId="816">
      <calculatedColumnFormula>$C$25</calculatedColumnFormula>
    </tableColumn>
    <tableColumn id="7" xr3:uid="{FC9E29E4-9F18-4E1E-93EA-B4C24725F530}" name="Other Response Narrative" dataDxfId="815"/>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6C36680-0B87-4320-A392-64AD34AA1F43}" name="MAFStateAct" displayName="MAFStateAct" ref="B195:K209" totalsRowShown="0" headerRowDxfId="814" dataDxfId="813" tableBorderDxfId="812">
  <autoFilter ref="B195:K209" xr:uid="{5FA8B302-05B9-4098-9B92-325A2F5C408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C271CD8-CC33-464C-90EA-E408BD98A90D}" name="Sample Number" dataDxfId="811" totalsRowDxfId="810"/>
    <tableColumn id="2" xr3:uid="{F9F0945C-6A0C-41B2-8ADA-17A24B8411C2}" name="Matrix" dataDxfId="809" totalsRowDxfId="808"/>
    <tableColumn id="3" xr3:uid="{E400CD3E-08AC-49F2-904F-A87C21F13891}" name="Contaminant found" dataDxfId="807" totalsRowDxfId="806"/>
    <tableColumn id="4" xr3:uid="{58C020E6-6C2A-4400-B7DF-936F9EB69D75}" name="Date analytical package sent to SRP/FDA" dataDxfId="805" totalsRowDxfId="804"/>
    <tableColumn id="5" xr3:uid="{74834AE7-A478-4319-B1A2-2DE1FCECEF37}" name="Describe any State regulatory actions such as recalls taken as a result of laboratory findings (including dates)" dataDxfId="803" totalsRowDxfId="802"/>
    <tableColumn id="6" xr3:uid="{24050496-C722-4C55-B532-7CB29463D615}" name="Describe any joint response with FDA as a result of laboratory findings (including dates)" dataDxfId="801" totalsRowDxfId="800"/>
    <tableColumn id="7" xr3:uid="{2D178855-691D-4DFB-9590-5136A7DA0DEB}" name="OPEI" dataDxfId="799" totalsRowDxfId="798">
      <calculatedColumnFormula>Coversheet!$D$14</calculatedColumnFormula>
    </tableColumn>
    <tableColumn id="10" xr3:uid="{AD46C3DE-C87B-470C-A803-3CEB42E7AFDB}" name="Awardee Name" dataDxfId="797" totalsRowDxfId="796">
      <calculatedColumnFormula>Coversheet!$D$15</calculatedColumnFormula>
    </tableColumn>
    <tableColumn id="8" xr3:uid="{B82945C6-761E-4E48-BBB1-B06DA6002FD2}" name="Track" dataDxfId="795" totalsRowDxfId="794">
      <calculatedColumnFormula>$C$25</calculatedColumnFormula>
    </tableColumn>
    <tableColumn id="9" xr3:uid="{39A83B34-8FAD-4229-BAAA-AC4F44570F84}" name="MAF Other Response" dataDxfId="793"/>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174DC67-744F-49FE-886E-83D6A3ADA836}" name="MAFPT" displayName="MAFPT" ref="B173:I184" totalsRowShown="0" headerRowDxfId="792" dataDxfId="791">
  <autoFilter ref="B173:I184" xr:uid="{8CCC3A81-5AFC-4D60-8831-3B0CD7BEF4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3A826B5-E532-48F9-861D-5C9F3C60BD78}" name="PT/Exercise Description_x000a_(Include analyte(s) and matrices)" dataDxfId="790"/>
    <tableColumn id="2" xr3:uid="{A349D4F9-0B93-4392-A0B2-95745441CF2B}" name="PT/Exercise Provider" dataDxfId="789"/>
    <tableColumn id="3" xr3:uid="{EA7785CA-B3F6-4AA3-9D08-247E49DE7692}" name="Laboratory Performance" dataDxfId="788"/>
    <tableColumn id="4" xr3:uid="{8C778D3E-D3A1-40CB-9452-7F4D39FFC423}" name="If unacceptable, explain below" dataDxfId="787"/>
    <tableColumn id="5" xr3:uid="{E567E5EA-0AA4-423C-BB2E-63A17396A461}" name="OPEI" dataDxfId="786">
      <calculatedColumnFormula>Coversheet!$D$14</calculatedColumnFormula>
    </tableColumn>
    <tableColumn id="8" xr3:uid="{A4C6AF89-0907-42A6-AFDC-405E7616B424}" name="Awardee Name" dataDxfId="785">
      <calculatedColumnFormula>Coversheet!$D$15</calculatedColumnFormula>
    </tableColumn>
    <tableColumn id="6" xr3:uid="{DA306A9C-6E6B-46C3-B022-CDBDAA81AD5B}" name="Track" dataDxfId="784">
      <calculatedColumnFormula>$C$25</calculatedColumnFormula>
    </tableColumn>
    <tableColumn id="7" xr3:uid="{3D2375E5-4DA8-4E10-8520-0A957EF5C63F}" name="PT Other Responses" dataDxfId="78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2D9793-FCF4-4644-83B7-A6676D5555EA}" name="AllTrackPubPres" displayName="AllTrackPubPres" ref="B145:J152" totalsRowShown="0" headerRowDxfId="992" dataDxfId="991">
  <autoFilter ref="B145:J152" xr:uid="{12C1A6CB-8060-4D5C-8B65-E74044FEE8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21AD065-FF63-434F-9F55-9FD154AEDB0A}" name="Title" dataDxfId="990" totalsRowDxfId="989"/>
    <tableColumn id="2" xr3:uid="{9149D793-40F2-4C0B-9FA7-2CD8F96ACD1B}" name="Author/Presenter(s) _x000a_(list)" dataDxfId="988" totalsRowDxfId="987"/>
    <tableColumn id="3" xr3:uid="{610063AD-AF9F-494F-AF36-97BB3FDA155F}" name="Journal/Meeting_x000a_(enter name)" dataDxfId="986" totalsRowDxfId="985"/>
    <tableColumn id="4" xr3:uid="{FE061F5B-2619-43A7-9344-2F434F7E0F30}" name="Link to Presentation" dataDxfId="984" totalsRowDxfId="983"/>
    <tableColumn id="8" xr3:uid="{25B523E5-CEF9-455F-9772-91A8725E3DFF}" name="Status" dataDxfId="982" totalsRowDxfId="981"/>
    <tableColumn id="7" xr3:uid="{382A6E76-765F-4036-A310-82FD31A363F6}" name="Date Presented" dataDxfId="980" totalsRowDxfId="979"/>
    <tableColumn id="5" xr3:uid="{9D30C4CA-67EC-4645-B0CB-99346A539DBD}" name="OPEI" dataDxfId="978">
      <calculatedColumnFormula>Coversheet!$D$14</calculatedColumnFormula>
    </tableColumn>
    <tableColumn id="10" xr3:uid="{08FBA2B5-E54A-45D4-82C2-284A78444881}" name="Awardee Name" dataDxfId="977">
      <calculatedColumnFormula>Coversheet!$D$15</calculatedColumnFormula>
    </tableColumn>
    <tableColumn id="6" xr3:uid="{FB78D723-0EFC-47D1-B42E-3D53026EF395}" name="Track" dataDxfId="976">
      <calculatedColumnFormula>$C$11</calculatedColumnFormula>
    </tableColumn>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0C1238C-9650-4218-9230-CDF1B6371F9F}" name="MAFSmProject" displayName="MAFSmProject" ref="B217:G222" totalsRowShown="0" headerRowDxfId="782" dataDxfId="781">
  <autoFilter ref="B217:G222" xr:uid="{EFBBA5C5-E2F1-4159-9F99-72C3DE2E4580}">
    <filterColumn colId="0" hiddenButton="1"/>
    <filterColumn colId="1" hiddenButton="1"/>
    <filterColumn colId="2" hiddenButton="1"/>
    <filterColumn colId="3" hiddenButton="1"/>
    <filterColumn colId="4" hiddenButton="1"/>
    <filterColumn colId="5" hiddenButton="1"/>
  </autoFilter>
  <tableColumns count="6">
    <tableColumn id="1" xr3:uid="{DB325CB9-26EC-4181-A5A2-2D1F785F1ADC}" name="Project Name" dataDxfId="780">
      <calculatedColumnFormula>B162</calculatedColumnFormula>
    </tableColumn>
    <tableColumn id="2" xr3:uid="{B544225C-D822-476D-AFFA-3CFC6901418F}" name="Scope" dataDxfId="779">
      <calculatedColumnFormula>C162</calculatedColumnFormula>
    </tableColumn>
    <tableColumn id="3" xr3:uid="{3113C393-65FA-402F-9EC7-B6B225CD8423}" name="Description" dataDxfId="778">
      <calculatedColumnFormula>D162</calculatedColumnFormula>
    </tableColumn>
    <tableColumn id="4" xr3:uid="{2795FE58-B6EB-4128-8376-2005F427CBA6}" name="OPEI" dataDxfId="777">
      <calculatedColumnFormula>Coversheet!$D$14</calculatedColumnFormula>
    </tableColumn>
    <tableColumn id="6" xr3:uid="{D83285AD-3FCF-4C35-889D-F13285312639}" name="Awardee Name" dataDxfId="776">
      <calculatedColumnFormula>Coversheet!$D$15</calculatedColumnFormula>
    </tableColumn>
    <tableColumn id="5" xr3:uid="{CB809E93-2D51-42B1-9898-D30539F11A0D}" name="Track" dataDxfId="775">
      <calculatedColumnFormula>$C$25</calculatedColumnFormula>
    </tableColumn>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038BAE-F449-4200-9B2D-1232610EA441}" name="MFDPersonnel" displayName="MFDPersonnel" ref="B47:J67" totalsRowShown="0" headerRowDxfId="774" dataDxfId="773">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A2D3CA1-7A6B-4060-B45B-575CB8A7246F}" name="Last Name, First Name" dataDxfId="772"/>
    <tableColumn id="2" xr3:uid="{EBB0C2DE-7E61-43B7-8A01-744EEDBDD9E0}" name="CAP Role_x000a_(If an individual has more than one role for _x000a_M-FD they may be listed for each CAP funded role)" dataDxfId="771"/>
    <tableColumn id="3" xr3:uid="{BD8E777E-5837-4CB7-B1A4-13AEE1E5CF51}" name="Email" dataDxfId="770"/>
    <tableColumn id="4" xr3:uid="{E1DD4159-06B2-4843-98D0-BC4E67567425}" name="Phone" dataDxfId="769"/>
    <tableColumn id="8" xr3:uid="{3322991D-1CBD-40DC-8186-E9DD1FF03CF8}" name="Include this person on distribution list for this Track (receive emails, invite to FERNlab.org workgroup, meeting invites, etc.)" dataDxfId="768"/>
    <tableColumn id="5" xr3:uid="{5604226D-136E-4E72-86DD-F480C0F1C610}" name="Total expected CAP funded Calendar Months for this role" dataDxfId="767"/>
    <tableColumn id="6" xr3:uid="{0FB1439B-8533-4EE8-BAD4-FB10B2B4C3BC}" name="OPEI" dataDxfId="766">
      <calculatedColumnFormula>Coversheet!$D$14</calculatedColumnFormula>
    </tableColumn>
    <tableColumn id="9" xr3:uid="{33757631-B0DC-4A5E-AF8B-837565ED4AFA}" name="Awardee Name" dataDxfId="765">
      <calculatedColumnFormula>Coversheet!$D$15</calculatedColumnFormula>
    </tableColumn>
    <tableColumn id="7" xr3:uid="{8BAA5932-1250-472C-9ED6-7A8C972F3EAD}" name="Track" dataDxfId="764">
      <calculatedColumnFormula>$C$25</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1FF1A77-B465-440F-A751-7E96AEBEF3B7}" name="MFDTrainMen" displayName="MFDTrainMen" ref="B73:H126" totalsRowShown="0" headerRowDxfId="763" dataDxfId="762">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0604755-3948-43FB-A22D-5E212786D3A1}" name="Describe Mentorship/Training Topic" dataDxfId="761"/>
    <tableColumn id="2" xr3:uid="{26702186-A778-470C-A059-BC2ED0475F3E}" name="Laboratories Mentored/Trained" dataDxfId="760"/>
    <tableColumn id="3" xr3:uid="{D1DCF3CA-A31C-4614-915F-0D95D37FC845}" name="Number of People Trained" dataDxfId="759"/>
    <tableColumn id="6" xr3:uid="{963A4FC4-5712-4463-BD1B-4C7049DDBB7B}" name="OPEI" dataDxfId="758" totalsRowDxfId="757">
      <calculatedColumnFormula>Coversheet!$D$14</calculatedColumnFormula>
    </tableColumn>
    <tableColumn id="4" xr3:uid="{C8A1C722-70E3-413F-A1DB-16163BC058B8}" name="Awardee Name" dataDxfId="756" totalsRowDxfId="755">
      <calculatedColumnFormula>Coversheet!$D$15</calculatedColumnFormula>
    </tableColumn>
    <tableColumn id="7" xr3:uid="{1699BA4F-E6EE-4A50-A0C4-F17726958C81}" name="Track" dataDxfId="754" totalsRowDxfId="753">
      <calculatedColumnFormula>$C$25</calculatedColumnFormula>
    </tableColumn>
    <tableColumn id="8" xr3:uid="{E7071059-4849-48B7-AD21-40EBF00BCE9D}" name="Training Other Responses" dataDxfId="752" totalsRowDxfId="751"/>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0E4B363-C34C-4BBF-86BE-DC6DCFBC0BA4}" name="MFDBudget" displayName="MFDBudget" ref="B27:I41" totalsRowShown="0" headerRowDxfId="750" dataDxfId="749" tableBorderDxfId="748">
  <autoFilter ref="B27:I41" xr:uid="{16D6C8F9-7851-4C23-81EB-69D58261B8A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BA0AEA0-7884-41A1-8E5C-83EB8742286F}" name="Expenses" dataDxfId="747"/>
    <tableColumn id="2" xr3:uid="{3F15B0C3-9594-49D2-AC4D-21BD9D6D1985}" name="Total Budgeted" dataDxfId="746"/>
    <tableColumn id="3" xr3:uid="{857E4780-45C9-4629-B239-58645435E9E1}" name="Expended to Date" dataDxfId="745"/>
    <tableColumn id="4" xr3:uid="{937E360F-DAB9-46AC-9128-8E40E65B90BA}" name=" Projected Expenses" dataDxfId="744"/>
    <tableColumn id="5" xr3:uid="{774160F1-3668-4689-BC52-AE5349380CCF}" name="OPEI" dataDxfId="743">
      <calculatedColumnFormula>Coversheet!$D$14</calculatedColumnFormula>
    </tableColumn>
    <tableColumn id="8" xr3:uid="{C7BF2F36-B4C5-4951-855E-FAA5F715E1F8}" name="Awardee Name" dataDxfId="742"/>
    <tableColumn id="6" xr3:uid="{84BB08B2-C694-46C0-9D65-D21F96A3A38D}" name="Track" dataDxfId="741">
      <calculatedColumnFormula>$C$25</calculatedColumnFormula>
    </tableColumn>
    <tableColumn id="7" xr3:uid="{A200585E-7D0D-44AC-B88B-2F5B6E46D7FD}" name="Budget Narrative" dataDxfId="740"/>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FDCC16BE-0517-4F9C-9C83-196508866B10}" name="MFDCC" displayName="MFDCC" ref="B163:M174" totalsRowShown="0" headerRowDxfId="739" dataDxfId="738">
  <autoFilter ref="B163:M174" xr:uid="{2FAAB741-00AA-4DE9-9DC5-38367AAB62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9F95357C-E1F6-4A22-8375-E18DFE3B35C4}" name="Was Equipment Purchased?" dataDxfId="737"/>
    <tableColumn id="2" xr3:uid="{967AE3A4-E88E-4E86-89BE-70400A469D25}" name="If No equipment was purchased, explain below:" dataDxfId="736"/>
    <tableColumn id="3" xr3:uid="{D1BEA1AB-CE28-49B0-8DEC-5347B7E79828}" name="Were supplies, reagents, media, standards, etc. purchased?" dataDxfId="735"/>
    <tableColumn id="4" xr3:uid="{FA9088D3-7B55-40C1-BC3E-81C29002267E}" name="If No supplies were purchased, explain below:" dataDxfId="734"/>
    <tableColumn id="5" xr3:uid="{133A4719-5CB8-4246-9514-9FCEAB7FAB74}" name="Training Received?" dataDxfId="733"/>
    <tableColumn id="6" xr3:uid="{248EA7F9-721E-494B-B50D-61799E4027D4}" name="Describe Training Received _x000a_(or explain if no training was received for this method)" dataDxfId="732"/>
    <tableColumn id="7" xr3:uid="{0D85B741-9574-46DE-87A8-7B520C2485EE}" name="Competency Demonstrated?" dataDxfId="731"/>
    <tableColumn id="8" xr3:uid="{F5052625-EFC4-475E-8C88-177E7BB38E84}" name="If competency was not demonstrated explain below:" dataDxfId="730"/>
    <tableColumn id="9" xr3:uid="{D9999ACA-1D76-4CC2-88EA-191A541B6DC1}" name="OPEI" dataDxfId="729">
      <calculatedColumnFormula>Coversheet!$D$14</calculatedColumnFormula>
    </tableColumn>
    <tableColumn id="12" xr3:uid="{8810CC99-232F-492A-8BE5-47EA3F367136}" name="Awardee Name" dataDxfId="728">
      <calculatedColumnFormula>Coversheet!$D$15</calculatedColumnFormula>
    </tableColumn>
    <tableColumn id="10" xr3:uid="{9F7AF4A5-C996-4355-B4E0-A9B3B35E2EA7}" name="Track" dataDxfId="727">
      <calculatedColumnFormula>$C$25</calculatedColumnFormula>
    </tableColumn>
    <tableColumn id="11" xr3:uid="{51C7CDAC-B1E4-4A7E-A581-E55D9F331251}" name="CC Narrative" dataDxfId="726"/>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8CE186D-CE67-4D8C-B167-FF021E77DBB9}" name="MFDPT" displayName="MFDPT" ref="B181:R222" totalsRowShown="0" headerRowDxfId="725" dataDxfId="724">
  <autoFilter ref="B181:R222" xr:uid="{0AEF4E2D-7893-401F-9A0D-A6B1A6A913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D965BF9A-80D0-431C-9F1E-FBB52822F5C0}" name="Methods" dataDxfId="723">
      <calculatedColumnFormula>B207</calculatedColumnFormula>
    </tableColumn>
    <tableColumn id="17" xr3:uid="{0D3B7E47-16B1-4C91-A6A4-FAF7C1A2A80C}" name="Methods Comments (required for an &quot;Other&quot; response)" dataDxfId="722"/>
    <tableColumn id="2" xr3:uid="{F1018427-2A0D-4AF0-B836-A5A6C5FCDC61}" name="Equipment in House &amp; Operational?" dataDxfId="721"/>
    <tableColumn id="9" xr3:uid="{A0B4C35F-FD20-4449-81B3-F22320F00004}" name="Equipment Comments _x000a_(required for a &quot;No&quot; response)" dataDxfId="720"/>
    <tableColumn id="10" xr3:uid="{2014FDE8-8CDD-4A85-9EE6-1E942D41F1E9}" name="Supplies, Reagents, Media in House and Within Date" dataDxfId="719"/>
    <tableColumn id="11" xr3:uid="{5B92C95A-83CB-415B-884D-3D3208AE7929}" name="Supplies Comments _x000a_(required for a &quot;No&quot; response)" dataDxfId="718"/>
    <tableColumn id="12" xr3:uid="{7FE4B250-3DFD-4CDA-99AE-FDA5052F06F1}" name="Number Analysts Trained" dataDxfId="717"/>
    <tableColumn id="3" xr3:uid="{8F0602E6-2D0E-41ED-9E12-F7C3D7A82C4A}" name="Name of PT/Competency Exercise" dataDxfId="716"/>
    <tableColumn id="15" xr3:uid="{58B4D953-CF2B-495E-9ED8-AC107E2ED384}" name="Provider" dataDxfId="715"/>
    <tableColumn id="16" xr3:uid="{5D60ADEF-3D1C-4A51-B662-2D3736351BB5}" name="Date of Last Competency Determination" dataDxfId="714"/>
    <tableColumn id="14" xr3:uid="{52218FD7-17FD-4BBE-A405-BF76ECFFD97C}" name="Laboratory Performance" dataDxfId="713"/>
    <tableColumn id="13" xr3:uid="{F8905B7F-2E88-4AC8-9598-F5D3DBE083E8}" name="Laboratory Performance Comments _x000a_(required for &quot;unacceptable&quot; performance)" dataDxfId="712"/>
    <tableColumn id="4" xr3:uid="{225F45FA-E54F-4ACA-B63A-D0C965D553F0}" name="Summarize Next Steps to Maintain Capability, Increase Capacity or Document Needs" dataDxfId="711"/>
    <tableColumn id="5" xr3:uid="{AC6B4D52-B707-47C4-8A20-D0C3C6089DCC}" name="OPEI" dataDxfId="710">
      <calculatedColumnFormula>Coversheet!$D$14</calculatedColumnFormula>
    </tableColumn>
    <tableColumn id="8" xr3:uid="{EDD9E95A-9795-454F-85A2-E05661FF8E3B}" name="Awardee Name" dataDxfId="709">
      <calculatedColumnFormula>Coversheet!$D$15</calculatedColumnFormula>
    </tableColumn>
    <tableColumn id="6" xr3:uid="{1E724E98-8A08-4729-8300-7D320D4EC376}" name="Track" dataDxfId="708">
      <calculatedColumnFormula>$C$25</calculatedColumnFormula>
    </tableColumn>
    <tableColumn id="7" xr3:uid="{5E9DD0BE-5ADA-4970-9EF7-67580424324A}" name="PT and FD responses" dataDxfId="707">
      <calculatedColumnFormula>N207</calculatedColumnFormula>
    </tableColumn>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CD09FAF-44E9-4A9A-9704-E16729E28D12}" name="WGSPersonnel" displayName="WGSPersonnel" ref="B47:J67" totalsRowShown="0" headerRowDxfId="706" dataDxfId="705">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62AF11A-30D1-42AA-932F-C0011D005909}" name="Last Name, First Name" dataDxfId="704"/>
    <tableColumn id="2" xr3:uid="{1ADE0E8B-B87D-4805-B5F6-DC8081CFAFBC}" name="CAP Role_x000a_(If an individual has more than one role for _x000a_M-WGS they may be listed for each CAP funded role)" dataDxfId="703"/>
    <tableColumn id="3" xr3:uid="{8393ED48-62F0-4DA7-AB58-E16A7A8146C3}" name="Email" dataDxfId="702"/>
    <tableColumn id="4" xr3:uid="{C83BFE9D-5C65-4CA6-B395-1284BE9536EA}" name="Phone" dataDxfId="701"/>
    <tableColumn id="8" xr3:uid="{F410B4BE-2283-4EE0-AC97-168126F43C31}" name="Include this person on distribution list for this Track (receive emails, invite to FERNlab.org workgroup, meeting invites, etc.)" dataDxfId="700"/>
    <tableColumn id="5" xr3:uid="{410A5D05-97F9-43C6-BBCF-5388014BAC60}" name="Total expected CAP funded Calendar Months for this role" dataDxfId="699"/>
    <tableColumn id="6" xr3:uid="{B01114C6-0E58-422A-9C76-81E436ED6C13}" name="OPEI" dataDxfId="698">
      <calculatedColumnFormula>Coversheet!$D$14</calculatedColumnFormula>
    </tableColumn>
    <tableColumn id="9" xr3:uid="{3B37E60E-1CE2-4EB6-97D7-5D8A293CC8FF}" name="Awardee Name" dataDxfId="697"/>
    <tableColumn id="7" xr3:uid="{61CA3A41-B029-4E08-BE77-87C14D63FECB}" name="Track" dataDxfId="696">
      <calculatedColumnFormula>$C$25</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760918F6-2FA1-403F-82EC-FAFF2191CDC1}" name="WGSTrainMen" displayName="WGSTrainMen" ref="B73:H126" totalsRowShown="0" headerRowDxfId="695" dataDxfId="694">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40FA9CB-1691-4B63-A4CC-4E93D9A38F4E}" name="Describe Mentorship/Training Topic" dataDxfId="693"/>
    <tableColumn id="2" xr3:uid="{8BDD8D0C-2799-4FE0-88BE-57A5F4BF936F}" name="Laboratories Mentored/Trained" dataDxfId="692"/>
    <tableColumn id="3" xr3:uid="{D0EE8B1E-030A-4265-9CB3-211E85402A63}" name="Number of People Trained" dataDxfId="691"/>
    <tableColumn id="6" xr3:uid="{7DF59670-EDDB-43B3-8BE8-833772139348}" name="OPEI" dataDxfId="690" totalsRowDxfId="689">
      <calculatedColumnFormula>Coversheet!$D$14</calculatedColumnFormula>
    </tableColumn>
    <tableColumn id="4" xr3:uid="{10AE011B-41F2-447E-8029-D9C15D95A192}" name="Awardee Name" dataDxfId="688" totalsRowDxfId="687">
      <calculatedColumnFormula>Coversheet!$D$15</calculatedColumnFormula>
    </tableColumn>
    <tableColumn id="7" xr3:uid="{AE287409-3AD5-465A-8B20-523AA85FA03B}" name="Track" dataDxfId="686" totalsRowDxfId="685">
      <calculatedColumnFormula>$C$25</calculatedColumnFormula>
    </tableColumn>
    <tableColumn id="8" xr3:uid="{0F29ED64-DB97-4A4C-8829-B5EE1C32E291}" name="Training Other Responses" dataDxfId="684" totalsRowDxfId="683"/>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9FDAE53-E92C-4F8D-83B1-ECFEC6C58D86}" name="WGSBudget" displayName="WGSBudget" ref="B27:I41" totalsRowShown="0" headerRowDxfId="682" dataDxfId="681" tableBorderDxfId="680">
  <autoFilter ref="B27:I41" xr:uid="{ACA8CC9D-AC88-49F9-B115-7E41B640D3D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B935023-F902-447F-8900-30CB191ED938}" name="Expenses" dataDxfId="679"/>
    <tableColumn id="2" xr3:uid="{3FE77E9C-C75C-4369-A895-64E1F113E82C}" name="Total Budgeted" dataDxfId="678"/>
    <tableColumn id="3" xr3:uid="{93D1280E-65E3-4C6B-8AD2-AE5872366C34}" name="Expended to Date" dataDxfId="677"/>
    <tableColumn id="4" xr3:uid="{1DB293E4-CCC6-44CD-931E-F2A5D7FAA391}" name="Projected Expenses" dataDxfId="676"/>
    <tableColumn id="5" xr3:uid="{A9E18166-9621-4DC7-80A5-C5377A58F00F}" name="OPEI" dataDxfId="675">
      <calculatedColumnFormula>Coversheet!$D$14</calculatedColumnFormula>
    </tableColumn>
    <tableColumn id="8" xr3:uid="{4AB7E266-74B9-4CB5-9FB1-4185B4C3A394}" name="Awardee Name" dataDxfId="674">
      <calculatedColumnFormula>Coversheet!$D$15</calculatedColumnFormula>
    </tableColumn>
    <tableColumn id="6" xr3:uid="{D00EAC20-51B9-48CD-B8A1-B4F8468EE313}" name="Track" dataDxfId="673">
      <calculatedColumnFormula>$C$25</calculatedColumnFormula>
    </tableColumn>
    <tableColumn id="7" xr3:uid="{C85680A1-F302-411D-B49E-34A9EA963253}" name="Budget Narrative" dataDxfId="672"/>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73F14D1-EBF3-4BC6-BB03-5A6AA3BDB39B}" name="WGSPT" displayName="WGSPT" ref="B163:I175" totalsRowShown="0" headerRowDxfId="671" dataDxfId="670">
  <autoFilter ref="B163:I175" xr:uid="{2C933675-D114-41CD-AD71-8C2A9915A1C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1805310-B112-4C73-A39C-17471B94C082}" name="PT/Exercise Description_x000a_(Include analyte(s) and matrices)" dataDxfId="669"/>
    <tableColumn id="2" xr3:uid="{ABFF87AA-E829-438F-A345-EFF342FBE5C6}" name="PT/Exercise Provider" dataDxfId="668"/>
    <tableColumn id="3" xr3:uid="{67FE7A70-0A6E-4340-B08D-FDED920E425D}" name="Laboratory Performance" dataDxfId="667"/>
    <tableColumn id="4" xr3:uid="{2772DFEA-129A-4967-9279-03CD0D9B9709}" name="If unacceptable, explain below" dataDxfId="666"/>
    <tableColumn id="5" xr3:uid="{C70CEA23-911F-4CE0-9E19-4D96791650DD}" name="OPEI" dataDxfId="665"/>
    <tableColumn id="8" xr3:uid="{9F7D3F26-DAF8-4962-BE60-578F73349212}" name="Awardee Name" dataDxfId="664">
      <calculatedColumnFormula>Coversheet!$D$15</calculatedColumnFormula>
    </tableColumn>
    <tableColumn id="6" xr3:uid="{6BC3E60D-3F6F-4ADF-A5A6-82DFC43964E3}" name="Track" dataDxfId="663"/>
    <tableColumn id="7" xr3:uid="{D39F45B5-3C1C-4C4A-9ECC-490D6B05D128}" name="PT Other Responses" dataDxfId="662"/>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38CEBF9B-0594-41BD-9416-0AAB7CEA84B3}" name="AllTrackAccomplishments" displayName="AllTrackAccomplishments" ref="B177:H187" totalsRowShown="0" headerRowDxfId="975" dataDxfId="974">
  <autoFilter ref="B177:H187" xr:uid="{6EAB3C76-5FB2-420F-9EB3-75176E167D3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C8EED401-874F-4D93-BC0A-18D33D230343}" name="TrackName" dataDxfId="973">
      <calculatedColumnFormula>B16</calculatedColumnFormula>
    </tableColumn>
    <tableColumn id="3" xr3:uid="{3FF71A49-01E2-4E93-92E6-B3B750FA4C3B}" name="Year funded" dataDxfId="972">
      <calculatedColumnFormula>C16</calculatedColumnFormula>
    </tableColumn>
    <tableColumn id="4" xr3:uid="{8C345FAF-4531-4509-AAC1-26B253C60373}" name="Work remaining in order to successfully complete Track requirements" dataDxfId="971">
      <calculatedColumnFormula>D16</calculatedColumnFormula>
    </tableColumn>
    <tableColumn id="7" xr3:uid="{C299A195-BDA1-43B6-894B-F205756E313D}" name="Accomplishment" dataDxfId="970">
      <calculatedColumnFormula>F16</calculatedColumnFormula>
    </tableColumn>
    <tableColumn id="5" xr3:uid="{3775591B-BDC5-4FEC-BC64-89EEB15AA998}" name="OPEI" dataDxfId="969">
      <calculatedColumnFormula>Coversheet!$D$14</calculatedColumnFormula>
    </tableColumn>
    <tableColumn id="1" xr3:uid="{98621D40-D91C-4F02-8C13-1DFEC95471EF}" name="Awardee Name" dataDxfId="968">
      <calculatedColumnFormula>Coversheet!$D$15</calculatedColumnFormula>
    </tableColumn>
    <tableColumn id="6" xr3:uid="{64752F2C-5286-4AFB-A87F-B89E3EA93160}" name="Track" dataDxfId="967">
      <calculatedColumnFormula>$C$11</calculatedColumnFormula>
    </tableColumn>
  </tableColumns>
  <tableStyleInfo name="Table Style 1"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8EF31494-44EA-408A-B523-8F5F64B597F1}" name="WGSCollaboration" displayName="WGSCollaboration" ref="B181:J191" totalsRowShown="0" headerRowDxfId="661" dataDxfId="660" tableBorderDxfId="659">
  <autoFilter ref="B181:J191" xr:uid="{5B82A9CA-2541-4D4E-A666-45D72A7A27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394EC35-E57A-4F12-81B2-6E536AA20357}" name="Specific Projects (sets of Isolates) the Lab is Sequencing" dataDxfId="658"/>
    <tableColumn id="2" xr3:uid="{1457ECD8-0B29-4A9E-958A-E25EAE2FD286}" name="FDA Directed Project" dataDxfId="657"/>
    <tableColumn id="3" xr3:uid="{61D3A5BE-DBF1-4B5B-B078-E0EF53D2A147}" name="Academia Collaboration" dataDxfId="656"/>
    <tableColumn id="4" xr3:uid="{98292D2B-6E2B-43EC-B589-BDFA1773954F}" name="International Collaboration" dataDxfId="655"/>
    <tableColumn id="5" xr3:uid="{83D303C2-3975-47D2-A513-12A4D8D8E995}" name="Other Historical Isolate Sets" dataDxfId="654"/>
    <tableColumn id="8" xr3:uid="{B15738AB-73FB-4273-9274-F1018C6737D8}" name="Comments" dataDxfId="653"/>
    <tableColumn id="6" xr3:uid="{9464FF9D-628A-4546-839F-900187449600}" name="OPEI" dataDxfId="652">
      <calculatedColumnFormula>Coversheet!$D$14</calculatedColumnFormula>
    </tableColumn>
    <tableColumn id="9" xr3:uid="{F6AF9724-3F4E-47D7-9FC6-CDCB91D073C4}" name="Awardee Name" dataDxfId="651">
      <calculatedColumnFormula>Coversheet!$D$15</calculatedColumnFormula>
    </tableColumn>
    <tableColumn id="7" xr3:uid="{11C5C22B-8980-42A9-B745-D7BB26E4B410}" name="Track" dataDxfId="650">
      <calculatedColumnFormula>$C$25</calculatedColumnFormula>
    </tableColumn>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4EB75833-922F-4A33-8396-3C9B78E6C237}" name="MCCPersonnel" displayName="MCCPersonnel" ref="B47:J67" totalsRowShown="0" headerRowDxfId="649" dataDxfId="648">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02BD298-A167-46D8-B6BF-E5A2FD1B0BAB}" name="Last Name, First Name" dataDxfId="647"/>
    <tableColumn id="2" xr3:uid="{BA874AB2-8A65-42C0-A777-9A20606FBCA7}" name="CAP Role_x000a_(If an individual has more than one role for _x000a_M-CC they may be listed for each CAP funded role)" dataDxfId="646"/>
    <tableColumn id="3" xr3:uid="{6F9A3E6F-69A3-460A-A311-2CD2B402CD97}" name="Email" dataDxfId="645"/>
    <tableColumn id="4" xr3:uid="{01B55C5E-BC2C-44F9-BDEE-147A9C878676}" name="Phone" dataDxfId="644"/>
    <tableColumn id="8" xr3:uid="{BE8BC544-DFB3-47F8-86BC-7990381651CB}" name="Include this person on distribution list for this Track (receive emails, invite to FERNlab.org workgroup, meeting invites, etc.)" dataDxfId="643"/>
    <tableColumn id="5" xr3:uid="{2A18040A-E547-4AFF-BC2E-05B4D6718313}" name="Total expected CAP funded Calendar Months for this role" dataDxfId="642"/>
    <tableColumn id="6" xr3:uid="{7BAF0824-15FD-45C6-8994-60782616B378}" name="OPEI" dataDxfId="641">
      <calculatedColumnFormula>Coversheet!$D$14</calculatedColumnFormula>
    </tableColumn>
    <tableColumn id="9" xr3:uid="{321F5CFD-0C9E-4452-8A48-AA5E71FCA887}" name="Awardee Name" dataDxfId="640">
      <calculatedColumnFormula>Coversheet!$D$15</calculatedColumnFormula>
    </tableColumn>
    <tableColumn id="7" xr3:uid="{0CA4410E-E4BA-4463-A412-D67DB0149228}" name="Track" dataDxfId="639">
      <calculatedColumnFormula>$C$25</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4529F803-15F0-4840-8D75-D0C3E258BF69}" name="MCCTrainMen" displayName="MCCTrainMen" ref="B73:H126" totalsRowShown="0" headerRowDxfId="638" dataDxfId="637">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6B823BA-0604-4561-B7F0-BA8841756F1B}" name="Describe Mentorship/Training Topic" dataDxfId="636"/>
    <tableColumn id="2" xr3:uid="{054B03A2-9568-46CD-8B13-3D12201D8FF3}" name="Laboratories Mentored/Trained" dataDxfId="635"/>
    <tableColumn id="3" xr3:uid="{0E688507-9D2B-4E2F-9ECA-AC7F19261EE8}" name="Number of People Trained" dataDxfId="634"/>
    <tableColumn id="6" xr3:uid="{80631C69-D00C-4481-BB91-BAABCB92569C}" name="OPEI" dataDxfId="633" totalsRowDxfId="632">
      <calculatedColumnFormula>Coversheet!$D$14</calculatedColumnFormula>
    </tableColumn>
    <tableColumn id="4" xr3:uid="{CC87C234-454A-42FA-AD36-B8FF4CEAA97A}" name="Awardee Name" dataDxfId="631" totalsRowDxfId="630">
      <calculatedColumnFormula>Coversheet!$D$15</calculatedColumnFormula>
    </tableColumn>
    <tableColumn id="7" xr3:uid="{2ECB927D-DDDA-4444-B4D0-312681A65FFA}" name="Track" dataDxfId="629" totalsRowDxfId="628">
      <calculatedColumnFormula>$C$25</calculatedColumnFormula>
    </tableColumn>
    <tableColumn id="8" xr3:uid="{41DF7273-A6D9-4298-B0F5-4B387BF6CCC0}" name="Training Other Responses" dataDxfId="627" totalsRowDxfId="626"/>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CB3975DA-7099-43CD-B3B2-E1D3FC46E627}" name="MCC_CC" displayName="MCC_CC" ref="B164:M175" totalsRowShown="0" headerRowDxfId="625" dataDxfId="624">
  <autoFilter ref="B164:M175" xr:uid="{AE934CE4-6ECA-47CF-8A0B-2D92485E391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121C5588-69DA-4D74-ADF0-640045A3DFCE}" name="Was Equipment Purchased?" dataDxfId="623"/>
    <tableColumn id="2" xr3:uid="{49282AFE-2737-46F4-9539-312E38C62C68}" name="If No equipment was purchased, explain below:" dataDxfId="622"/>
    <tableColumn id="3" xr3:uid="{641E09D3-4BFA-4A02-911E-116BC44B4F3C}" name="Were supplies, reagents, media, standards, etc. purchased?" dataDxfId="621"/>
    <tableColumn id="4" xr3:uid="{FF84920C-6C4B-4363-8F97-28FCACD18B07}" name="If No supplies were purchased, explain below:" dataDxfId="620"/>
    <tableColumn id="5" xr3:uid="{13123D5F-349E-4D12-A807-8053186746E4}" name="Training Received?" dataDxfId="619"/>
    <tableColumn id="6" xr3:uid="{DB2E8786-EFA1-4B25-A302-02A6C60C8E76}" name="Describe Training Received _x000a_(or explain if no training was received for this method)" dataDxfId="618"/>
    <tableColumn id="7" xr3:uid="{291BAFEC-1E3C-4E6B-B18A-590BA2A88DE1}" name="Competency Demonstrated?" dataDxfId="617"/>
    <tableColumn id="8" xr3:uid="{254EAA97-C25A-4FB9-AC53-31F6ED4861A5}" name="If competency was not demonstrated explain below:" dataDxfId="616"/>
    <tableColumn id="9" xr3:uid="{CEFAB918-53FF-4AC3-BAE9-D91BF1CB9D91}" name="OPEI" dataDxfId="615">
      <calculatedColumnFormula>Coversheet!$D$14</calculatedColumnFormula>
    </tableColumn>
    <tableColumn id="12" xr3:uid="{1136E207-76DF-4B69-A9E7-218A36712BDF}" name="Awardee Name" dataDxfId="614">
      <calculatedColumnFormula>Coversheet!$D$15</calculatedColumnFormula>
    </tableColumn>
    <tableColumn id="10" xr3:uid="{8D83868D-5672-4C8B-BD5E-95497DF4BE31}" name="Track" dataDxfId="613">
      <calculatedColumnFormula>$C$25</calculatedColumnFormula>
    </tableColumn>
    <tableColumn id="11" xr3:uid="{0A5CF4E1-5DDD-48DE-842E-595A823A89F9}" name="CC Other Responses" dataDxfId="612"/>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271522D-DF95-45F4-908F-2B618500032C}" name="MCCBudget" displayName="MCCBudget" ref="B27:I41" totalsRowShown="0" headerRowDxfId="611" dataDxfId="610" tableBorderDxfId="609">
  <autoFilter ref="B27:I41" xr:uid="{03CD5529-B7D3-4C15-8E81-C6FD6EC628C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A2A90D7-30D0-407B-9802-0F449CB3B269}" name="Expenses" dataDxfId="608"/>
    <tableColumn id="2" xr3:uid="{2485B99B-2AAE-4E99-9533-2A7996552C21}" name="Total Budgeted" dataDxfId="607"/>
    <tableColumn id="3" xr3:uid="{A93F9592-69E0-4428-9F91-4D8FF799DD62}" name="Expended to Date" dataDxfId="606"/>
    <tableColumn id="4" xr3:uid="{AFE0903B-0526-4769-A9D2-AD87BE1D264D}" name="Projected Expenses" dataDxfId="605"/>
    <tableColumn id="5" xr3:uid="{04C29461-ACB1-44E3-8B96-F3E450110EEB}" name="OPEI" dataDxfId="604">
      <calculatedColumnFormula>Coversheet!$D$14</calculatedColumnFormula>
    </tableColumn>
    <tableColumn id="8" xr3:uid="{F7D95AE0-667A-4B4F-8896-4996CA7F6458}" name="Awardee Name" dataDxfId="603">
      <calculatedColumnFormula>Coversheet!$D$15</calculatedColumnFormula>
    </tableColumn>
    <tableColumn id="6" xr3:uid="{A5A4CE45-4350-44B3-9ADF-45502DC4789A}" name="Track" dataDxfId="602">
      <calculatedColumnFormula>$C$25</calculatedColumnFormula>
    </tableColumn>
    <tableColumn id="7" xr3:uid="{42F97C7B-0EF0-4FC4-A5C3-B7E35EB3E847}" name="Budget Narrative" dataDxfId="601"/>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C4B292FE-20D6-4033-8229-503259D34ED3}" name="MCCPT" displayName="MCCPT" ref="B182:I194" totalsRowShown="0" headerRowDxfId="600" dataDxfId="599">
  <autoFilter ref="B182:I194" xr:uid="{62284C39-929B-4743-8282-92A41031504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3A359E6-AF1E-408D-BF38-4DF238F4005B}" name="PT/Exercise Description_x000a_(Include analyte(s) and matrices)" dataDxfId="598"/>
    <tableColumn id="2" xr3:uid="{94529158-131C-41E3-A34B-17F9EB46F446}" name="PT/Exercise Provider" dataDxfId="597"/>
    <tableColumn id="3" xr3:uid="{7E2B4F90-D8D1-49F2-840A-94552CA6AC3E}" name="Laboratory Performance" dataDxfId="596"/>
    <tableColumn id="4" xr3:uid="{AD98A5C5-5F30-4C40-B172-79F33C1B4952}" name="If unacceptable, explain below" dataDxfId="595"/>
    <tableColumn id="5" xr3:uid="{D96CBC08-B167-4C23-B241-7E6989E942C5}" name="OPEI" dataDxfId="594">
      <calculatedColumnFormula>Coversheet!$D$14</calculatedColumnFormula>
    </tableColumn>
    <tableColumn id="8" xr3:uid="{DF1DEAEB-9A4C-4FE0-B02F-324F46FE00FD}" name="Awardee Name" dataDxfId="593">
      <calculatedColumnFormula>Coversheet!$D$15</calculatedColumnFormula>
    </tableColumn>
    <tableColumn id="6" xr3:uid="{FB18A385-ED58-4356-B46E-B1569D99ED0A}" name="Track" dataDxfId="592">
      <calculatedColumnFormula>$C$25</calculatedColumnFormula>
    </tableColumn>
    <tableColumn id="7" xr3:uid="{CC5DD726-AE66-4112-A865-415F3C5B4E2E}" name="PT Other Responses" dataDxfId="591"/>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D1A0364A-1B18-4DF8-9893-CBD9744F09B9}" name="CHFPersonnel" displayName="CHFPersonnel" ref="B47:J67" totalsRowShown="0" headerRowDxfId="590" dataDxfId="589">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25E0C5F-B4FB-4A23-8EFD-1253816366EA}" name="Last Name, First Name" dataDxfId="588"/>
    <tableColumn id="2" xr3:uid="{D0D5B0AE-FC8D-4F14-A8D1-540665201DD8}" name="CAP Role_x000a_(If an individual has more than one role for _x000a_C-HF they may be listed for each CAP funded role)" dataDxfId="587"/>
    <tableColumn id="3" xr3:uid="{FAC5253C-0E78-4EC4-B3C3-DEA508ECD4FA}" name="Email" dataDxfId="586"/>
    <tableColumn id="4" xr3:uid="{E1595B83-B06C-4641-B533-F7DC193BC8FB}" name="Phone" dataDxfId="585"/>
    <tableColumn id="8" xr3:uid="{A0F11701-BC97-46E3-8F14-A988F62975AC}" name="Include this person on distribution list for this Track (receive emails, invite to FERNlab.org workgroup, meeting invites, etc.)" dataDxfId="584"/>
    <tableColumn id="5" xr3:uid="{CD9008BF-7AE0-44C3-AF97-29962056EE86}" name="Total expected CAP funded Calendar Months for this role" dataDxfId="583"/>
    <tableColumn id="6" xr3:uid="{A8DD7499-7EA7-42B7-B76C-C7BA7B7AF8CD}" name="OPEI" dataDxfId="582">
      <calculatedColumnFormula>Coversheet!$D$14</calculatedColumnFormula>
    </tableColumn>
    <tableColumn id="9" xr3:uid="{1D2291E8-FCE2-4C2C-8CC7-4FF0B46C19CD}" name="Awardee Name" dataDxfId="581">
      <calculatedColumnFormula>Coversheet!$D$15</calculatedColumnFormula>
    </tableColumn>
    <tableColumn id="7" xr3:uid="{FDF78F7A-C467-4618-AFFE-8E89891C530F}" name="Track" dataDxfId="580">
      <calculatedColumnFormula>$C$25</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361632C8-29A9-484B-A8D4-8385F2478DA0}" name="CHFTrainMen" displayName="CHFTrainMen" ref="B73:H126" totalsRowShown="0" headerRowDxfId="579" dataDxfId="578">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E6C982F-D442-4C4E-AC8E-0E14083FD6B0}" name="Describe Mentorship/Training Topic" dataDxfId="577"/>
    <tableColumn id="2" xr3:uid="{6E1E45E4-8E22-434D-9503-731FEA4BA019}" name="Laboratories Mentored/Trained" dataDxfId="576"/>
    <tableColumn id="3" xr3:uid="{6B69B9C9-25CE-42BF-89C5-B578AE8B946E}" name="Number of People Trained" dataDxfId="575"/>
    <tableColumn id="6" xr3:uid="{3A61E8F9-7CF7-4D08-BFD3-5E847E1702AB}" name="OPEI" dataDxfId="574" totalsRowDxfId="573">
      <calculatedColumnFormula>Coversheet!$D$14</calculatedColumnFormula>
    </tableColumn>
    <tableColumn id="4" xr3:uid="{F05E02D7-7A0A-4080-A00E-18B82CF6DD95}" name="Awardee Name" dataDxfId="572" totalsRowDxfId="571">
      <calculatedColumnFormula>Coversheet!$D$15</calculatedColumnFormula>
    </tableColumn>
    <tableColumn id="7" xr3:uid="{C21D658C-C8A9-4197-A533-79FFEC68F188}" name="Track" dataDxfId="570" totalsRowDxfId="569">
      <calculatedColumnFormula>$C$25</calculatedColumnFormula>
    </tableColumn>
    <tableColumn id="8" xr3:uid="{4F829592-2118-434B-9181-BEB998FE5850}" name="Training Other Responses" dataDxfId="568" totalsRowDxfId="567"/>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F8C2F25-09B6-47FC-BAB6-4DCE0A91C509}" name="CHFBudget" displayName="CHFBudget" ref="B27:I41" totalsRowShown="0" headerRowDxfId="566" dataDxfId="565" tableBorderDxfId="564">
  <autoFilter ref="B27:I41" xr:uid="{FC18121F-F9D4-44CF-8FC8-4F08B55EE08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E73F919-3CE4-4E62-938C-CE03233F7F1B}" name="Expenses" dataDxfId="563"/>
    <tableColumn id="2" xr3:uid="{86EB88F1-08AA-4969-95B6-06CB14EC5E64}" name="Total Budgeted" dataDxfId="562"/>
    <tableColumn id="3" xr3:uid="{B1DC16C6-4AE0-4DE3-B352-BFCA8F3706E3}" name="Expended to Date" dataDxfId="561"/>
    <tableColumn id="4" xr3:uid="{B1272B10-77F2-4843-A87D-00DF85EEA445}" name="Projected Expenses" dataDxfId="560"/>
    <tableColumn id="5" xr3:uid="{BBCB35D6-578A-46D2-887F-DD5A26775AFE}" name="OPEI" dataDxfId="559">
      <calculatedColumnFormula>Coversheet!$D$14</calculatedColumnFormula>
    </tableColumn>
    <tableColumn id="8" xr3:uid="{76A07997-2418-4C70-802E-07FBDAD6CEB4}" name="Awardee Name" dataDxfId="558">
      <calculatedColumnFormula>Coversheet!$D$15</calculatedColumnFormula>
    </tableColumn>
    <tableColumn id="6" xr3:uid="{783E7794-95C4-48EE-9DB5-E1F8FB2096B5}" name="Track" dataDxfId="557">
      <calculatedColumnFormula>$C$25</calculatedColumnFormula>
    </tableColumn>
    <tableColumn id="7" xr3:uid="{7C2CCF46-BF88-4E51-8E9D-C23CAD1602C7}" name="Budget Narrative" dataDxfId="556"/>
  </tableColumns>
  <tableStyleInfo name="Table Style 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E89E3EF-F867-47D0-BD67-2FB03AFEBD79}" name="CHFStateAct" displayName="CHFStateAct" ref="B195:K209" totalsRowShown="0" headerRowDxfId="555" dataDxfId="554" tableBorderDxfId="553">
  <autoFilter ref="B195:K209" xr:uid="{A725CB8C-3836-40DA-B4B8-2B04F7695C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9F632C5-DA19-4301-8AA1-D4BAE30E74B7}" name="Sample Number" dataDxfId="552" totalsRowDxfId="551"/>
    <tableColumn id="2" xr3:uid="{B41CDB6C-B674-488C-8307-D25B10E8466C}" name="Matrix" dataDxfId="550" totalsRowDxfId="549"/>
    <tableColumn id="3" xr3:uid="{569DB91F-02F2-4458-AC9D-46BDF4CAC34A}" name="Contaminant found" dataDxfId="548" totalsRowDxfId="547"/>
    <tableColumn id="4" xr3:uid="{E7FE1A02-1ADD-4DF4-A877-D5699EF01BF0}" name="Date analytical package sent to SRP/FDA" dataDxfId="546" totalsRowDxfId="545"/>
    <tableColumn id="5" xr3:uid="{65C6A385-F472-4DEE-8773-7C3AE8E1418E}" name="Describe any State regulatory actions such as recalls taken as a result of laboratory findings (including dates)" dataDxfId="544" totalsRowDxfId="543"/>
    <tableColumn id="6" xr3:uid="{D2F8B05B-DDB4-442A-ABA9-9BE55B931778}" name="Describe any joint response with FDA as a result of laboratory findings (including dates)" dataDxfId="542" totalsRowDxfId="541"/>
    <tableColumn id="7" xr3:uid="{DDF5D48C-76F3-47DE-9954-299851982869}" name="OPEI" dataDxfId="540" totalsRowDxfId="539">
      <calculatedColumnFormula>Coversheet!$D$14</calculatedColumnFormula>
    </tableColumn>
    <tableColumn id="9" xr3:uid="{5C6F32BC-124E-4FA1-9B4D-611FC61E8F14}" name="Awardee Name" dataDxfId="538" totalsRowDxfId="537">
      <calculatedColumnFormula>Coversheet!$D$15</calculatedColumnFormula>
    </tableColumn>
    <tableColumn id="8" xr3:uid="{7F4A1033-9132-467B-9CE0-10BEB04F5173}" name="Track" dataDxfId="536" totalsRowDxfId="535">
      <calculatedColumnFormula>$C$25</calculatedColumnFormula>
    </tableColumn>
    <tableColumn id="11" xr3:uid="{1ED76B12-E039-4454-95A1-BCFEF80EAEC9}" name="CHF Other Responses" dataDxfId="534"/>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EE8B3B-B171-475F-A0B2-046F60F07385}" name="AllTrackMeeting" displayName="AllTrackMeeting" ref="B120:J140" totalsRowShown="0" headerRowDxfId="966" dataDxfId="965">
  <autoFilter ref="B120:J140" xr:uid="{F425FBE5-2E4B-4A9E-98B4-A04A9ACDBA7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5F53B22-C02C-4F5E-9642-1720DF7042D8}" name="Meeting Name" dataDxfId="964"/>
    <tableColumn id="2" xr3:uid="{7BDE2C5B-44FB-4481-A7CC-CE268EE08BF4}" name="Meeting Start Date_x000a_(M/D/YYYY)" dataDxfId="963"/>
    <tableColumn id="9" xr3:uid="{8C98CF8D-0E68-4506-8B55-346E546D9E36}" name="Meeting End Date_x000a_(M/D/YYYY)" dataDxfId="962"/>
    <tableColumn id="5" xr3:uid="{CC31E9EF-9546-4BA4-BE13-C073773895AC}" name="Meeting Format" dataDxfId="961"/>
    <tableColumn id="8" xr3:uid="{4C0FD368-0B97-41D1-B24D-832C5CE6D817}" name="How Many People Attended" dataDxfId="960"/>
    <tableColumn id="4" xr3:uid="{3E76EA2F-26AF-4FF1-8771-749803F94AC9}" name="Tracks this Meeting Supported" dataDxfId="959"/>
    <tableColumn id="6" xr3:uid="{6FB35E1B-AFC7-426B-AA24-7529427D486B}" name="OPEI" dataDxfId="958">
      <calculatedColumnFormula>Coversheet!$D$14</calculatedColumnFormula>
    </tableColumn>
    <tableColumn id="3" xr3:uid="{9D53000F-8AA0-4FE2-9989-E913FC496E5B}" name="Awardee Name" dataDxfId="957"/>
    <tableColumn id="7" xr3:uid="{D83D03B5-6A57-45A9-B1C2-D7977F53B26B}" name="Track" dataDxfId="956">
      <calculatedColumnFormula>$C$11</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6B7747FD-A48E-47BE-A3BE-0CD54D599356}" name="CHFPT" displayName="CHFPT" ref="B173:I184" totalsRowShown="0" headerRowDxfId="533" dataDxfId="532">
  <autoFilter ref="B173:I184" xr:uid="{2BCDB1A4-C41A-4182-8FE4-C4E5B86ACD0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2051CB5-8BEF-4D9C-9005-91B4BAB432C1}" name="PT/Exercise Description_x000a_(Include analyte(s) and matrices)" dataDxfId="531"/>
    <tableColumn id="2" xr3:uid="{52292DE9-E8DF-4CCC-A878-0597223A7872}" name="PT/Exercise Provider" dataDxfId="530"/>
    <tableColumn id="3" xr3:uid="{C8D8F3AA-07A0-4EF4-BC3D-49CED3E88078}" name="Laboratory Performance" dataDxfId="529"/>
    <tableColumn id="4" xr3:uid="{F6EE4B21-9ACA-4B80-B98D-BFC5DA9069C8}" name="If unacceptable, explain below" dataDxfId="528"/>
    <tableColumn id="5" xr3:uid="{16FEAC88-3462-4349-AA8B-FBBA8AEE0AA9}" name="OPEI" dataDxfId="527">
      <calculatedColumnFormula>Coversheet!$D$14</calculatedColumnFormula>
    </tableColumn>
    <tableColumn id="8" xr3:uid="{AE5CA783-EE65-4EFC-84EB-FED64ACEB460}" name="Awardee Name" dataDxfId="526">
      <calculatedColumnFormula>Coversheet!$D$15</calculatedColumnFormula>
    </tableColumn>
    <tableColumn id="6" xr3:uid="{D6E1B2EE-E393-4A57-8071-E9DC94591F5C}" name="Track" dataDxfId="525">
      <calculatedColumnFormula>$C$25</calculatedColumnFormula>
    </tableColumn>
    <tableColumn id="7" xr3:uid="{C6FDC35C-4749-44BE-B7C5-C51B9C6E6A0B}" name="PT Other Responses" dataDxfId="524"/>
  </tableColumns>
  <tableStyleInfo name="Table Style 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D170F63-1B6C-44A4-8DA9-861F018B2952}" name="CHFSmProject" displayName="CHFSmProject" ref="B217:G222" totalsRowShown="0" headerRowDxfId="523" dataDxfId="522">
  <autoFilter ref="B217:G222" xr:uid="{BD987F81-57AC-4D1A-A691-9F23D4A4655F}">
    <filterColumn colId="0" hiddenButton="1"/>
    <filterColumn colId="1" hiddenButton="1"/>
    <filterColumn colId="2" hiddenButton="1"/>
    <filterColumn colId="3" hiddenButton="1"/>
    <filterColumn colId="4" hiddenButton="1"/>
    <filterColumn colId="5" hiddenButton="1"/>
  </autoFilter>
  <tableColumns count="6">
    <tableColumn id="1" xr3:uid="{2D813819-0A0A-45E5-A30A-FF23C691F2DF}" name="Project Name" dataDxfId="521">
      <calculatedColumnFormula>B162</calculatedColumnFormula>
    </tableColumn>
    <tableColumn id="2" xr3:uid="{1B98DF72-1B88-4ED7-AD1A-C21CACF3E8A7}" name="Scope" dataDxfId="520">
      <calculatedColumnFormula>C162</calculatedColumnFormula>
    </tableColumn>
    <tableColumn id="3" xr3:uid="{AD2637A8-3FBE-4C53-A0AA-4F93C7F25123}" name="Description" dataDxfId="519">
      <calculatedColumnFormula>D162</calculatedColumnFormula>
    </tableColumn>
    <tableColumn id="4" xr3:uid="{08C05DB2-3C4A-4FD9-A474-DBAB967D4309}" name="OPEI" dataDxfId="518">
      <calculatedColumnFormula>Coversheet!$D$14</calculatedColumnFormula>
    </tableColumn>
    <tableColumn id="6" xr3:uid="{C3305184-A702-4738-8BD4-2EBD5A22BF49}" name="Awardee Name" dataDxfId="517">
      <calculatedColumnFormula>Coversheet!$D$15</calculatedColumnFormula>
    </tableColumn>
    <tableColumn id="5" xr3:uid="{5A1004E6-D997-41D2-A36F-97CBA3021BD5}" name="Track" dataDxfId="516">
      <calculatedColumnFormula>$C$25</calculatedColumnFormula>
    </tableColumn>
  </tableColumns>
  <tableStyleInfo name="Table Style 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683C8EB0-A603-4FB3-A184-DC54B5B23BE7}" name="CFDPersonnel" displayName="CFDPersonnel" ref="B47:J67" totalsRowShown="0" headerRowDxfId="515" dataDxfId="514">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1866A96-9A26-4C7A-9EE1-C4CCF211318D}" name="Last Name, First Name" dataDxfId="513"/>
    <tableColumn id="2" xr3:uid="{9B77E3C5-EF54-4826-ABEB-7AC3505C05CE}" name="CAP Role_x000a_(If an individual has more than one role for _x000a_C-FD they may be listed for each CAP funded role)" dataDxfId="512"/>
    <tableColumn id="3" xr3:uid="{0D6EC4F2-28E4-48E5-AA99-B37C7A670FDB}" name="Email" dataDxfId="511"/>
    <tableColumn id="4" xr3:uid="{8E30122A-C044-4D78-B8A4-AFB015A59CE7}" name="Phone" dataDxfId="510"/>
    <tableColumn id="8" xr3:uid="{230388A3-0F67-4679-ACB1-1B792755680E}" name="Include this person on distribution list for this Track (receive emails, invite to FERNlab.org workgroup, meeting invites, etc.)" dataDxfId="509"/>
    <tableColumn id="5" xr3:uid="{8B976F36-D384-49BB-AC72-8A134C30D713}" name="Total expected CAP funded Calendar Months for this role" dataDxfId="508"/>
    <tableColumn id="6" xr3:uid="{D54599CD-0B2E-4151-91AC-6AC3F70570FD}" name="OPEI" dataDxfId="507">
      <calculatedColumnFormula>Coversheet!$D$14</calculatedColumnFormula>
    </tableColumn>
    <tableColumn id="9" xr3:uid="{DFB315DD-E737-417E-ADB7-7656CC66001E}" name="Awardee Name" dataDxfId="506">
      <calculatedColumnFormula>Coversheet!$D$15</calculatedColumnFormula>
    </tableColumn>
    <tableColumn id="7" xr3:uid="{4AFE6E39-D8C9-49A8-AA8F-2E6AC961E71B}" name="Track" dataDxfId="505">
      <calculatedColumnFormula>$C$25</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FFFA4B4A-D244-4F84-BFC8-4C8A1650AF3D}" name="CFDTrainMen" displayName="CFDTrainMen" ref="B73:H126" totalsRowShown="0" headerRowDxfId="504" dataDxfId="503">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8E770D8-4851-479B-95D6-51D8508C8792}" name="Describe Mentorship/Training Topic" dataDxfId="502"/>
    <tableColumn id="2" xr3:uid="{6028EBAC-18E6-42C7-BEB3-6A6F69C215A2}" name="Laboratories Mentored/Trained" dataDxfId="501"/>
    <tableColumn id="3" xr3:uid="{6F22B6C6-A2B0-4466-AF97-145E063413CA}" name="Number of People Trained" dataDxfId="500"/>
    <tableColumn id="6" xr3:uid="{EFD76406-1D3A-48EC-A2BD-3FFBB763BCC9}" name="OPEI" dataDxfId="499" totalsRowDxfId="498">
      <calculatedColumnFormula>Coversheet!$D$14</calculatedColumnFormula>
    </tableColumn>
    <tableColumn id="4" xr3:uid="{B56B1999-1184-4CD3-A6A2-55C15F89BB3D}" name="Awardee Name" dataDxfId="497" totalsRowDxfId="496">
      <calculatedColumnFormula>Coversheet!$D$15</calculatedColumnFormula>
    </tableColumn>
    <tableColumn id="7" xr3:uid="{2B9916B3-4873-4623-9B6C-937865E18554}" name="Track" dataDxfId="495" totalsRowDxfId="494">
      <calculatedColumnFormula>$C$25</calculatedColumnFormula>
    </tableColumn>
    <tableColumn id="8" xr3:uid="{AD9D3605-5D5E-4AAA-93CB-68642E51841E}" name="Training Other Responses" dataDxfId="493" totalsRowDxfId="492"/>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A0C0D8B-C69B-412D-A528-CD10D5BED634}" name="CFDBudget" displayName="CFDBudget" ref="B27:I41" totalsRowShown="0" headerRowDxfId="491" dataDxfId="490" tableBorderDxfId="489">
  <autoFilter ref="B27:I41" xr:uid="{F5ABA1D3-3DEF-4446-A10A-05AFDDCF12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1C4E1B0-E952-4F4B-B0CD-FE7FCAF41D44}" name="Expenses" dataDxfId="488"/>
    <tableColumn id="2" xr3:uid="{68C4149E-7185-4C45-914E-EFDDFF8B33B0}" name="Total Budgeted" dataDxfId="487"/>
    <tableColumn id="3" xr3:uid="{1A30BD6A-37D9-4CA8-A5BF-ADCE8901BBDD}" name="Expended to Date" dataDxfId="486"/>
    <tableColumn id="4" xr3:uid="{E6BA5AF0-4B4C-49B7-90C1-52AA0DDA270B}" name="Projected Expenses" dataDxfId="485"/>
    <tableColumn id="5" xr3:uid="{87B31C54-CAC2-4BD7-A11C-9A9840466FDC}" name="OPEI" dataDxfId="484">
      <calculatedColumnFormula>Coversheet!$D$14</calculatedColumnFormula>
    </tableColumn>
    <tableColumn id="8" xr3:uid="{00A7A7AC-C040-404E-8C62-32BA02EC8795}" name="Awardee Name" dataDxfId="483">
      <calculatedColumnFormula>Coversheet!$D$15</calculatedColumnFormula>
    </tableColumn>
    <tableColumn id="6" xr3:uid="{53126EF6-5AA4-4D4D-9C68-FA6F0AD36EC1}" name="Track" dataDxfId="482">
      <calculatedColumnFormula>$C$25</calculatedColumnFormula>
    </tableColumn>
    <tableColumn id="7" xr3:uid="{B860EF7E-4CCF-4AD4-ACE3-34E64E382690}" name="Budget Narrative" dataDxfId="481"/>
  </tableColumns>
  <tableStyleInfo name="Table Style 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C100A1A-E30A-45AB-86C4-07CD17AE93C0}" name="CFDCC" displayName="CFDCC" ref="B164:M175" totalsRowShown="0" headerRowDxfId="480" dataDxfId="479">
  <autoFilter ref="B164:M175" xr:uid="{2638E7FF-D09F-4904-B2CE-42889D1AD8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E36C4A8-E6B2-4EFD-8320-9B5EF0E65B34}" name="Was Equipment Purchased?" dataDxfId="478"/>
    <tableColumn id="2" xr3:uid="{B9BABAEE-CD0D-4D67-966F-FFFF2C1A7B05}" name="If No equipment was purchased, explain below:" dataDxfId="477"/>
    <tableColumn id="3" xr3:uid="{19DD3F3F-589D-4E82-83EF-A41262D55965}" name="Were supplies, reagents, media, standards, etc. purchased?" dataDxfId="476"/>
    <tableColumn id="4" xr3:uid="{D042ECA9-654D-4CED-97C0-D2E3D45C7E02}" name="If No supplies were purchased, explain below:" dataDxfId="475"/>
    <tableColumn id="5" xr3:uid="{8D5F235B-2C54-43E4-80F8-038619D0BC38}" name="Training Received?" dataDxfId="474"/>
    <tableColumn id="6" xr3:uid="{D1A508A5-A1F8-4387-BC41-AF30388AB1B6}" name="Describe Training Received _x000a_(or explain if no training was received for this method)" dataDxfId="473"/>
    <tableColumn id="7" xr3:uid="{5FF997E1-9AC8-4187-8A76-7B2D32F37026}" name="Competency Demonstrated?" dataDxfId="472"/>
    <tableColumn id="8" xr3:uid="{FD368CFD-2D52-405F-BBB7-89BF20A08982}" name="If competency was not demonstrated explain below:" dataDxfId="471"/>
    <tableColumn id="9" xr3:uid="{B77EEFDE-EF37-4AD6-8364-DC719D64BD12}" name="OPEI" dataDxfId="470">
      <calculatedColumnFormula>Coversheet!$D$14</calculatedColumnFormula>
    </tableColumn>
    <tableColumn id="12" xr3:uid="{4E082B68-7A90-4FE6-A8CC-3C2934E5F3C6}" name="Awardee Name" dataDxfId="469">
      <calculatedColumnFormula>Coversheet!$D$15</calculatedColumnFormula>
    </tableColumn>
    <tableColumn id="10" xr3:uid="{234D0F7E-88AB-4F48-BE93-18DFF3B559E8}" name="Track" dataDxfId="468">
      <calculatedColumnFormula>$C$25</calculatedColumnFormula>
    </tableColumn>
    <tableColumn id="11" xr3:uid="{69CC7458-C963-4315-89F0-7275507BE89E}" name="Other Responses" dataDxfId="467"/>
  </tableColumns>
  <tableStyleInfo name="Table Style 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E67FE68-423B-4B82-BCE5-372ABA5E6B07}" name="CFDPTFD" displayName="CFDPTFD" ref="B183:R215" totalsRowShown="0" headerRowDxfId="466" dataDxfId="465">
  <autoFilter ref="B183:R215" xr:uid="{714B5F0E-28D5-4FE4-B71D-77C8276476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4BF1388C-26C6-4957-8917-0C4208A8C79B}" name="Methods" dataDxfId="464"/>
    <tableColumn id="17" xr3:uid="{DBF719BA-1B6C-4C95-AD6A-978C23148A04}" name="Methods Comments (required for an &quot;Other&quot; response)" dataDxfId="463"/>
    <tableColumn id="2" xr3:uid="{C52F94A3-9125-438E-BC08-78FDAE1E1CC4}" name="Equipment in House &amp; Operational?" dataDxfId="462"/>
    <tableColumn id="3" xr3:uid="{E7B350AA-6675-4C61-B9FC-6B91F9799D77}" name="Equipment Comments _x000a_(required for a &quot;No&quot; response)" dataDxfId="461"/>
    <tableColumn id="16" xr3:uid="{7FDB2AFD-CC9F-4FB1-AC69-F7521F0A4276}" name="Supplies, Reagents, Media in House and Within Date" dataDxfId="460"/>
    <tableColumn id="15" xr3:uid="{419F5EE2-049B-4D97-B68A-DA9174975BB6}" name="Supplies Comments _x000a_(required for a &quot;No&quot; response)" dataDxfId="459"/>
    <tableColumn id="14" xr3:uid="{C7767D3A-8390-4A38-8BF6-B116A11B87D0}" name="Number Analysts Trained" dataDxfId="458"/>
    <tableColumn id="13" xr3:uid="{C612B56E-4472-4C38-881A-5B1400283FB8}" name="Name of PT/Competency Exercise" dataDxfId="457"/>
    <tableColumn id="12" xr3:uid="{C5ACAE04-F69B-44CE-AA1E-7AC36D2DB94F}" name="Provider" dataDxfId="456"/>
    <tableColumn id="11" xr3:uid="{97789C21-E9DF-404D-8162-602A66F7972B}" name="Date of Last Competency Determination" dataDxfId="455"/>
    <tableColumn id="10" xr3:uid="{7107FD37-A2B9-47F5-B97D-D4906B3A9F0B}" name="Laboratory Performance" dataDxfId="454"/>
    <tableColumn id="9" xr3:uid="{AC3148A2-0906-4D56-8E79-9905F3DFE241}" name="Laboratory Performance Comments _x000a_(required for &quot;unacceptable&quot; performance)" dataDxfId="453"/>
    <tableColumn id="4" xr3:uid="{00460B08-65B1-4E27-A967-C02825787AFE}" name="Summarize Next Steps to Maintain Capability, Increase Capacity or Document Needs" dataDxfId="452"/>
    <tableColumn id="5" xr3:uid="{967CB02E-01EE-4CB1-9B58-FF958CA671FA}" name="OPEI" dataDxfId="451">
      <calculatedColumnFormula>Coversheet!$D$14</calculatedColumnFormula>
    </tableColumn>
    <tableColumn id="8" xr3:uid="{E22C4C30-3727-40DA-89AE-C5CB7A791CF6}" name="Awardee Name" dataDxfId="450">
      <calculatedColumnFormula>Coversheet!$D$15</calculatedColumnFormula>
    </tableColumn>
    <tableColumn id="6" xr3:uid="{2443ED9F-6131-462A-AAB8-8FCD5C2A8624}" name="Track" dataDxfId="449">
      <calculatedColumnFormula>$C$25</calculatedColumnFormula>
    </tableColumn>
    <tableColumn id="7" xr3:uid="{F7CD4FC1-A6E6-4966-B119-6D5FBACCDAD1}" name="Other Responses" dataDxfId="448"/>
  </tableColumns>
  <tableStyleInfo name="Table Style 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69133290-A3FF-47D8-9C2F-2534305873C2}" name="CCCPersonnel" displayName="CCCPersonnel" ref="B47:I67" totalsRowShown="0" headerRowDxfId="447" dataDxfId="446">
  <autoFilter ref="B47:I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B397446-556E-4B11-B1DD-6BB1FF6F6DB0}" name="Last Name, First Name" dataDxfId="445"/>
    <tableColumn id="2" xr3:uid="{6CAC08FB-F7FB-4A29-8CB4-50417587DC38}" name="CAP Role_x000a_(If an individual has more than one role for _x000a_C-CC they may be listed for each CAP funded role)" dataDxfId="444"/>
    <tableColumn id="3" xr3:uid="{5B1E59BD-54CA-4C4B-9DBE-ECFE1E17F123}" name="Email" dataDxfId="443"/>
    <tableColumn id="4" xr3:uid="{66D98E16-F85F-4907-A632-B3D6B673D992}" name="Phone" dataDxfId="442"/>
    <tableColumn id="8" xr3:uid="{1948AEB4-6906-44E2-BD7D-EF00C6C129C3}" name="Include this person on distribution list for this Track (receive emails, invite to FERNlab.org workgroup, meeting invites, etc.)" dataDxfId="441"/>
    <tableColumn id="5" xr3:uid="{19D3A7D3-C16D-41E8-9551-E1702BDED17A}" name="Total expected CAP funded Calendar Months for this role" dataDxfId="440"/>
    <tableColumn id="6" xr3:uid="{A080431E-8606-4DBD-B97B-0DB99C6CCBB2}" name="OPEI" dataDxfId="439">
      <calculatedColumnFormula>Coversheet!$D$14</calculatedColumnFormula>
    </tableColumn>
    <tableColumn id="7" xr3:uid="{D549EDF1-740C-4104-986D-4706B2D5D286}" name="Track" dataDxfId="438">
      <calculatedColumnFormula>$C$25</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71713F0D-6E65-4057-969C-08AD35E9E8A0}" name="CCCTrainMen" displayName="CCCTrainMen" ref="B73:G126" totalsRowShown="0" headerRowDxfId="437" dataDxfId="436">
  <autoFilter ref="B73:G126" xr:uid="{C1B19BBF-DFCD-4685-BC1D-671D498B5098}">
    <filterColumn colId="0" hiddenButton="1"/>
    <filterColumn colId="1" hiddenButton="1"/>
    <filterColumn colId="2" hiddenButton="1"/>
    <filterColumn colId="3" hiddenButton="1"/>
    <filterColumn colId="4" hiddenButton="1"/>
    <filterColumn colId="5" hiddenButton="1"/>
  </autoFilter>
  <tableColumns count="6">
    <tableColumn id="1" xr3:uid="{10352D04-ED11-4DF3-8C99-F0A2E6F2D397}" name="Describe Mentorship/Training Topic" dataDxfId="435"/>
    <tableColumn id="2" xr3:uid="{CE51CB94-77D0-41DA-9700-9516EDCDCE83}" name="Laboratories Mentored/Trained" dataDxfId="434"/>
    <tableColumn id="3" xr3:uid="{7B008069-A9A7-4C88-A5D7-57799FFEC59F}" name="Number of People Trained" dataDxfId="433"/>
    <tableColumn id="6" xr3:uid="{869BF5B3-A4B7-4621-8A48-0C71F6F8B707}" name="OPEI" dataDxfId="432" totalsRowDxfId="431">
      <calculatedColumnFormula>Coversheet!$D$14</calculatedColumnFormula>
    </tableColumn>
    <tableColumn id="7" xr3:uid="{4723E67B-76DD-47F5-9C70-2BECFAAB76E1}" name="Track" dataDxfId="430" totalsRowDxfId="429">
      <calculatedColumnFormula>$C$25</calculatedColumnFormula>
    </tableColumn>
    <tableColumn id="8" xr3:uid="{D3DC155D-0EB4-43EA-AB4C-E8BC002AC41F}" name="Training Other Responses" dataDxfId="428" totalsRowDxfId="427"/>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51769ABC-CF09-476C-92F3-0C0F11D91A35}" name="CCC_CC" displayName="CCC_CC" ref="B162:L173" totalsRowShown="0" headerRowDxfId="426" dataDxfId="425">
  <autoFilter ref="B162:L173" xr:uid="{AE934CE4-6ECA-47CF-8A0B-2D92485E391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B1318E9-AA15-434A-99DB-3741E6826D95}" name="Was Equipment Purchased?" dataDxfId="424"/>
    <tableColumn id="2" xr3:uid="{B37EF0BB-5416-4A99-A688-D89D973A6CDE}" name="If No equipment was purchased, explain below:" dataDxfId="423"/>
    <tableColumn id="3" xr3:uid="{27A3014B-50F5-4756-8ED3-28045F1A06F3}" name="Were supplies, reagents, media, standards, etc. purchased?" dataDxfId="422"/>
    <tableColumn id="4" xr3:uid="{DECCD7EB-9DFC-4F12-8A3E-53BF96964AFE}" name="If No supplies were purchased, explain below:" dataDxfId="421"/>
    <tableColumn id="5" xr3:uid="{64129BF1-D01F-4B64-BEA7-E4ED66245C64}" name="Training Received?" dataDxfId="420"/>
    <tableColumn id="6" xr3:uid="{DA7954BD-FCEE-440D-ADBF-8C9ED9C23F0D}" name="Describe Training Received _x000a_(or explain if no training was received for this method)" dataDxfId="419"/>
    <tableColumn id="7" xr3:uid="{FBF3F678-4977-4B7B-A091-70D3234E7894}" name="Competency Demonstrated?" dataDxfId="418"/>
    <tableColumn id="8" xr3:uid="{B357A804-9719-436F-A064-0D977ABFF7FC}" name="If competency was not demonstrated explain below:" dataDxfId="417"/>
    <tableColumn id="9" xr3:uid="{19142A44-49C2-4DBF-B945-FFA28947523B}" name="OPEI" dataDxfId="416">
      <calculatedColumnFormula>Coversheet!$D$14</calculatedColumnFormula>
    </tableColumn>
    <tableColumn id="10" xr3:uid="{2B63627A-81F6-4FE6-BF67-9BF1BBDEBC93}" name="Track" dataDxfId="415">
      <calculatedColumnFormula>$C$25</calculatedColumnFormula>
    </tableColumn>
    <tableColumn id="11" xr3:uid="{5DA11E30-B3B5-4EEF-86C5-208373F6FCD0}" name="CC Other Responses" dataDxfId="414"/>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D57E8535-4897-41E7-A654-9E65B41013D5}" name="AllTrackOther" displayName="AllTrackOther" ref="B161:F174" totalsRowShown="0" headerRowDxfId="955" dataDxfId="954">
  <autoFilter ref="B161:F174" xr:uid="{67D81D8A-1E3B-40EE-B1AC-E5AB2190D1AE}">
    <filterColumn colId="0" hiddenButton="1"/>
    <filterColumn colId="1" hiddenButton="1"/>
    <filterColumn colId="2" hiddenButton="1"/>
    <filterColumn colId="3" hiddenButton="1"/>
    <filterColumn colId="4" hiddenButton="1"/>
  </autoFilter>
  <tableColumns count="5">
    <tableColumn id="1" xr3:uid="{75DD7412-9065-476D-8376-37008861317C}" name="All Tracks Other Questions" dataDxfId="953"/>
    <tableColumn id="2" xr3:uid="{CDA51C0D-4A79-4272-AFBD-80B13814F847}" name="All Tracks Other Responses" dataDxfId="952"/>
    <tableColumn id="3" xr3:uid="{6CD7CCA6-B72F-4545-9AF1-E967771A600C}" name="OPEI" dataDxfId="951">
      <calculatedColumnFormula>Coversheet!$D$14</calculatedColumnFormula>
    </tableColumn>
    <tableColumn id="5" xr3:uid="{B22A1F0C-F85B-4CB4-9AF7-017B93ED0E59}" name="Awardee Name" dataDxfId="950">
      <calculatedColumnFormula>Coversheet!$D$15</calculatedColumnFormula>
    </tableColumn>
    <tableColumn id="4" xr3:uid="{302D8A12-122C-4B5C-8B90-33B21AA0497C}" name="Track" dataDxfId="949">
      <calculatedColumnFormula>$C$11</calculatedColumnFormula>
    </tableColumn>
  </tableColumns>
  <tableStyleInfo name="Table Style 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BD62A16-C56F-4CD7-80DF-B590347B3114}" name="CCCBudget" displayName="CCCBudget" ref="B27:H41" totalsRowShown="0" headerRowDxfId="413" dataDxfId="412" tableBorderDxfId="411">
  <autoFilter ref="B27:H41" xr:uid="{58702DDF-F653-477F-91DD-733D532AF90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2EBD30F-89BD-4168-8B88-FC3F1CBB55DA}" name="Expenses" dataDxfId="410"/>
    <tableColumn id="2" xr3:uid="{60720B81-DD20-4690-AEE0-31E971B22831}" name="Total Budgeted" dataDxfId="409"/>
    <tableColumn id="3" xr3:uid="{B3276866-F094-4C40-A498-B75C281F34DF}" name="Expended to Date" dataDxfId="408"/>
    <tableColumn id="4" xr3:uid="{046F28FA-CF9C-4AC0-AA49-5009F4D1E3AE}" name="Total Projected Expenses" dataDxfId="407"/>
    <tableColumn id="5" xr3:uid="{5A4E61B2-7D68-429A-B297-1B70257805FF}" name="OPEI" dataDxfId="406">
      <calculatedColumnFormula>Coversheet!$D$14</calculatedColumnFormula>
    </tableColumn>
    <tableColumn id="6" xr3:uid="{A93E82C0-DEAA-400C-BFCA-11AC973FA1C3}" name="Track" dataDxfId="405">
      <calculatedColumnFormula>$C$25</calculatedColumnFormula>
    </tableColumn>
    <tableColumn id="7" xr3:uid="{F94135DA-1F59-4982-B023-120F7E1A131F}" name="Budget Narrative" dataDxfId="404"/>
  </tableColumns>
  <tableStyleInfo name="Table Style 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99242AD-5EBA-4BEC-B361-CD1F8B880DCC}" name="CCCStateAct" displayName="CCCStateAct" ref="B196:L207" totalsRowShown="0" headerRowDxfId="403" tableBorderDxfId="402">
  <autoFilter ref="B196:L207" xr:uid="{C73C4483-1069-4AC5-B546-924BDEDF52D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083C904-3D54-4194-B18D-868247ADB608}" name="Sample Number" dataDxfId="401"/>
    <tableColumn id="2" xr3:uid="{65F8BE7C-AD0C-4871-BC33-FFB575327CB0}" name="Matrix" dataDxfId="400"/>
    <tableColumn id="3" xr3:uid="{72B7C40C-9FDD-47C4-9183-ACBE6223395B}" name="Contaminate found" dataDxfId="399"/>
    <tableColumn id="4" xr3:uid="{85819F1C-950E-40CC-8C55-4A4A9A900757}" name="Date analytical package sent to SRP/FDA" dataDxfId="398"/>
    <tableColumn id="5" xr3:uid="{FE6F0315-D0EB-427F-BD5C-0111F79B28AD}" name="Describe any State regulatory actions such as recalls taken as a result of laboratory findings (including dates)" dataDxfId="397"/>
    <tableColumn id="6" xr3:uid="{FE3AF1D1-1194-477F-B7B0-4998ECBFD653}" name="Describe any joint response with FDA as a result of laboratory findings (including dates)" dataDxfId="396"/>
    <tableColumn id="7" xr3:uid="{8A0676E2-D2A1-4A49-BEAB-8F46B541AB57}" name="OPEI" dataDxfId="395">
      <calculatedColumnFormula>Coversheet!$D$14</calculatedColumnFormula>
    </tableColumn>
    <tableColumn id="8" xr3:uid="{D9D31D52-6A1F-44E2-ABE2-C5281F3482E7}" name="Track" dataDxfId="394">
      <calculatedColumnFormula>$C$25</calculatedColumnFormula>
    </tableColumn>
    <tableColumn id="9" xr3:uid="{13A30E50-E18F-4F41-B7B1-27183E2B2856}" name="Column1" dataDxfId="393"/>
    <tableColumn id="10" xr3:uid="{B326914F-7BD5-4BD1-875F-F08F731F8883}" name="Column2" dataDxfId="392"/>
    <tableColumn id="11" xr3:uid="{AD965104-054C-43D6-9A12-B803CBCAD5F5}" name="CCC Other Response" dataDxfId="391"/>
  </tableColumns>
  <tableStyleInfo name="Table Style 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1AB9255-81E6-4E26-9421-B0837C7EDF1D}" name="Table56" displayName="Table56" ref="B180:H191" totalsRowShown="0" headerRowDxfId="390" dataDxfId="389">
  <autoFilter ref="B180:H191" xr:uid="{E526398D-60C1-4C8E-A9CA-392226CD6B8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EDB26D2-E88C-49DC-AC38-69AFDC338238}" name="PT/Exercise Description_x000a_(Include analyte(s) and matrices)" dataDxfId="388"/>
    <tableColumn id="2" xr3:uid="{D28947A3-CAD1-49DF-9A8C-792372A90960}" name="PT/Exercise Provider" dataDxfId="387"/>
    <tableColumn id="3" xr3:uid="{4A3FFFCD-F953-442B-8617-A6470EED1E94}" name="Laboratory Performance" dataDxfId="386"/>
    <tableColumn id="4" xr3:uid="{E7FF32A2-FFE7-4FFB-AE52-2BDA4C51C740}" name="If unacceptable, explain below" dataDxfId="385"/>
    <tableColumn id="5" xr3:uid="{2730E8B6-7188-40CF-B197-57E376EADCB7}" name="OPEI" dataDxfId="384">
      <calculatedColumnFormula>Coversheet!$D$14</calculatedColumnFormula>
    </tableColumn>
    <tableColumn id="6" xr3:uid="{6FB9B15D-A790-48E3-AADA-682B5A182AFF}" name="Track" dataDxfId="383">
      <calculatedColumnFormula>$C$25</calculatedColumnFormula>
    </tableColumn>
    <tableColumn id="7" xr3:uid="{47A08020-E13E-44D0-BD25-763080D1674F}" name="PT Other Responses" dataDxfId="382"/>
  </tableColumns>
  <tableStyleInfo name="Table Style 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4388E183-AF05-4DF2-A75E-E24D6236F6A7}" name="CAFPersonnel" displayName="CAFPersonnel" ref="B47:J67" totalsRowShown="0" headerRowDxfId="381" dataDxfId="380">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DA82310-BC51-45F1-8DB7-139377C94C83}" name="Last Name, First Name" dataDxfId="379"/>
    <tableColumn id="2" xr3:uid="{F7BA45D4-3561-4C24-BBE0-2D5EB7496343}" name="CAP Role_x000a_(If an individual has more than one role for _x000a_C-AF they may be listed for each CAP funded role)" dataDxfId="378"/>
    <tableColumn id="3" xr3:uid="{9B9DD36A-58D2-494F-A680-30AE41B5B005}" name="Email" dataDxfId="377"/>
    <tableColumn id="4" xr3:uid="{9B017BD1-2F24-4F1A-8F82-F89F3B6006F8}" name="Phone" dataDxfId="376"/>
    <tableColumn id="8" xr3:uid="{8B1B7F7F-F090-44DC-9141-66E3C555E2ED}" name="Include this person on distribution list for this Track (receive emails, invite to FERNlab.org workgroup, meeting invites, etc.)" dataDxfId="375"/>
    <tableColumn id="5" xr3:uid="{744F34D4-98F1-4540-87BB-2633F0C9320C}" name="Total expected CAP funded Calendar Months for this role" dataDxfId="374"/>
    <tableColumn id="6" xr3:uid="{73D34018-B5D8-4A84-941C-10669479B4D7}" name="OPEI" dataDxfId="373">
      <calculatedColumnFormula>Coversheet!$D$14</calculatedColumnFormula>
    </tableColumn>
    <tableColumn id="9" xr3:uid="{C78C03E2-1400-4098-976E-FBA238B80B57}" name="Awardee Name" dataDxfId="372">
      <calculatedColumnFormula>Coversheet!$D$15</calculatedColumnFormula>
    </tableColumn>
    <tableColumn id="7" xr3:uid="{A176EA73-BB2D-4D34-8D43-8B04F9F62FD6}" name="Track" dataDxfId="371">
      <calculatedColumnFormula>$C$25</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861359C8-C73C-444E-801C-4CC378D344A0}" name="CAFTrainMen" displayName="CAFTrainMen" ref="B73:H126" totalsRowShown="0" headerRowDxfId="370" dataDxfId="369">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172461A-AFBD-449D-99C9-2EE0BF378F23}" name="Describe Mentorship/Training Topic" dataDxfId="368"/>
    <tableColumn id="2" xr3:uid="{7634058E-7B38-4D42-8ACA-8B4A053D8D7E}" name="Laboratories Mentored/Trained" dataDxfId="367"/>
    <tableColumn id="3" xr3:uid="{A3F4A8C3-6D1D-4959-AABD-30C43734B57E}" name="Number of People Trained" dataDxfId="366"/>
    <tableColumn id="6" xr3:uid="{252FC4D1-3BE8-4AAF-8859-9CA96327DFA1}" name="OPEI" dataDxfId="365" totalsRowDxfId="364">
      <calculatedColumnFormula>Coversheet!$D$14</calculatedColumnFormula>
    </tableColumn>
    <tableColumn id="4" xr3:uid="{930C7475-8330-4A43-A08C-C95D5A7BC0FF}" name="Awardee Name" dataDxfId="363" totalsRowDxfId="362">
      <calculatedColumnFormula>Coversheet!$D$15</calculatedColumnFormula>
    </tableColumn>
    <tableColumn id="7" xr3:uid="{17A4E71D-61AF-4259-BCCC-3D8C5053564A}" name="Track" dataDxfId="361" totalsRowDxfId="360">
      <calculatedColumnFormula>$C$25</calculatedColumnFormula>
    </tableColumn>
    <tableColumn id="8" xr3:uid="{8F753B0C-B02B-477B-9CE5-2643ED413F9E}" name="Training Other Responses" dataDxfId="359" totalsRowDxfId="358"/>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A44DD3A-88FC-46BE-9D1F-E87FD94C3BDC}" name="CAFBudget" displayName="CAFBudget" ref="B27:I41" totalsRowShown="0" headerRowDxfId="357" dataDxfId="356" tableBorderDxfId="355">
  <autoFilter ref="B27:I41" xr:uid="{EACA4F1C-6506-42D1-8F9C-5B7D52BF604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7863F8B-36F5-4F80-9911-6F4129D08506}" name="Expenses" dataDxfId="354"/>
    <tableColumn id="2" xr3:uid="{07371B6A-1BF8-4D28-872F-EBF9BB7B3A96}" name="Total Budgeted" dataDxfId="353"/>
    <tableColumn id="3" xr3:uid="{C883B843-3626-460E-94B5-52010E2F49CD}" name="Expended to Date" dataDxfId="352"/>
    <tableColumn id="4" xr3:uid="{E7D617EF-4A33-4457-834B-7D572E9BD756}" name="Projected Expenses" dataDxfId="351"/>
    <tableColumn id="5" xr3:uid="{40ABCF3A-A3B5-46EB-8A8C-4F9DAD0C5395}" name="OPEI" dataDxfId="350">
      <calculatedColumnFormula>Coversheet!$D$14</calculatedColumnFormula>
    </tableColumn>
    <tableColumn id="8" xr3:uid="{B0C10EBB-E501-4421-B1C9-0BB3291CDD29}" name="Awardee Name" dataDxfId="349">
      <calculatedColumnFormula>Coversheet!$D$15</calculatedColumnFormula>
    </tableColumn>
    <tableColumn id="6" xr3:uid="{43C6ACC6-4BB4-46D6-A7AC-C1BD37E719FE}" name="Track" dataDxfId="348">
      <calculatedColumnFormula>$C$25</calculatedColumnFormula>
    </tableColumn>
    <tableColumn id="7" xr3:uid="{55636831-3F71-45B9-9BFF-789E4A8A9A4E}" name="Budget Narrative" dataDxfId="347"/>
  </tableColumns>
  <tableStyleInfo name="Table Style 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62EAFF0-CC18-4B39-9FC5-415F264B58E6}" name="CAFStateAct" displayName="CAFStateAct" ref="B195:K209" totalsRowShown="0" headerRowDxfId="346" dataDxfId="345" tableBorderDxfId="344">
  <autoFilter ref="B195:K209" xr:uid="{F71DC3A1-F8D1-48F5-A5D8-B4D04AEC6D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AC2E40C-9E80-426C-A92C-E7CE4BA958E7}" name="Sample Number" dataDxfId="343"/>
    <tableColumn id="2" xr3:uid="{1EA2D6D9-2F06-419B-9F58-DCB5F5CE0DF9}" name="Matrix" dataDxfId="342"/>
    <tableColumn id="3" xr3:uid="{722330DC-EE67-47A1-8FEF-CAE274D1DFEE}" name="Contaminant found" dataDxfId="341"/>
    <tableColumn id="4" xr3:uid="{BC6FBB9F-806B-40DB-82D8-66324EDCCE12}" name="Date analytical package sent to SRP/FDA" dataDxfId="340"/>
    <tableColumn id="5" xr3:uid="{FB19D5F1-6D16-4FD9-B366-CDF1F43FD41B}" name="Describe any State regulatory actions such as recalls taken as a result of laboratory findings (including dates)" dataDxfId="339"/>
    <tableColumn id="6" xr3:uid="{32D085EF-4E8A-4C3F-BF4C-F4458607FA7D}" name="Describe any joint response with FDA as a result of laboratory findings (including dates)" dataDxfId="338"/>
    <tableColumn id="7" xr3:uid="{8D1F451A-91AD-48FA-B4DE-E8F995304304}" name="OPEI" dataDxfId="337">
      <calculatedColumnFormula>Coversheet!$D$14</calculatedColumnFormula>
    </tableColumn>
    <tableColumn id="9" xr3:uid="{172F91CE-2265-432B-842C-7839E6777E88}" name="Awardee Name" dataDxfId="336">
      <calculatedColumnFormula>Coversheet!$D$15</calculatedColumnFormula>
    </tableColumn>
    <tableColumn id="8" xr3:uid="{78ABF36F-DD87-4BE7-AC5D-005F04B75099}" name="Track" dataDxfId="335">
      <calculatedColumnFormula>$C$25</calculatedColumnFormula>
    </tableColumn>
    <tableColumn id="11" xr3:uid="{EFE38184-FA4E-4682-A537-E9BB4A25A469}" name="CAF Other Responses" dataDxfId="334"/>
  </tableColumns>
  <tableStyleInfo name="Table Style 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ABE2548-A2F1-4E63-AF17-4C0AD51C7590}" name="CAFPT" displayName="CAFPT" ref="B173:I184" totalsRowShown="0" headerRowDxfId="333" dataDxfId="332">
  <autoFilter ref="B173:I184" xr:uid="{E43CC880-55A8-4396-9F62-D89663DA1FD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5F71A7D-3D45-496E-AC7D-05D2188FE96B}" name="PT/Exercise Description_x000a_(Include analyte(s) and matrices)" dataDxfId="331"/>
    <tableColumn id="2" xr3:uid="{6CAED703-59D3-48FF-A964-6148E7D64553}" name="PT/Exercise Provider" dataDxfId="330"/>
    <tableColumn id="3" xr3:uid="{73CD3B09-BDBA-41B9-B747-AC7E309DAE26}" name="Laboratory Performance" dataDxfId="329"/>
    <tableColumn id="4" xr3:uid="{E6397685-104C-4DF8-A381-DA93EE5D2C66}" name="If unacceptable, explain below" dataDxfId="328"/>
    <tableColumn id="5" xr3:uid="{FDB4A965-39FF-430C-9221-0B160A1A8867}" name="OPEI" dataDxfId="327">
      <calculatedColumnFormula>Coversheet!$D$14</calculatedColumnFormula>
    </tableColumn>
    <tableColumn id="8" xr3:uid="{32BDB2E3-E5AE-4360-80CA-9EEE9DC88247}" name="Awardee Name" dataDxfId="326">
      <calculatedColumnFormula>Coversheet!$D$15</calculatedColumnFormula>
    </tableColumn>
    <tableColumn id="6" xr3:uid="{FEC1CA49-DB95-41BD-9461-E7BF92814BA3}" name="Track" dataDxfId="325">
      <calculatedColumnFormula>$C$25</calculatedColumnFormula>
    </tableColumn>
    <tableColumn id="7" xr3:uid="{A6DFFE06-CD94-4570-A8A9-A1B36C8BFA1A}" name="PT Other Responses" dataDxfId="324"/>
  </tableColumns>
  <tableStyleInfo name="Table Style 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8485803-C797-4E64-872C-08E2E484F680}" name="CAFSmProject" displayName="CAFSmProject" ref="B217:G222" totalsRowShown="0" headerRowDxfId="323" dataDxfId="322">
  <autoFilter ref="B217:G222" xr:uid="{DE86D07A-464F-4D14-8C83-CB0DBDFA38EA}">
    <filterColumn colId="0" hiddenButton="1"/>
    <filterColumn colId="1" hiddenButton="1"/>
    <filterColumn colId="2" hiddenButton="1"/>
    <filterColumn colId="3" hiddenButton="1"/>
    <filterColumn colId="4" hiddenButton="1"/>
    <filterColumn colId="5" hiddenButton="1"/>
  </autoFilter>
  <tableColumns count="6">
    <tableColumn id="1" xr3:uid="{56B4B133-B9AD-4AB6-BA99-B2026AF01A84}" name="Project Name" dataDxfId="321">
      <calculatedColumnFormula>B162</calculatedColumnFormula>
    </tableColumn>
    <tableColumn id="2" xr3:uid="{CB249A88-5114-4BFC-A9B0-B039F38374BB}" name="Scope" dataDxfId="320">
      <calculatedColumnFormula>C162</calculatedColumnFormula>
    </tableColumn>
    <tableColumn id="3" xr3:uid="{7B570F36-C646-45EE-95EE-C5ECE1DA4000}" name="Description" dataDxfId="319">
      <calculatedColumnFormula>D162</calculatedColumnFormula>
    </tableColumn>
    <tableColumn id="4" xr3:uid="{DB851854-5751-46C2-9FD7-0224610ADA6D}" name="OPEI" dataDxfId="318">
      <calculatedColumnFormula>Coversheet!$D$14</calculatedColumnFormula>
    </tableColumn>
    <tableColumn id="6" xr3:uid="{074473E3-3708-43A8-BAC5-25414D7903D2}" name="Awardee Name" dataDxfId="317">
      <calculatedColumnFormula>Coversheet!$D$15</calculatedColumnFormula>
    </tableColumn>
    <tableColumn id="5" xr3:uid="{E36608DA-9A84-44E3-BE41-F62FB68E6688}" name="Track" dataDxfId="316">
      <calculatedColumnFormula>$C$25</calculatedColumnFormula>
    </tableColumn>
  </tableColumns>
  <tableStyleInfo name="Table Style 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93D91895-9C3B-4EF5-8F5D-9B8544DA0D54}" name="RFDPersonnel" displayName="RFDPersonnel" ref="B47:J67" totalsRowShown="0" headerRowDxfId="315" dataDxfId="314">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37EF956-440F-475D-9EA8-F649CEE7147A}" name="Last Name, First Name" dataDxfId="313"/>
    <tableColumn id="2" xr3:uid="{C0E9E438-C196-44FA-9D4A-FAB676ED0520}" name="CAP Role_x000a_(If an individual has more than one role for _x000a_R-FD they may be listed for each CAP funded role)" dataDxfId="312"/>
    <tableColumn id="3" xr3:uid="{DB13762E-F4AC-4F07-B608-BD2E41E4E9B7}" name="Email" dataDxfId="311"/>
    <tableColumn id="4" xr3:uid="{C3D7D355-0182-4C8A-A1E3-D269A44AA27A}" name="Phone" dataDxfId="310"/>
    <tableColumn id="8" xr3:uid="{7CF542AF-67CF-4D5C-899F-719F11757592}" name="Include this person on distribution list for this Track (receive emails, invite to FERNlab.org workgroup, meeting invites, etc.)" dataDxfId="309"/>
    <tableColumn id="5" xr3:uid="{C743CCCD-120E-4D57-B9F5-DB89319AB30E}" name="Total expected CAP funded Calendar Months for this role" dataDxfId="308"/>
    <tableColumn id="6" xr3:uid="{DA470A38-5BBE-4DD0-9981-3B7A40DD06A9}" name="OPEI" dataDxfId="307">
      <calculatedColumnFormula>Coversheet!$D$14</calculatedColumnFormula>
    </tableColumn>
    <tableColumn id="9" xr3:uid="{B3939B51-1B18-49F8-B0FD-2F445084EC5C}" name="Awardee Name" dataDxfId="306">
      <calculatedColumnFormula>Coversheet!$D$15</calculatedColumnFormula>
    </tableColumn>
    <tableColumn id="7" xr3:uid="{74863B81-F23D-4230-A936-44FA1443BE63}" name="Track" dataDxfId="305">
      <calculatedColumnFormula>$C$25</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6D4C5130-F20F-47DA-A17B-28FF0120451F}" name="AllTrackORADX" displayName="AllTrackORADX" ref="B190:I201" totalsRowShown="0" headerRowDxfId="948" dataDxfId="947">
  <autoFilter ref="B190:I201" xr:uid="{1FD75C1D-4642-4D97-A5C4-FE6404101C2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F2EE6A-949B-4103-9C5E-8F68711F2F55}" name="Workflow" dataDxfId="946"/>
    <tableColumn id="2" xr3:uid="{2E21591C-9253-4EAA-93FE-EBA9EBDE11F7}" name="Number of Samples Submitted" dataDxfId="945"/>
    <tableColumn id="3" xr3:uid="{447395E5-602D-4F5D-8672-2489E5299E78}" name="Type of Sampling" dataDxfId="944"/>
    <tableColumn id="4" xr3:uid="{9AC0E147-3E24-4599-AC95-8EC053EC78B8}" name="Comments" dataDxfId="943"/>
    <tableColumn id="5" xr3:uid="{DEF08640-00F8-492F-915C-21314C8D0516}" name="OPEI" dataDxfId="942">
      <calculatedColumnFormula>Coversheet!$D$14</calculatedColumnFormula>
    </tableColumn>
    <tableColumn id="8" xr3:uid="{76C2EA0B-FFFB-4AC5-BECA-14CDD42376DB}" name="Awardee Name" dataDxfId="941">
      <calculatedColumnFormula>Coversheet!$D$15</calculatedColumnFormula>
    </tableColumn>
    <tableColumn id="6" xr3:uid="{22A43723-AAB0-4F96-9BF8-108D0A698D5F}" name="Track" dataDxfId="940">
      <calculatedColumnFormula>$C$11</calculatedColumnFormula>
    </tableColumn>
    <tableColumn id="7" xr3:uid="{F2662A02-13D2-4511-B25D-7B340486CFC1}" name="ORADXOtherResponse" dataDxfId="939"/>
  </tableColumns>
  <tableStyleInfo name="Table Style 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40BCE6D5-1212-4629-A8EA-295BB1DC303B}" name="RFDTrainMen" displayName="RFDTrainMen" ref="B73:H126" totalsRowShown="0" headerRowDxfId="304" dataDxfId="303">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0D0AA0D-52EA-42EA-BEB1-F8D7A9BDB1C3}" name="Describe Mentorship/Training Topic" dataDxfId="302"/>
    <tableColumn id="2" xr3:uid="{8F601462-4581-4E21-B9B8-7D1946EAA8EE}" name="Laboratories Mentored/Trained" dataDxfId="301"/>
    <tableColumn id="3" xr3:uid="{14610F8F-699E-4079-8FD6-80DEA4EA929B}" name="Number of People Trained" dataDxfId="300"/>
    <tableColumn id="6" xr3:uid="{F75DF24A-0310-43FE-9011-76B24A000430}" name="OPEI" dataDxfId="299" totalsRowDxfId="298">
      <calculatedColumnFormula>Coversheet!$D$14</calculatedColumnFormula>
    </tableColumn>
    <tableColumn id="4" xr3:uid="{2A7771AD-2012-4B28-AD66-DA680CEFE12E}" name="Awardee Name" dataDxfId="297" totalsRowDxfId="296">
      <calculatedColumnFormula>Coversheet!$D$15</calculatedColumnFormula>
    </tableColumn>
    <tableColumn id="7" xr3:uid="{F044101A-3BE6-45B2-B673-B4B003D10B5F}" name="Track" dataDxfId="295" totalsRowDxfId="294">
      <calculatedColumnFormula>$C$25</calculatedColumnFormula>
    </tableColumn>
    <tableColumn id="8" xr3:uid="{06F04B7E-69C6-4E97-B83E-DC2A2B658AC7}" name="Training Other Responses" dataDxfId="293" totalsRowDxfId="292"/>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3D82CBE-AB50-415C-A7E9-7804EA554602}" name="RFDBudget" displayName="RFDBudget" ref="B27:I41" totalsRowShown="0" headerRowDxfId="291" dataDxfId="290" tableBorderDxfId="289">
  <autoFilter ref="B27:I41" xr:uid="{67C819BB-1C38-47DC-A162-D4C46EE86F9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810D59E-3AAC-415D-8D9F-EE818C386C6A}" name="Expenses" dataDxfId="288"/>
    <tableColumn id="2" xr3:uid="{189187B0-1064-4EA8-85FD-3C7308BD629F}" name="Total Budgeted" dataDxfId="287"/>
    <tableColumn id="3" xr3:uid="{67A0BE90-123A-44F7-B03E-FF7A972EA493}" name="Expended to Date" dataDxfId="286"/>
    <tableColumn id="4" xr3:uid="{E0F18FA3-BE8F-4510-90BA-8ACBB6FDC63F}" name="Projected Expenses" dataDxfId="285"/>
    <tableColumn id="5" xr3:uid="{FA6366DB-8EBC-4FD7-9EB8-17197B73A70C}" name="OPEI" dataDxfId="284">
      <calculatedColumnFormula>Coversheet!$D$14</calculatedColumnFormula>
    </tableColumn>
    <tableColumn id="8" xr3:uid="{E1C87071-C997-415C-BFD7-CDE6E738BA1A}" name="Awardee Name" dataDxfId="283">
      <calculatedColumnFormula>Coversheet!$D$15</calculatedColumnFormula>
    </tableColumn>
    <tableColumn id="6" xr3:uid="{E6D63B69-5CEA-4DB8-9FE8-9461EF3DB7DC}" name="Track" dataDxfId="282">
      <calculatedColumnFormula>$C$25</calculatedColumnFormula>
    </tableColumn>
    <tableColumn id="7" xr3:uid="{1217234C-B90E-4DFA-B974-63C3533FC278}" name="Budget Narrative" dataDxfId="281"/>
  </tableColumns>
  <tableStyleInfo name="Table Style 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85C8831-64D3-4755-B518-49A1C6D42212}" name="RFDCC" displayName="RFDCC" ref="B164:M175" totalsRowShown="0" headerRowDxfId="280" dataDxfId="279">
  <autoFilter ref="B164:M175" xr:uid="{14D8C56E-0C56-4C43-8BB7-7233F9164D1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07C9792-61BC-41EE-B364-F01187389674}" name="Was Equipment Purchased?" dataDxfId="278"/>
    <tableColumn id="2" xr3:uid="{9266DD3F-0E63-4BD1-94E3-C9694FD2A8EF}" name="If No equipment was purchased, explain below:" dataDxfId="277"/>
    <tableColumn id="3" xr3:uid="{01BB485F-C646-40EB-AF9D-58841DF01CC0}" name="Were supplies, reagents, media, standards, etc. purchased?" dataDxfId="276"/>
    <tableColumn id="4" xr3:uid="{53450993-F2C8-4493-89C1-DDFEEE675EE1}" name="If No supplies were purchased, explain below:" dataDxfId="275"/>
    <tableColumn id="5" xr3:uid="{6066DB73-11C0-4323-B5F9-A647DD7F2C26}" name="Training Received?" dataDxfId="274"/>
    <tableColumn id="6" xr3:uid="{8653C4F4-61F1-4F7F-85C9-3BA794911113}" name="Describe Training Received _x000a_(or explain if no training was received for this method)" dataDxfId="273"/>
    <tableColumn id="7" xr3:uid="{BB6CD55A-89FE-4B0C-AB4C-42CFCAC88E69}" name="Competency Demonstrated?" dataDxfId="272"/>
    <tableColumn id="8" xr3:uid="{F38D5E5A-D788-446D-86E3-D3A447F42BCA}" name="If competency was not demonstrated explain below:" dataDxfId="271"/>
    <tableColumn id="9" xr3:uid="{E7DA92AD-8271-430A-B235-C9BAA7BB6A38}" name="OPEI" dataDxfId="270">
      <calculatedColumnFormula>Coversheet!$D$14</calculatedColumnFormula>
    </tableColumn>
    <tableColumn id="12" xr3:uid="{6A4EC49D-024E-428A-9896-04FE11D0CD09}" name="Awardee Name" dataDxfId="269">
      <calculatedColumnFormula>Coversheet!$D$15</calculatedColumnFormula>
    </tableColumn>
    <tableColumn id="10" xr3:uid="{51CAB0B9-3A6E-4065-BBD7-D7FE8896DE27}" name="Track" dataDxfId="268">
      <calculatedColumnFormula>$C$25</calculatedColumnFormula>
    </tableColumn>
    <tableColumn id="11" xr3:uid="{7336FEED-F1F4-4742-B7F5-1D9C3EB01CE9}" name="CC Other Responses" dataDxfId="267"/>
  </tableColumns>
  <tableStyleInfo name="Table Style 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3EAD8D4-8080-4F89-BDA5-A614783269A8}" name="RFDPTFD" displayName="RFDPTFD" ref="B182:R214" totalsRowShown="0" headerRowDxfId="266" dataDxfId="265">
  <autoFilter ref="B182:R214" xr:uid="{C80CA473-037F-4DD3-B189-14B51A74AB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F854F51-7A39-4524-801B-F33EAFA61186}" name="Methods" dataDxfId="264"/>
    <tableColumn id="17" xr3:uid="{633E0080-E201-4E86-99F5-B1C382253851}" name="Methods Comments (required for an &quot;Other&quot; response)" dataDxfId="263"/>
    <tableColumn id="2" xr3:uid="{0C16B46A-1572-46A1-B5AA-41C57A80C517}" name="Equipment in House &amp; Operational?" dataDxfId="262"/>
    <tableColumn id="3" xr3:uid="{3D9F4EE6-0630-4111-8721-4037DA3A67C4}" name="Equipment Comments _x000a_(required for a &quot;No&quot; response)" dataDxfId="261"/>
    <tableColumn id="16" xr3:uid="{ECFA8FF6-9491-4FAA-8123-AA7916540833}" name="Supplies, Reagents, Media in House and Within Date" dataDxfId="260"/>
    <tableColumn id="15" xr3:uid="{E6CBBF2D-2929-44FF-B327-C85A1F42275C}" name="Supplies Comments _x000a_(required for a &quot;No&quot; response)" dataDxfId="259"/>
    <tableColumn id="14" xr3:uid="{08FB3CB5-8FC9-4759-9488-127D043C259B}" name="Number Analysts Trained" dataDxfId="258"/>
    <tableColumn id="13" xr3:uid="{634C593E-5166-4687-A0A9-8FD1F3FD2403}" name="Name of PT/Competency Exercise" dataDxfId="257"/>
    <tableColumn id="12" xr3:uid="{76A35711-CF9F-487A-94B1-0252E058F3CC}" name="Provider" dataDxfId="256"/>
    <tableColumn id="11" xr3:uid="{12FC452F-0E91-45DB-9981-E6FC3D62D57A}" name="Date of Last Competency Determination" dataDxfId="255"/>
    <tableColumn id="10" xr3:uid="{EA5CDE97-8140-4693-8254-8763A2A739A1}" name="Laboratory Performance" dataDxfId="254"/>
    <tableColumn id="9" xr3:uid="{42BCC4EC-603D-4624-B3DF-C1FCDF30B7A6}" name="Laboratory Performance Comments _x000a_(required for &quot;unacceptable&quot; performance)" dataDxfId="253"/>
    <tableColumn id="4" xr3:uid="{24F41F19-8882-4946-87EC-088D213AC920}" name="Summarize Next Steps to Maintain Capability, Increase Capacity or Document Needs" dataDxfId="252"/>
    <tableColumn id="5" xr3:uid="{6C45BA57-FB93-4E25-9A83-0AD19FF24B4A}" name="OPEI" dataDxfId="251">
      <calculatedColumnFormula>Coversheet!$D$14</calculatedColumnFormula>
    </tableColumn>
    <tableColumn id="8" xr3:uid="{E6D2B222-D664-4681-9AEE-C95F703C8D2F}" name="Awardee Name" dataDxfId="250">
      <calculatedColumnFormula>Coversheet!$D$15</calculatedColumnFormula>
    </tableColumn>
    <tableColumn id="6" xr3:uid="{CCCEC371-66EB-4104-AC31-1CF1B150FCE9}" name="Track" dataDxfId="249">
      <calculatedColumnFormula>$C$25</calculatedColumnFormula>
    </tableColumn>
    <tableColumn id="7" xr3:uid="{8510EA47-DD70-4854-910F-E0191784D6C5}" name="PT Other Responses" dataDxfId="248"/>
  </tableColumns>
  <tableStyleInfo name="Table Style 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613F5A10-B158-4730-8FDB-8A715F344274}" name="RCCPersonnel" displayName="RCCPersonnel" ref="B52:I72" totalsRowShown="0" headerRowDxfId="247" dataDxfId="246">
  <autoFilter ref="B52:I72"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4A6C811-B2AD-4756-9B88-B8BA747AD609}" name="Last Name, First Name" dataDxfId="245"/>
    <tableColumn id="2" xr3:uid="{94D79B90-202D-4E63-AF11-FA557A42F9A2}" name="CAP Role_x000a_(If an individual has more than one role for _x000a_R-CC they may be listed for each CAP funded role)" dataDxfId="244"/>
    <tableColumn id="3" xr3:uid="{393A6D48-AB34-4EE4-B3B1-540723CD3D3E}" name="Email" dataDxfId="243"/>
    <tableColumn id="4" xr3:uid="{FEACE665-9CDB-484A-B47B-56CFC933508A}" name="Phone" dataDxfId="242"/>
    <tableColumn id="8" xr3:uid="{187B4034-05A7-40DC-A2DF-2CA6FE8692C8}" name="Include this person on distribution list for this Track (receive emails, invite to FERNlab.org workgroup, meeting invites, etc.)" dataDxfId="241"/>
    <tableColumn id="5" xr3:uid="{529B9E26-EC98-471A-B410-B86422434BB9}" name="Total expected CAP funded Calendar Months for this role" dataDxfId="240"/>
    <tableColumn id="6" xr3:uid="{D696CFF6-23C0-4D97-A648-E6CB81E5FA07}" name="OPEI" dataDxfId="239">
      <calculatedColumnFormula>Coversheet!$D$14</calculatedColumnFormula>
    </tableColumn>
    <tableColumn id="7" xr3:uid="{842DC4FB-A5DB-4B74-B94D-EDDF02D84C5E}" name="Track" dataDxfId="238">
      <calculatedColumnFormula>$C$25</calculatedColumnFormula>
    </tableColumn>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EC521449-3BC3-48F1-9741-E97C96A6B6E6}" name="RCCTrainMen" displayName="RCCTrainMen" ref="B78:G131" totalsRowShown="0" headerRowDxfId="237" dataDxfId="236">
  <autoFilter ref="B78:G131" xr:uid="{C1B19BBF-DFCD-4685-BC1D-671D498B5098}">
    <filterColumn colId="0" hiddenButton="1"/>
    <filterColumn colId="1" hiddenButton="1"/>
    <filterColumn colId="2" hiddenButton="1"/>
    <filterColumn colId="3" hiddenButton="1"/>
    <filterColumn colId="4" hiddenButton="1"/>
    <filterColumn colId="5" hiddenButton="1"/>
  </autoFilter>
  <tableColumns count="6">
    <tableColumn id="1" xr3:uid="{CFFB8AD7-7F3C-4C3F-B666-D5A3D0F577D3}" name="Describe Mentorship/Training Topic" dataDxfId="235"/>
    <tableColumn id="2" xr3:uid="{E4D8F921-003C-41AF-87A6-6B6F622DF034}" name="Laboratories Mentored/Trained" dataDxfId="234"/>
    <tableColumn id="3" xr3:uid="{DAEE3B8A-79C5-4121-BCBB-43E82162112B}" name="Number of People Trained" dataDxfId="233"/>
    <tableColumn id="6" xr3:uid="{6BD41A68-32C9-4C7C-952D-DF6E2FE7CE85}" name="OPEI" dataDxfId="232" totalsRowDxfId="231">
      <calculatedColumnFormula>Coversheet!$D$14</calculatedColumnFormula>
    </tableColumn>
    <tableColumn id="7" xr3:uid="{D9734873-E7F2-48E3-9247-7ACB88BA85D4}" name="Track" dataDxfId="230" totalsRowDxfId="229">
      <calculatedColumnFormula>$C$25</calculatedColumnFormula>
    </tableColumn>
    <tableColumn id="8" xr3:uid="{D004730A-E58E-4705-8907-FBF6A52FED38}" name="Training Other Responses" dataDxfId="228" totalsRowDxfId="227"/>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22D0D635-89DA-4BA8-B05B-DAC7ECCD605C}" name="RCC_CC" displayName="RCC_CC" ref="B167:L180" totalsRowShown="0" headerRowDxfId="226" dataDxfId="225">
  <autoFilter ref="B167:L180" xr:uid="{AE934CE4-6ECA-47CF-8A0B-2D92485E391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4E5D587-0CAF-4BBB-AA58-D3EDBFB2233B}" name="Was Equipment Purchased?" dataDxfId="224"/>
    <tableColumn id="2" xr3:uid="{F8E37B6F-5521-4E7A-BB46-9CA0E087ABCE}" name="If No equipment was purchased, explain below:" dataDxfId="223"/>
    <tableColumn id="3" xr3:uid="{3A7FA713-8BE3-4230-8821-1A07D48C3A3A}" name="Were supplies, reagents, media, standards, etc. purchased?" dataDxfId="222"/>
    <tableColumn id="4" xr3:uid="{700D6136-3D6A-4855-87E3-4F8C23B8584C}" name="If No supplies were purchased, explain below:" dataDxfId="221"/>
    <tableColumn id="5" xr3:uid="{EC4B9D77-D3A1-4911-9E55-846B0FB003D0}" name="Training Received?" dataDxfId="220"/>
    <tableColumn id="6" xr3:uid="{E4ECC7D5-4C7B-4EB2-869E-F5CD4D1ED398}" name="Describe Training Received _x000a_(or explain if no training was received for this method)" dataDxfId="219"/>
    <tableColumn id="7" xr3:uid="{C5836678-2E07-4552-B721-5C0A6D62EDC6}" name="Competency Demonstrated?" dataDxfId="218"/>
    <tableColumn id="8" xr3:uid="{A15D5CE2-2D7C-436B-84C6-B16837411F81}" name="If competency was not demonstrated explain below:" dataDxfId="217"/>
    <tableColumn id="9" xr3:uid="{F7749CE5-47E5-4DB9-A698-A9F765CB920E}" name="OPEI" dataDxfId="216">
      <calculatedColumnFormula>Coversheet!$D$14</calculatedColumnFormula>
    </tableColumn>
    <tableColumn id="10" xr3:uid="{9823DA58-94CD-4E65-9692-90FDB56B1B0C}" name="Track" dataDxfId="215">
      <calculatedColumnFormula>$C$25</calculatedColumnFormula>
    </tableColumn>
    <tableColumn id="11" xr3:uid="{3BFE296A-2AC1-425C-938E-4959D17D21D9}" name="CC Other Responses" dataDxfId="214"/>
  </tableColumns>
  <tableStyleInfo name="Table Style 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0EEEABD-5BD1-42E7-A99D-ED64AB868927}" name="RCCBudget" displayName="RCCBudget" ref="B27:H41" totalsRowShown="0" headerRowDxfId="213" dataDxfId="212" tableBorderDxfId="211">
  <autoFilter ref="B27:H41" xr:uid="{64AEB37F-75DB-42EF-8740-7404FEB8D41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C84647F-6E55-4104-BDE6-87C7E42085F8}" name="Expenses" dataDxfId="210"/>
    <tableColumn id="2" xr3:uid="{1DF3A466-C572-4FB6-9C26-1B1B8E6336BA}" name="Total Budgeted" dataDxfId="209"/>
    <tableColumn id="3" xr3:uid="{C2E14326-3FAC-4261-9105-D56E4C4454F9}" name="Expended to Date" dataDxfId="208"/>
    <tableColumn id="4" xr3:uid="{29A5D886-F37E-4599-A076-B1E9643C4CE8}" name="Total Projected Expenses" dataDxfId="207"/>
    <tableColumn id="5" xr3:uid="{E5CE14B9-D2D2-486A-964C-7EF40662C0CB}" name="OPEI" dataDxfId="206">
      <calculatedColumnFormula>Coversheet!$D$14</calculatedColumnFormula>
    </tableColumn>
    <tableColumn id="6" xr3:uid="{F166700E-D6BA-4212-A5A6-14F564A62FF8}" name="Track" dataDxfId="205">
      <calculatedColumnFormula>$C$25</calculatedColumnFormula>
    </tableColumn>
    <tableColumn id="7" xr3:uid="{5EE1FCE2-774B-4573-9A6B-61E6653F9CF7}" name="Budget Narrative" dataDxfId="204"/>
  </tableColumns>
  <tableStyleInfo name="Table Style 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B29CACD-7786-4D61-A6B9-166D32D367CB}" name="RCCStateAct" displayName="RCCStateAct" ref="B203:I213" totalsRowShown="0" headerRowDxfId="203" tableBorderDxfId="202">
  <autoFilter ref="B203:I213" xr:uid="{FCE17FE5-EFB3-4E72-8D19-4E93C61123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233CD6A-8906-4A4F-9C70-34905D5AFDAB}" name="Sample Number" dataDxfId="201"/>
    <tableColumn id="2" xr3:uid="{8167F61D-B186-4FD4-9383-E76CD335E48C}" name="Matrix" dataDxfId="200"/>
    <tableColumn id="3" xr3:uid="{888EEB63-95AE-4FF1-9B33-521F940883D2}" name="Contaminate found" dataDxfId="199"/>
    <tableColumn id="4" xr3:uid="{0A95C930-75CA-4E1C-B48E-30E4AD1D047B}" name="Date analytical package sent to SRP/FDA" dataDxfId="198"/>
    <tableColumn id="5" xr3:uid="{17025AB3-95E5-4967-B014-AFFCBE56A4B6}" name="Describe any State regulatory actions such as recalls taken as a result of laboratory findings (including dates)" dataDxfId="197"/>
    <tableColumn id="6" xr3:uid="{FF6292F9-8A5F-4FA5-99C8-DA11CFAA0769}" name="Describe any joint response with FDA as a result of laboratory findings (including dates)" dataDxfId="196"/>
    <tableColumn id="7" xr3:uid="{1FB5763A-8448-46F7-A218-A4EE723A3234}" name="OPEI" dataDxfId="195">
      <calculatedColumnFormula>Coversheet!$D$14</calculatedColumnFormula>
    </tableColumn>
    <tableColumn id="8" xr3:uid="{2BF20F65-C7B8-4494-AEFF-C30EACB8E294}" name="Track" dataDxfId="194">
      <calculatedColumnFormula>$C$25</calculatedColumnFormula>
    </tableColumn>
  </tableColumns>
  <tableStyleInfo name="Table Style 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BCF3320-A9BE-4DB8-A386-D4728EB46289}" name="RCCPT" displayName="RCCPT" ref="B187:H198" totalsRowShown="0" headerRowDxfId="193" dataDxfId="192">
  <autoFilter ref="B187:H198" xr:uid="{5D94FD25-C35D-4322-981C-649EBEC2509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F207C5A-2007-47C2-A478-37972385AC87}" name="PT/Exercise Description_x000a_(Include analyte(s) and matrices)" dataDxfId="191"/>
    <tableColumn id="2" xr3:uid="{DD006F44-2237-444B-A7E1-6C2735717510}" name="PT/Exercise Provider" dataDxfId="190"/>
    <tableColumn id="3" xr3:uid="{6D97BDAE-9283-4634-A975-B55A6073471A}" name="Laboratory Performance" dataDxfId="189"/>
    <tableColumn id="4" xr3:uid="{BE06E124-7EAB-4C09-9111-419D484D1FB1}" name="If unacceptable, explain below" dataDxfId="188"/>
    <tableColumn id="5" xr3:uid="{AE53DED4-E3EA-4132-A0DD-C9CD8D01D775}" name="OPEI" dataDxfId="187">
      <calculatedColumnFormula>Coversheet!$D$14</calculatedColumnFormula>
    </tableColumn>
    <tableColumn id="6" xr3:uid="{921D2FFA-A2E8-4176-8C27-7E6A55A601C7}" name="Track" dataDxfId="186">
      <calculatedColumnFormula>$C$25</calculatedColumnFormula>
    </tableColumn>
    <tableColumn id="7" xr3:uid="{009E0CA1-34C2-4A25-BAA3-7D25D79DC988}" name="PT Other Responses" dataDxfId="185"/>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CE0999C0-D23E-4B7C-8F82-6E4B46C1F168}" name="AllTrackInstrumentation" displayName="AllTrackInstrumentation" ref="B77:L88" totalsRowShown="0" headerRowDxfId="938" dataDxfId="937">
  <autoFilter ref="B77:L88" xr:uid="{963D65A6-6EFB-4844-A066-841A91D738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39ABF0F-DB21-4352-853D-B00B6739D8A1}" name="Description of Item _x000a_(e.g. analysis used for)" dataDxfId="936"/>
    <tableColumn id="2" xr3:uid="{E63EAC28-0729-4EE6-85A2-4C916B00639E}" name="Common Name _x000a_(e.g. ICP, GCMS, MiSeq, etc.)" dataDxfId="935"/>
    <tableColumn id="3" xr3:uid="{915C27E9-B2FC-4EAF-A9F7-6C5D554485A8}" name="Make/Model" dataDxfId="934"/>
    <tableColumn id="4" xr3:uid="{F57C5ABD-DD00-4F49-8C8E-9E18D2B189F0}" name="New/Replaced" dataDxfId="933"/>
    <tableColumn id="5" xr3:uid="{855D6002-7508-4516-809B-90A05D32FF80}" name="Status" dataDxfId="932"/>
    <tableColumn id="6" xr3:uid="{96F63401-444C-4C80-9D6B-5B2EB954EE12}" name="Total Number of Operational Instruments used for CAPs" dataDxfId="931"/>
    <tableColumn id="7" xr3:uid="{C7C03AA7-6F58-4B05-B560-47AD3E02E2EA}" name="List Tracks this Instrumentation Supported " dataDxfId="930"/>
    <tableColumn id="8" xr3:uid="{842BFD17-DBC8-4B9A-812F-D72315B0F843}" name="OPEI" dataDxfId="929">
      <calculatedColumnFormula>Coversheet!$D$14</calculatedColumnFormula>
    </tableColumn>
    <tableColumn id="11" xr3:uid="{92BF0F24-F8F7-4AC5-9881-87CEB63DA864}" name="Awardee Name" dataDxfId="928">
      <calculatedColumnFormula>Coversheet!$D$15</calculatedColumnFormula>
    </tableColumn>
    <tableColumn id="9" xr3:uid="{8671FC4E-490D-444A-9B8E-67A386E03490}" name="Track" dataDxfId="927">
      <calculatedColumnFormula>$C$11</calculatedColumnFormula>
    </tableColumn>
    <tableColumn id="10" xr3:uid="{D20E4D78-77BC-4D46-872E-2DFBA63EDBF1}" name="InstrumentationOtherResponse" dataDxfId="926"/>
  </tableColumns>
  <tableStyleInfo name="Table Style 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17718FA4-E3F2-43AC-B7AF-1140DC4DD7CE}" name="SPSCPersonnel" displayName="SPSCPersonnel" ref="B47:J67" totalsRowShown="0" headerRowDxfId="184" dataDxfId="183">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1299EA1-5B61-4B7F-8C2B-71D00E1932DD}" name="Last Name, First Name" dataDxfId="182"/>
    <tableColumn id="2" xr3:uid="{0BACD087-8079-4EF4-9CF3-7497970ADEF3}" name="CAP Role_x000a_(If an individual has more than one role for _x000a_SP-SC they may be listed for each CAP funded role)" dataDxfId="181"/>
    <tableColumn id="3" xr3:uid="{8BF05B90-254B-4618-8B6E-E7214D80ECBD}" name="Email" dataDxfId="180"/>
    <tableColumn id="4" xr3:uid="{8C903799-24B4-4A2F-89F7-85FAEF5BBCA9}" name="Phone" dataDxfId="179"/>
    <tableColumn id="8" xr3:uid="{B9B756C7-0E45-4F78-967E-4E57B30C73C0}" name="Include this person on distribution list for this Track (receive emails, invite to FERNlab.org workgroup, meeting invites, etc.)" dataDxfId="178"/>
    <tableColumn id="5" xr3:uid="{A963CBCD-9F58-42DC-9A5A-12B72818730A}" name="Total expected CAP funded Calendar Months for this role" dataDxfId="177"/>
    <tableColumn id="6" xr3:uid="{34A92549-4998-494B-9505-1B9FC3E8FBA3}" name="OPEI" dataDxfId="176">
      <calculatedColumnFormula>Coversheet!$D$14</calculatedColumnFormula>
    </tableColumn>
    <tableColumn id="9" xr3:uid="{D9C1917F-A11E-4ABF-ABD3-0AEF9C0AF143}" name="Awardee Name" dataDxfId="175">
      <calculatedColumnFormula>Coversheet!$D$15</calculatedColumnFormula>
    </tableColumn>
    <tableColumn id="7" xr3:uid="{92FA561F-B381-4275-B509-16C8A18EF3BD}" name="Track" dataDxfId="174">
      <calculatedColumnFormula>$C$25</calculatedColumnFormula>
    </tableColumn>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F4E2020A-088F-444D-BC34-CB6B7F3A7D57}" name="SPSCTrainMen" displayName="SPSCTrainMen" ref="B73:H126" totalsRowShown="0" headerRowDxfId="173" dataDxfId="172">
  <autoFilter ref="B73:H126"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D3ACFBA-353E-49C3-96AA-4BCACCC46D30}" name="Describe Mentorship/Training Topic" dataDxfId="171"/>
    <tableColumn id="2" xr3:uid="{D5400169-9376-478D-BD17-C7D63D1EA74B}" name="Laboratories Mentored/Trained" dataDxfId="170"/>
    <tableColumn id="3" xr3:uid="{19CCC1D1-29A4-47FE-9540-C459A76A48E1}" name="Number of People Trained" dataDxfId="169"/>
    <tableColumn id="6" xr3:uid="{050028B0-D80C-4365-83F5-6A0837D33653}" name="OPEI" dataDxfId="168" totalsRowDxfId="167">
      <calculatedColumnFormula>Coversheet!$D$14</calculatedColumnFormula>
    </tableColumn>
    <tableColumn id="4" xr3:uid="{762619FA-41B1-46ED-A57A-0F0A7141CAE7}" name="Awardee Name" dataDxfId="166" totalsRowDxfId="165">
      <calculatedColumnFormula>Coversheet!$D$15</calculatedColumnFormula>
    </tableColumn>
    <tableColumn id="7" xr3:uid="{D708B073-F14F-4695-BF93-1ED9D0E3A6B6}" name="Track" dataDxfId="164" totalsRowDxfId="163">
      <calculatedColumnFormula>$C$25</calculatedColumnFormula>
    </tableColumn>
    <tableColumn id="8" xr3:uid="{E696BDDC-9EBB-4D35-A7D1-64E2E39FA501}" name="Training Other Responses" dataDxfId="162" totalsRowDxfId="161"/>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01E4348-2EEA-4078-9E72-72233E1F48B4}" name="SPSCBudget" displayName="SPSCBudget" ref="B27:I41" totalsRowShown="0" headerRowDxfId="160" dataDxfId="159" tableBorderDxfId="158">
  <autoFilter ref="B27:I41" xr:uid="{29A5AD50-7669-4022-8936-050DC453F10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079293A-172E-44F3-AF6E-1750102F389A}" name="Expenses" dataDxfId="157"/>
    <tableColumn id="2" xr3:uid="{7224675D-F750-4BAD-91DD-B1E951C45EE0}" name="Total Budgeted" dataDxfId="156"/>
    <tableColumn id="3" xr3:uid="{2D68F6A3-CBA6-4189-A7A9-1C72D33C7EDA}" name="Expended to Date" dataDxfId="155"/>
    <tableColumn id="4" xr3:uid="{75F2C14E-028D-427B-9246-8DC8EA48DDE7}" name="Projected Expenses" dataDxfId="154"/>
    <tableColumn id="5" xr3:uid="{1F9E7DA3-8DDB-40DF-AE3E-1065869FDFE5}" name="OPEI" dataDxfId="153">
      <calculatedColumnFormula>Coversheet!$D$14</calculatedColumnFormula>
    </tableColumn>
    <tableColumn id="8" xr3:uid="{CD214A72-A296-4FF4-855C-2E2EDCD081FE}" name="Awardee Name" dataDxfId="152">
      <calculatedColumnFormula>Coversheet!$D$15</calculatedColumnFormula>
    </tableColumn>
    <tableColumn id="6" xr3:uid="{7F6A599B-E57D-4081-8906-4DDD1D048933}" name="Track" dataDxfId="151">
      <calculatedColumnFormula>$C$25</calculatedColumnFormula>
    </tableColumn>
    <tableColumn id="7" xr3:uid="{52A1C52C-7E6E-44E7-B81B-B265D01231F7}" name="Budget Narrative" dataDxfId="150"/>
  </tableColumns>
  <tableStyleInfo name="Table Style 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8D7CC21-5603-4724-BDD3-A8972CE2F602}" name="SPSCCompVer" displayName="SPSCCompVer" ref="B162:I174" totalsRowShown="0" headerRowDxfId="149" dataDxfId="148">
  <autoFilter ref="B162:I174" xr:uid="{233053F6-7414-4B52-9265-626E16CA2EA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CD130A3-02CD-4CE7-8F13-0685012F1EF0}" name="Exercise Description" dataDxfId="147"/>
    <tableColumn id="2" xr3:uid="{1D96E568-0DD8-4835-90ED-9A3C92A9F3A7}" name="Exercise Organizer" dataDxfId="146"/>
    <tableColumn id="3" xr3:uid="{6D85A7DD-2A89-4C52-AB75-217B5EABE445}" name="Collector Performance" dataDxfId="145"/>
    <tableColumn id="4" xr3:uid="{5D563030-4F73-41EA-9E93-78AEDF142333}" name="If unacceptable, explain below" dataDxfId="144"/>
    <tableColumn id="5" xr3:uid="{3BA0E923-0660-4F6D-B181-D6C797933BD4}" name="Column1" dataDxfId="143"/>
    <tableColumn id="8" xr3:uid="{77CB3CEE-8934-4E34-B75D-25DB4252C5F5}" name="Awardee Name" dataDxfId="142">
      <calculatedColumnFormula>Coversheet!$D$15</calculatedColumnFormula>
    </tableColumn>
    <tableColumn id="6" xr3:uid="{34F48049-AB81-4EFE-844F-0617B7CC31AB}" name="Track" dataDxfId="141"/>
    <tableColumn id="7" xr3:uid="{55C3821B-6B73-418F-8412-3A855C6C6486}" name="SPSC Other Responses" dataDxfId="140"/>
  </tableColumns>
  <tableStyleInfo name="Table Style 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F37FBA3E-AC6D-4A7C-B882-A55ACC1D651E}" name="SPITPersonnel" displayName="SPITPersonnel" ref="B49:J69" totalsRowShown="0" headerRowDxfId="139" dataDxfId="138">
  <autoFilter ref="B49:J69"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69BE6EC-14CD-477E-BB69-0765275A1FF5}" name="Last Name, First Name" dataDxfId="137"/>
    <tableColumn id="2" xr3:uid="{CC8A1698-E7B0-4B48-8432-2024D71AB9A2}" name="CAP Role_x000a_(If an individual has more than one role for _x000a_SP-IT they may be listed for each CAP funded role)" dataDxfId="136"/>
    <tableColumn id="3" xr3:uid="{46A640A4-C7BC-4490-8F07-B8069134B513}" name="Email" dataDxfId="135"/>
    <tableColumn id="4" xr3:uid="{2E12953F-6E29-4DF9-B411-BAF3B8C62C5A}" name="Phone" dataDxfId="134"/>
    <tableColumn id="8" xr3:uid="{C123A0F9-CE76-4C49-8376-12B575E94E19}" name="Include this person on distribution list for this Track (receive emails, invite to FERNlab.org workgroup, meeting invites, etc.)" dataDxfId="133"/>
    <tableColumn id="5" xr3:uid="{D04293CF-6B8D-4190-AEDC-7BD23BB0ED46}" name="Total expected CAP funded Calendar Months for this role" dataDxfId="132"/>
    <tableColumn id="6" xr3:uid="{F00FAAF4-D22F-47A6-A1F2-C0CACBD27790}" name="OPEI" dataDxfId="131">
      <calculatedColumnFormula>Coversheet!$D$14</calculatedColumnFormula>
    </tableColumn>
    <tableColumn id="9" xr3:uid="{07F1F259-C697-49F8-81EA-F80B192CE3AC}" name="Awardee Name" dataDxfId="130">
      <calculatedColumnFormula>Coversheet!$D$15</calculatedColumnFormula>
    </tableColumn>
    <tableColumn id="7" xr3:uid="{07354F51-2F8D-48F4-9A11-259505064E08}" name="Track" dataDxfId="129">
      <calculatedColumnFormula>$C$25</calculatedColumnFormula>
    </tableColumn>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2EC652F3-4467-407A-846A-948483716038}" name="SPITTrainMen" displayName="SPITTrainMen" ref="B75:H128" totalsRowShown="0" headerRowDxfId="128" dataDxfId="127">
  <autoFilter ref="B75:H128"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286C68F-198F-43B5-834B-E87DBB917EC7}" name="Describe Mentorship/Training Topic" dataDxfId="126"/>
    <tableColumn id="2" xr3:uid="{2C7664B0-1F66-4A4E-869D-5C4D49509FC3}" name="Laboratories Mentored/Trained" dataDxfId="125"/>
    <tableColumn id="3" xr3:uid="{EFFD3D3A-41D1-46BB-9550-B600A648A8B7}" name="Number of People Trained" dataDxfId="124"/>
    <tableColumn id="6" xr3:uid="{4EFE575D-9517-4CE9-9B37-275CC8DBDE36}" name="OPEI" dataDxfId="123" totalsRowDxfId="122">
      <calculatedColumnFormula>Coversheet!$D$14</calculatedColumnFormula>
    </tableColumn>
    <tableColumn id="4" xr3:uid="{A2999143-DF5A-498A-AC2A-0368418732CE}" name="Awardee Name" dataDxfId="121" totalsRowDxfId="120">
      <calculatedColumnFormula>Coversheet!$D$15</calculatedColumnFormula>
    </tableColumn>
    <tableColumn id="7" xr3:uid="{E7A21606-F0C0-4C2E-94D8-6CF8E80E189F}" name="Track" dataDxfId="119" totalsRowDxfId="118">
      <calculatedColumnFormula>$C$25</calculatedColumnFormula>
    </tableColumn>
    <tableColumn id="8" xr3:uid="{40D4882E-FFA6-4CD7-89CA-598861CDAB98}" name="Training Other Responses" dataDxfId="117" totalsRowDxfId="116"/>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97A5AF08-CA35-4EF8-9771-A4A8D87C5452}" name="SPITBudget" displayName="SPITBudget" ref="B29:I43" totalsRowShown="0" headerRowDxfId="115" dataDxfId="114" tableBorderDxfId="113">
  <autoFilter ref="B29:I43" xr:uid="{144ED920-CC76-4EEF-9CF2-2AE9DA47F4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25E8EE7-D863-406A-A88C-49B9425453CE}" name="Expenses" dataDxfId="112"/>
    <tableColumn id="2" xr3:uid="{92BF5989-CF90-4BDB-9AE3-14D51BF1E657}" name="Total Budgeted" dataDxfId="111"/>
    <tableColumn id="3" xr3:uid="{E52F1A1D-D5B4-47E6-ACFF-0F7E52DB7B14}" name="Expended to Date" dataDxfId="110"/>
    <tableColumn id="4" xr3:uid="{02F30D8F-706A-4910-8E67-E61B37386081}" name="Projected Expenses" dataDxfId="109"/>
    <tableColumn id="5" xr3:uid="{BF557EF4-A2C6-40B5-A63A-45E5DACC1703}" name="OPEI" dataDxfId="108">
      <calculatedColumnFormula>Coversheet!$D$14</calculatedColumnFormula>
    </tableColumn>
    <tableColumn id="8" xr3:uid="{CF7E4EAB-CE4E-479D-907D-32F9B0472408}" name="Awardee Name" dataDxfId="107">
      <calculatedColumnFormula>Coversheet!$D$15</calculatedColumnFormula>
    </tableColumn>
    <tableColumn id="6" xr3:uid="{743CBDCC-630A-4D2E-A056-AE726673F705}" name="Track" dataDxfId="106">
      <calculatedColumnFormula>$C$25</calculatedColumnFormula>
    </tableColumn>
    <tableColumn id="7" xr3:uid="{CB5FDB50-4368-4F11-9338-11DF4342FD76}" name="Budget Narrative" dataDxfId="105"/>
  </tableColumns>
  <tableStyleInfo name="Table Style 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A7B7EBD2-378A-45B1-BE77-3411F0A28FBB}" name="SPITOther" displayName="SPITOther" ref="B204:F233" totalsRowShown="0" headerRowDxfId="104" dataDxfId="103">
  <autoFilter ref="B204:F233" xr:uid="{15C0EF42-769F-4E33-BD7E-9E2F1E104948}">
    <filterColumn colId="0" hiddenButton="1"/>
    <filterColumn colId="1" hiddenButton="1"/>
    <filterColumn colId="2" hiddenButton="1"/>
    <filterColumn colId="3" hiddenButton="1"/>
    <filterColumn colId="4" hiddenButton="1"/>
  </autoFilter>
  <tableColumns count="5">
    <tableColumn id="1" xr3:uid="{17E92396-83FD-42EE-8703-D15BBF8518F4}" name="SP-IT Other Questions" dataDxfId="102"/>
    <tableColumn id="4" xr3:uid="{C9C7CBDA-4C77-4AC7-9104-DCA5B7749DD7}" name="OPEI" dataDxfId="101"/>
    <tableColumn id="2" xr3:uid="{4690F875-B64D-42B0-8A51-6CC955FA74A5}" name="Awardee Name" dataDxfId="100">
      <calculatedColumnFormula>Coversheet!$D$15</calculatedColumnFormula>
    </tableColumn>
    <tableColumn id="5" xr3:uid="{360D4C86-E91E-45D2-B2D9-F564DFE99CC0}" name="Track" dataDxfId="99"/>
    <tableColumn id="6" xr3:uid="{A50189D5-40A5-46A5-95B7-8807BE36E0D3}" name="Other Responses" dataDxfId="98"/>
  </tableColumns>
  <tableStyleInfo name="Table Style 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16327A43-60A5-4172-B2CD-82E607E7AADF}" name="SPMDVPersonnel" displayName="SPMDVPersonnel" ref="B49:J69" totalsRowShown="0" headerRowDxfId="97" dataDxfId="96">
  <autoFilter ref="B49:J69"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D51359-7555-47C5-B2A4-CFDF790248EC}" name="Last Name, First Name" dataDxfId="95"/>
    <tableColumn id="2" xr3:uid="{B7C2CD59-BA01-4B02-82B7-E7176BD7788D}" name="CAP Role_x000a_(If an individual has more than one role for _x000a_SP-MD/V they may be listed for each CAP funded role)" dataDxfId="94"/>
    <tableColumn id="3" xr3:uid="{CE64F010-8FE7-4996-9808-543892A56982}" name="Email" dataDxfId="93"/>
    <tableColumn id="4" xr3:uid="{10D1CE72-6373-45DA-87BC-418C0B96E9FD}" name="Phone" dataDxfId="92"/>
    <tableColumn id="8" xr3:uid="{17283FC5-86E7-40EB-B150-18C8B888C0CA}" name="Include this person on distribution list for this Track (receive emails, invite to FERNlab.org workgroup, meeting invites, etc.)" dataDxfId="91"/>
    <tableColumn id="5" xr3:uid="{ACCE8E78-BB67-4728-89A2-F8FB8426F2E9}" name="Total expected CAP funded Calendar Months for this role" dataDxfId="90"/>
    <tableColumn id="6" xr3:uid="{3282406E-775E-4D9C-9FA8-D91AC985F7B8}" name="OPEI" dataDxfId="89">
      <calculatedColumnFormula>Coversheet!$D$14</calculatedColumnFormula>
    </tableColumn>
    <tableColumn id="9" xr3:uid="{769B9536-B835-4793-87F4-478D72F17330}" name="Awardee Name" dataDxfId="88">
      <calculatedColumnFormula>Coversheet!$D$15</calculatedColumnFormula>
    </tableColumn>
    <tableColumn id="7" xr3:uid="{A6902A33-B931-4C9E-BE9A-77DE1D6BB320}" name="Track" dataDxfId="87">
      <calculatedColumnFormula>$C$25</calculatedColumnFormula>
    </tableColumn>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47F343D7-CA58-4A5D-984D-E0F8CDE4790E}" name="SPMDVSumAccom" displayName="SPMDVSumAccom" ref="B75:N99" totalsRowShown="0" headerRowDxfId="86" dataDxfId="85">
  <autoFilter ref="B75:N99" xr:uid="{8AA85027-EF1C-4124-9A79-7988F4D953F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8A88BE3E-EAC3-413A-BC6A-69595433213B}" name="Name of MDV Project" dataDxfId="84"/>
    <tableColumn id="2" xr3:uid="{6B0717DB-70A6-4051-9D6C-FB4A2971AB50}" name="Type of Project" dataDxfId="83"/>
    <tableColumn id="9" xr3:uid="{01AF792F-AAB7-4EA0-A117-F0D70C4E5CF6}" name="If Type of Project is Other, Describe Below" dataDxfId="82"/>
    <tableColumn id="3" xr3:uid="{47D0DE1C-EE48-48D3-A34F-02CF19A55E63}" name="Multi or Single Lab " dataDxfId="81"/>
    <tableColumn id="8" xr3:uid="{9DC5C07A-C338-4C2A-BA5E-951F0F83BE40}" name="New or Revised Method to be Submitted to FDA or FERN Methods Coordination Committee" dataDxfId="80"/>
    <tableColumn id="7" xr3:uid="{9DDD2445-043F-4F16-899C-F1B7BF41C953}" name="In-house Implementation of the Method" dataDxfId="79"/>
    <tableColumn id="10" xr3:uid="{D48AEE4F-DB6C-4DF6-A88D-A3C3ECC11C82}" name="Response/Emergency use to Support State or Local Regulatory Programs" dataDxfId="78"/>
    <tableColumn id="11" xr3:uid="{2584B342-946B-476C-ABD8-ACAAC730101E}" name="What reference materials or known samples were used in this track to complete the MDV project" dataDxfId="77"/>
    <tableColumn id="12" xr3:uid="{80839AE1-174F-42B5-AECF-33454E2A3C4E}" name="If the MDV Project is related to response/emergency activities describe below" dataDxfId="76"/>
    <tableColumn id="4" xr3:uid="{9269D46F-4F82-40EE-9721-4F00F736818D}" name="OPEI" dataDxfId="75">
      <calculatedColumnFormula>Coversheet!$D$14</calculatedColumnFormula>
    </tableColumn>
    <tableColumn id="13" xr3:uid="{1DD58C3D-64E7-487A-B30E-6A7D847A531B}" name="Awardee Name" dataDxfId="74">
      <calculatedColumnFormula>Coversheet!$D$15</calculatedColumnFormula>
    </tableColumn>
    <tableColumn id="5" xr3:uid="{6E44582A-7CA0-43E9-A109-221D8DB861D9}" name="Track" dataDxfId="73">
      <calculatedColumnFormula>$C$25</calculatedColumnFormula>
    </tableColumn>
    <tableColumn id="6" xr3:uid="{0DF85CD9-A1C8-4C5A-99BC-5CFC79A32B64}" name="SPMDV Other Responses" dataDxfId="72"/>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9100CB8C-CFFD-4D77-9C00-2869E60BE7F1}" name="AllTrackTraining" displayName="AllTrackTraining" ref="B94:I115" totalsRowShown="0" headerRowDxfId="925" dataDxfId="924">
  <autoFilter ref="B94:I115" xr:uid="{556CC123-BC29-4D76-AD8E-1D93FBFBE8D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37022CF-33ED-411E-AF1B-218BD0489565}" name="Training Title" dataDxfId="923"/>
    <tableColumn id="2" xr3:uid="{38A68FF6-8340-4288-B7AB-F37F328E77F1}" name="Training Provider" dataDxfId="922"/>
    <tableColumn id="3" xr3:uid="{019F8573-E9D4-4CD5-8574-2E8DF43EC512}" name="Number of People Trained" dataDxfId="921"/>
    <tableColumn id="4" xr3:uid="{1665D468-F3F6-4E8B-A65B-7BB1C260279C}" name="Tracks this Training Supported" dataDxfId="920"/>
    <tableColumn id="5" xr3:uid="{7C6D06A2-5BE1-48D6-AB7C-5007B0592F42}" name="OPEI" dataDxfId="919"/>
    <tableColumn id="8" xr3:uid="{C714CF8F-39C1-49B1-B342-0C7CACF3B251}" name="Awardee Name" dataDxfId="918">
      <calculatedColumnFormula>Coversheet!$D$15</calculatedColumnFormula>
    </tableColumn>
    <tableColumn id="6" xr3:uid="{ACF44F5E-E36E-49CB-847D-B7CF2A2FC5A5}" name="Track" dataDxfId="917"/>
    <tableColumn id="7" xr3:uid="{0DA5F0E7-E39E-4DB8-B137-30F6B552DD34}" name="TrainingOtherResponse" dataDxfId="916"/>
  </tableColumns>
  <tableStyleInfo name="Table Style 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EE68CD5E-7E9D-4B21-AF17-1254EBC85234}" name="SPMDVBudget" displayName="SPMDVBudget" ref="B29:I43" totalsRowShown="0" headerRowDxfId="71" dataDxfId="70" tableBorderDxfId="69">
  <autoFilter ref="B29:I43" xr:uid="{8A8CF0CA-4337-44B8-8799-AFADDA0526F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1F6A043-2886-4AC3-9B09-A58ECA4075ED}" name="Expenses" dataDxfId="68"/>
    <tableColumn id="2" xr3:uid="{94C478DE-424F-4FFF-81CC-E5A997A0B6DD}" name="Total Budgeted" dataDxfId="67"/>
    <tableColumn id="3" xr3:uid="{586B4A90-FDFA-488C-8634-71D54B51CA1F}" name="Expended to Date" dataDxfId="66"/>
    <tableColumn id="4" xr3:uid="{311B117A-A07E-471C-A2B6-E083F0D3DE43}" name="Projected Expenses" dataDxfId="65"/>
    <tableColumn id="5" xr3:uid="{9A029F90-CE8C-40C8-8D85-F35593ED27E8}" name="OPEI" dataDxfId="64">
      <calculatedColumnFormula>Coversheet!$D$14</calculatedColumnFormula>
    </tableColumn>
    <tableColumn id="8" xr3:uid="{E23BFB86-0953-44B4-8BEA-762772527860}" name="Awardee Name" dataDxfId="63">
      <calculatedColumnFormula>Coversheet!$D$15</calculatedColumnFormula>
    </tableColumn>
    <tableColumn id="6" xr3:uid="{F52B041C-B9BD-4614-9A34-F45FCD87F596}" name="Track" dataDxfId="62">
      <calculatedColumnFormula>$C$25</calculatedColumnFormula>
    </tableColumn>
    <tableColumn id="7" xr3:uid="{4552C426-9AF2-44F1-93C1-AC8E9F18DE05}" name="Budget Narrative" dataDxfId="61"/>
  </tableColumns>
  <tableStyleInfo name="Table Style 1"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6D5CDAF-1E91-443E-B285-4076D8855FB5}" name="Append1" displayName="Append1" ref="A1:DR1576" tableType="queryTable" totalsRowShown="0">
  <autoFilter ref="A1:DR1576" xr:uid="{57E48F12-390E-466A-991B-C70B495BD031}"/>
  <tableColumns count="122">
    <tableColumn id="1" xr3:uid="{CF97CCE0-F858-4749-A8C6-292974D24353}" uniqueName="1" name="Tracks" queryTableFieldId="1" dataDxfId="60"/>
    <tableColumn id="2" xr3:uid="{57FFD4C7-23B7-43C7-A239-ABF1855D7721}" uniqueName="2" name="Column1" queryTableFieldId="2"/>
    <tableColumn id="3" xr3:uid="{20435EB9-9399-460F-B65C-FFCE0DAAEECB}" uniqueName="3" name="Report" queryTableFieldId="3"/>
    <tableColumn id="4" xr3:uid="{8C7EDB78-672F-402B-9215-DC3FC8D456D2}" uniqueName="4" name="OPEI" queryTableFieldId="4"/>
    <tableColumn id="5" xr3:uid="{98C9D7A8-BBBE-4227-9931-D1F2E3C5E8CE}" uniqueName="5" name="Awardee Name" queryTableFieldId="5"/>
    <tableColumn id="6" xr3:uid="{8B7D8BB3-D0EE-4AF7-B962-E3CBB40E69CA}" uniqueName="6" name="Track" queryTableFieldId="6" dataDxfId="59"/>
    <tableColumn id="7" xr3:uid="{D627B53E-A3A8-4351-9C3B-293103DA048E}" uniqueName="7" name="Other Coversheet Responses" queryTableFieldId="7"/>
    <tableColumn id="8" xr3:uid="{D4554780-B9AA-4703-BA0C-393B75971F42}" uniqueName="8" name="Description of Item _x000a_(e.g. analysis used for)" queryTableFieldId="8" dataDxfId="58"/>
    <tableColumn id="9" xr3:uid="{3DC09BF3-115E-4E97-B50F-0F7BC4795646}" uniqueName="9" name="Common Name _x000a_(e.g. ICP, GCMS, MiSeq, etc.)" queryTableFieldId="9"/>
    <tableColumn id="10" xr3:uid="{24CF65A1-2AA8-4D9E-89C5-8B6D82DC9229}" uniqueName="10" name="Make/Model" queryTableFieldId="10"/>
    <tableColumn id="11" xr3:uid="{82CC5D57-1379-401F-AB99-EF1889FBB0A6}" uniqueName="11" name="New/Replaced" queryTableFieldId="11"/>
    <tableColumn id="12" xr3:uid="{CFE3E0FC-0EB3-444E-A0A4-EA24C1CC3812}" uniqueName="12" name="Status" queryTableFieldId="12"/>
    <tableColumn id="13" xr3:uid="{E6D67D94-7B89-4A35-8334-DA13D28B34F6}" uniqueName="13" name="Total Number of Operational Instruments used for CAPs" queryTableFieldId="13"/>
    <tableColumn id="14" xr3:uid="{02BCFED5-EE9A-4F1E-B299-B5D72D1C5D72}" uniqueName="14" name="List Tracks this Instrumentation Supported " queryTableFieldId="14"/>
    <tableColumn id="15" xr3:uid="{2D33A22D-349B-45E0-A687-FD59D34FFA14}" uniqueName="15" name="InstrumentationOtherResponse" queryTableFieldId="15" dataDxfId="57"/>
    <tableColumn id="16" xr3:uid="{990E1518-60DD-4D95-86D4-CA8D513E7C5C}" uniqueName="16" name="Training Title" queryTableFieldId="16" dataDxfId="56"/>
    <tableColumn id="17" xr3:uid="{ED6DF514-E7C0-42CC-8F92-7FE49F2076BA}" uniqueName="17" name="Training Provider" queryTableFieldId="17"/>
    <tableColumn id="18" xr3:uid="{85AB3AEF-C136-499A-B0A9-3D53F4BF63DE}" uniqueName="18" name="Number of People Trained" queryTableFieldId="18"/>
    <tableColumn id="19" xr3:uid="{32E973D3-05BF-4520-8895-B3FA397FC228}" uniqueName="19" name="Tracks this Training Supported" queryTableFieldId="19"/>
    <tableColumn id="20" xr3:uid="{42E638B5-4A50-47CB-9B27-BA09213309DA}" uniqueName="20" name="TrainingOtherResponse" queryTableFieldId="20"/>
    <tableColumn id="21" xr3:uid="{C9AF02F9-9DA4-4901-A0E2-91914C411C26}" uniqueName="21" name="Meeting Name" queryTableFieldId="21"/>
    <tableColumn id="22" xr3:uid="{3A2A3A36-24CE-488F-8D0E-40370E60B235}" uniqueName="22" name="Meeting Start Date_x000a_(M/D/YYYY)" queryTableFieldId="22"/>
    <tableColumn id="23" xr3:uid="{BE298F45-6230-46B5-ACF6-2136DF0F2020}" uniqueName="23" name="Meeting End Date_x000a_(M/D/YYYY)" queryTableFieldId="23"/>
    <tableColumn id="24" xr3:uid="{65009AF7-D34A-4419-A2F2-B668992ADA72}" uniqueName="24" name="Meeting Format" queryTableFieldId="24"/>
    <tableColumn id="25" xr3:uid="{7EBC08F8-7F41-4175-96EE-7F72C74C6694}" uniqueName="25" name="How Many People Attended" queryTableFieldId="25"/>
    <tableColumn id="26" xr3:uid="{8F8FDD5F-C118-4BA0-B8B1-1BE3C19729AC}" uniqueName="26" name="Tracks this Meeting Supported" queryTableFieldId="26"/>
    <tableColumn id="27" xr3:uid="{F0C7C7E9-FAA8-4A5E-BE88-9A37F2CC266C}" uniqueName="27" name="Title" queryTableFieldId="27"/>
    <tableColumn id="28" xr3:uid="{83ECDF62-F821-4669-BF15-624963FB07BA}" uniqueName="28" name="Publication or Presentation (select)" queryTableFieldId="28"/>
    <tableColumn id="29" xr3:uid="{CFA7909E-9985-44E0-9C87-65D4D3291596}" uniqueName="29" name="Author/Presenter(s) _x000a_(list)" queryTableFieldId="29"/>
    <tableColumn id="30" xr3:uid="{4B4E53EC-FAB5-4ED1-81ED-A745B4AC4080}" uniqueName="30" name="Journal/Meeting_x000a_(enter name)" queryTableFieldId="30"/>
    <tableColumn id="31" xr3:uid="{80BC4477-FC89-4D50-AB15-0DCA7C8D1B13}" uniqueName="31" name="Link to Publication/ Presentation" queryTableFieldId="31"/>
    <tableColumn id="32" xr3:uid="{88515448-7D73-4A22-B2B0-559298D302B3}" uniqueName="32" name="Date Published/ Presented" queryTableFieldId="32"/>
    <tableColumn id="33" xr3:uid="{05B26194-8FC8-4423-9A03-2F1C46ED0791}" uniqueName="33" name="All Tracks Other Questions" queryTableFieldId="33" dataDxfId="55"/>
    <tableColumn id="34" xr3:uid="{787F8539-DFC8-4D66-BB16-02BACAD62D13}" uniqueName="34" name="All Tracks Other Responses" queryTableFieldId="34"/>
    <tableColumn id="35" xr3:uid="{52ABFB10-6D57-4764-ABB8-E23EA110B9BE}" uniqueName="35" name="TrackName" queryTableFieldId="35"/>
    <tableColumn id="36" xr3:uid="{40276E4E-4C20-481C-9AD7-B04C8E8F5099}" uniqueName="36" name="Year funded" queryTableFieldId="36"/>
    <tableColumn id="37" xr3:uid="{F2E233CA-6302-491B-AB33-AB5D53CF86C7}" uniqueName="37" name="Work remaining in order to successfully complete Track requirements" queryTableFieldId="37"/>
    <tableColumn id="38" xr3:uid="{76C4DDCE-ACE5-4EBF-8139-9DAD80CFCA10}" uniqueName="38" name="Accomplishment" queryTableFieldId="38"/>
    <tableColumn id="39" xr3:uid="{C8DB75E2-A18A-4802-B5C0-079A61EA27F2}" uniqueName="39" name="Workflow" queryTableFieldId="39"/>
    <tableColumn id="40" xr3:uid="{43E2DB41-5760-4F63-BC17-86B4269D9BE8}" uniqueName="40" name="Number of Samples Submitted" queryTableFieldId="40"/>
    <tableColumn id="41" xr3:uid="{A111C8E4-31D8-4A9D-B583-F72B6905F0DE}" uniqueName="41" name="Type of Sampling" queryTableFieldId="41"/>
    <tableColumn id="42" xr3:uid="{FCA7757F-D75B-4CC9-B347-B9424FCD704A}" uniqueName="42" name="Comments" queryTableFieldId="42"/>
    <tableColumn id="43" xr3:uid="{F6643BBE-D328-40F7-B4A5-A763AFAEBE31}" uniqueName="43" name="ORADXOtherResponse" queryTableFieldId="43" dataDxfId="54"/>
    <tableColumn id="44" xr3:uid="{709C1A6A-0CB0-4A6E-A4E1-BEE0F9B8693C}" uniqueName="44" name="Expenses" queryTableFieldId="44" dataDxfId="53"/>
    <tableColumn id="45" xr3:uid="{DAD23F75-861C-446F-88B0-4896B9CFA0CE}" uniqueName="45" name="Total Budgeted" queryTableFieldId="45"/>
    <tableColumn id="46" xr3:uid="{79BEC934-50DF-4F42-A20F-F0D51E789D27}" uniqueName="46" name="Expended to Date" queryTableFieldId="46"/>
    <tableColumn id="47" xr3:uid="{FE456AA2-9CFB-4A15-9A93-B4F03CAD3D98}" uniqueName="47" name="Total Projected Expenses" queryTableFieldId="47"/>
    <tableColumn id="48" xr3:uid="{6C38DE06-A0D2-4FD2-9212-4F1EA2B2E0F1}" uniqueName="48" name="Budget Narrative" queryTableFieldId="48"/>
    <tableColumn id="49" xr3:uid="{3FE6FE00-3579-4BF7-9806-AD834518E6BC}" uniqueName="49" name="Last Name, First Name" queryTableFieldId="49"/>
    <tableColumn id="50" xr3:uid="{98664008-2F59-44D3-8514-E9467D18A20E}" uniqueName="50" name="CAP Role_x000a_(If an individual has more than one role for _x000a_M-HF they may be listed for each CAP funded role)" queryTableFieldId="50"/>
    <tableColumn id="51" xr3:uid="{8D105CFB-BDCB-49DA-AC63-533E022AFF9D}" uniqueName="51" name="Email" queryTableFieldId="51"/>
    <tableColumn id="52" xr3:uid="{1598F09F-70B3-4D0E-AF7C-3B0BCB1C1C9B}" uniqueName="52" name="Phone" queryTableFieldId="52"/>
    <tableColumn id="53" xr3:uid="{601C2476-73C2-4118-876C-798CDBFDB909}" uniqueName="53" name="Include this person on distribution list for this Track (receive emails, invite to FERNlab.org workgroup, meeting invites, etc.)" queryTableFieldId="53"/>
    <tableColumn id="54" xr3:uid="{41277C66-D6C8-4CC5-BB04-B911A9247266}" uniqueName="54" name="Total expected CAP funded Calendar Months for this role" queryTableFieldId="54"/>
    <tableColumn id="55" xr3:uid="{D197DA0B-1EAD-4DC4-B7E2-3BDE20207130}" uniqueName="55" name="Describe Mentorship/Training Topic" queryTableFieldId="55" dataDxfId="52"/>
    <tableColumn id="56" xr3:uid="{A6C082CF-D633-4099-823B-F79571F9D871}" uniqueName="56" name="Laboratories Mentored/Trained" queryTableFieldId="56"/>
    <tableColumn id="57" xr3:uid="{D43C4B25-1682-4BBE-AD77-DC0236E27813}" uniqueName="57" name="Training Other Responses" queryTableFieldId="57"/>
    <tableColumn id="58" xr3:uid="{C784DC45-F9A6-44C4-95FE-6F88C65FF931}" uniqueName="58" name="PT/Exercise Description_x000a_(Include analyte(s) and matrices)" queryTableFieldId="58" dataDxfId="51"/>
    <tableColumn id="59" xr3:uid="{5E1FB849-D718-4AD1-B59B-9F1B188BED86}" uniqueName="59" name="PT/Exercise Provider" queryTableFieldId="59"/>
    <tableColumn id="60" xr3:uid="{9358BF69-E0AC-4557-97E8-B05EAC0054E6}" uniqueName="60" name="Laboratory Performance" queryTableFieldId="60"/>
    <tableColumn id="61" xr3:uid="{9683019F-1CF6-455E-983C-8DAE521F6D49}" uniqueName="61" name="If unacceptable, explain below" queryTableFieldId="61"/>
    <tableColumn id="62" xr3:uid="{8F69718B-5B5D-411C-82DC-C87FF1DF90A9}" uniqueName="62" name="PT Other Responses" queryTableFieldId="62"/>
    <tableColumn id="63" xr3:uid="{6D59C947-1514-4DD7-8209-403480CFA32C}" uniqueName="63" name="Project Name" queryTableFieldId="63"/>
    <tableColumn id="64" xr3:uid="{CF3C8E2D-3A02-45E2-A6F3-33B19C603773}" uniqueName="64" name="Scope" queryTableFieldId="64"/>
    <tableColumn id="65" xr3:uid="{44A92A85-4A4D-4BF2-9EC0-6678160B03F8}" uniqueName="65" name="Description" queryTableFieldId="65"/>
    <tableColumn id="66" xr3:uid="{885FA93D-FBC3-439B-B1A9-F4DD055137A3}" uniqueName="66" name="Sample Number" queryTableFieldId="66" dataDxfId="50"/>
    <tableColumn id="67" xr3:uid="{621740B6-EABD-4A5A-A96A-B13BBD2F90B2}" uniqueName="67" name="Matrix" queryTableFieldId="67"/>
    <tableColumn id="68" xr3:uid="{2084DADC-6F9A-4720-80B6-A75F39F4B27D}" uniqueName="68" name="Contaminant found" queryTableFieldId="68"/>
    <tableColumn id="69" xr3:uid="{81EEBADB-25F9-485F-9891-8E75550CC364}" uniqueName="69" name="Date analytical package sent to SRP/FDA" queryTableFieldId="69"/>
    <tableColumn id="70" xr3:uid="{08757A75-CEBE-4A10-82D7-868298780A8C}" uniqueName="70" name="Describe any State regulatory actions such as recalls taken as a result of laboratory findings (including dates)" queryTableFieldId="70"/>
    <tableColumn id="71" xr3:uid="{062D9D8A-7999-470B-A5C0-153995CDE80E}" uniqueName="71" name="Describe any joint response with FDA as a result of laboratory findings (including dates)" queryTableFieldId="71"/>
    <tableColumn id="72" xr3:uid="{221E7625-7B2B-4400-A564-6ED3E332E32D}" uniqueName="72" name="MHF Other Response" queryTableFieldId="72"/>
    <tableColumn id="73" xr3:uid="{445726E0-6B03-44FC-A8DB-4AE380A4B839}" uniqueName="73" name="Other Response Narrative" queryTableFieldId="73"/>
    <tableColumn id="74" xr3:uid="{A3452378-5F89-4845-A15C-F3EC4FE57A5B}" uniqueName="74" name="CAP Role_x000a_(If an individual has more than one role for _x000a_M-AF they may be listed for each CAP funded role)" queryTableFieldId="74"/>
    <tableColumn id="75" xr3:uid="{DC0CCA23-E07D-4C43-9B32-616CB0B7154B}" uniqueName="75" name="MAF Other Response" queryTableFieldId="75"/>
    <tableColumn id="76" xr3:uid="{CD9A238E-243E-49CF-882E-4E14A319FE03}" uniqueName="76" name="CAP Role_x000a_(If an individual has more than one role for _x000a_M-FD they may be listed for each CAP funded role)" queryTableFieldId="76"/>
    <tableColumn id="77" xr3:uid="{DB1052B7-B3E2-4824-A8BE-71DB2357E795}" uniqueName="77" name="Was Equipment Purchased?" queryTableFieldId="77" dataDxfId="49"/>
    <tableColumn id="78" xr3:uid="{686CA022-8ECE-4EC4-9B1A-72248B48BC2B}" uniqueName="78" name="If No equipment was purchased, explain below:" queryTableFieldId="78"/>
    <tableColumn id="79" xr3:uid="{94A78BDB-4360-4EBA-BB94-9F198BBA8D6F}" uniqueName="79" name="Were supplies, reagents, media, standards, etc. purchased?" queryTableFieldId="79"/>
    <tableColumn id="80" xr3:uid="{A85CC985-CDBD-4060-A96F-8AF5B9247A12}" uniqueName="80" name="If No supplies were purchased, explain below:" queryTableFieldId="80"/>
    <tableColumn id="81" xr3:uid="{8CB30967-4F0E-445E-970E-57A1CA031E8F}" uniqueName="81" name="Training Received?" queryTableFieldId="81"/>
    <tableColumn id="82" xr3:uid="{5BB3CF23-B5B3-4B94-A62F-5EAFD7C72F68}" uniqueName="82" name="Describe Training Received _x000a_(or explain if no training was received for this method)" queryTableFieldId="82"/>
    <tableColumn id="83" xr3:uid="{D773F3E1-720B-4D2B-9457-526551E4556F}" uniqueName="83" name="Competency Demonstrated?" queryTableFieldId="83"/>
    <tableColumn id="84" xr3:uid="{0581CF21-E2E1-4322-9E87-6625A95EF437}" uniqueName="84" name="If competency was not demonstrated explain below:" queryTableFieldId="84"/>
    <tableColumn id="85" xr3:uid="{2EF28BC7-0808-421C-9CF9-F293D5C90CC6}" uniqueName="85" name="CC Narrative" queryTableFieldId="85"/>
    <tableColumn id="86" xr3:uid="{2DFB6127-2F86-44D1-8E22-D9037F239CE2}" uniqueName="86" name="PT and FD responses" queryTableFieldId="86"/>
    <tableColumn id="87" xr3:uid="{9BB0B99B-1A33-40D6-8AA1-97FFD30CAA88}" uniqueName="87" name="CAP Role_x000a_(If an individual has more than one role for _x000a_M-WGS they may be listed for each CAP funded role)" queryTableFieldId="87"/>
    <tableColumn id="88" xr3:uid="{D60EB2D9-F59F-4F18-9290-DE7AFD6D1A5D}" uniqueName="88" name="Specific Projects (sets of Isolates) the Lab is Sequencing" queryTableFieldId="88"/>
    <tableColumn id="89" xr3:uid="{103D517B-3260-4CD3-A88B-5D788281A0DA}" uniqueName="89" name="FDA Directed Project" queryTableFieldId="89"/>
    <tableColumn id="90" xr3:uid="{A2F40C75-20DA-4148-B97E-730AFACEEED6}" uniqueName="90" name="Academia Collaboration" queryTableFieldId="90"/>
    <tableColumn id="91" xr3:uid="{BD5EB9E8-9361-4444-B878-51577AD5833B}" uniqueName="91" name="International Collaboration" queryTableFieldId="91"/>
    <tableColumn id="92" xr3:uid="{C07E85EA-A089-4CD8-B473-2F10CE8EF9A6}" uniqueName="92" name="Other Historical Isolate Sets" queryTableFieldId="92"/>
    <tableColumn id="93" xr3:uid="{7026E85E-CD1E-468B-8268-92032CE9D431}" uniqueName="93" name="CAP Role_x000a_(If an individual has more than one role for _x000a_M-CC they may be listed for each CAP funded role)" queryTableFieldId="93"/>
    <tableColumn id="94" xr3:uid="{1D305F9D-2B30-47DC-9B62-641972605C76}" uniqueName="94" name="CC Other Responses" queryTableFieldId="94"/>
    <tableColumn id="95" xr3:uid="{F2A3FDBF-FDE9-43CF-AB1B-DDF74D02C8CD}" uniqueName="95" name="CAP Role_x000a_(If an individual has more than one role for _x000a_C-HF they may be listed for each CAP funded role)" queryTableFieldId="95"/>
    <tableColumn id="96" xr3:uid="{B8CB72AD-4EEB-4497-A9B9-267DCA001FE5}" uniqueName="96" name="CHF Other Responses" queryTableFieldId="96"/>
    <tableColumn id="97" xr3:uid="{835999A8-98E8-4C6D-8E48-FECCCFB0A7A6}" uniqueName="97" name="CAP Role_x000a_(If an individual has more than one role for _x000a_C-AF they may be listed for each CAP funded role)" queryTableFieldId="97"/>
    <tableColumn id="98" xr3:uid="{3E9315C7-B13F-41B9-A208-722786CF57AA}" uniqueName="98" name="CAF Other Responses" queryTableFieldId="98"/>
    <tableColumn id="99" xr3:uid="{0DAD39A5-1B35-4D39-A59D-CC4D8C18BD35}" uniqueName="99" name="CAP Role_x000a_(If an individual has more than one role for _x000a_C-FD they may be listed for each CAP funded role)" queryTableFieldId="99"/>
    <tableColumn id="100" xr3:uid="{C0C2B5B6-7487-4496-ACD6-2477470376A8}" uniqueName="100" name="Other Responses" queryTableFieldId="100"/>
    <tableColumn id="101" xr3:uid="{44E354B1-43F1-4BFB-B753-2F131EB36350}" uniqueName="101" name="CAP Role_x000a_(If an individual has more than one role for _x000a_R-FD they may be listed for each CAP funded role)" queryTableFieldId="101"/>
    <tableColumn id="102" xr3:uid="{AA55EE26-CDB7-4622-8B7B-D15D3160F1F3}" uniqueName="102" name="CAP Role_x000a_(If an individual has more than one role for _x000a_SP-SC they may be listed for each CAP funded role)" queryTableFieldId="102"/>
    <tableColumn id="103" xr3:uid="{10663C3F-A932-4420-8FA0-C905C98EA4A7}" uniqueName="103" name="Exercise Description" queryTableFieldId="103" dataDxfId="48"/>
    <tableColumn id="104" xr3:uid="{93657DFB-B909-426F-B146-248C3D7B6639}" uniqueName="104" name="Exercise Organizer" queryTableFieldId="104"/>
    <tableColumn id="105" xr3:uid="{F0704E3C-413F-4604-AD70-E3CE005D3F30}" uniqueName="105" name="Collector Performance" queryTableFieldId="105"/>
    <tableColumn id="106" xr3:uid="{43BBB97A-4956-4DFF-825E-5D4DAE05C92C}" uniqueName="106" name="SPSC Other Responses" queryTableFieldId="106"/>
    <tableColumn id="107" xr3:uid="{7E027059-C825-4DE7-9FEC-521139B21380}" uniqueName="107" name="CAP Role_x000a_(If an individual has more than one role for _x000a_SP-IT they may be listed for each CAP funded role)" queryTableFieldId="107"/>
    <tableColumn id="108" xr3:uid="{9F670465-4AF2-47F8-AFE9-B15960D788B0}" uniqueName="108" name="SP-IT Other Questions" queryTableFieldId="108" dataDxfId="47"/>
    <tableColumn id="109" xr3:uid="{EA273953-34F2-46BC-80E8-633F5BF3220C}" uniqueName="109" name="CAP Role_x000a_(If an individual has more than one role for _x000a_SP-MD/V they may be listed for each CAP funded role)" queryTableFieldId="109"/>
    <tableColumn id="110" xr3:uid="{168CBC48-3DD4-405E-AA01-B3BE10CEA7AF}" uniqueName="110" name="Name of MDV Project" queryTableFieldId="110" dataDxfId="46"/>
    <tableColumn id="111" xr3:uid="{FFC8D98A-2E3A-44AE-AF57-0E53350FD9E8}" uniqueName="111" name="Type of Project" queryTableFieldId="111"/>
    <tableColumn id="112" xr3:uid="{1C2CBFFE-26CF-48D3-BC5C-F9D158A987C4}" uniqueName="112" name="If Type of Project is Other, Describe Below" queryTableFieldId="112"/>
    <tableColumn id="113" xr3:uid="{1949BA44-7445-4D99-8A27-90F4576C71B8}" uniqueName="113" name="Multi or Single Lab " queryTableFieldId="113" dataDxfId="45"/>
    <tableColumn id="114" xr3:uid="{757EBCE7-5C0B-492A-A800-660D4E747ED8}" uniqueName="114" name="New or Revised Method to be Submitted to FDA or FERN Methods Coordination Committee" queryTableFieldId="114"/>
    <tableColumn id="115" xr3:uid="{3E4705BF-EC63-4C14-AD70-093A9115F8A3}" uniqueName="115" name="In-house Implementation of the Method" queryTableFieldId="115"/>
    <tableColumn id="116" xr3:uid="{7496A2C5-927E-4CC7-95F1-DF53D4C91850}" uniqueName="116" name="Response/Emergency use to Support State or Local Regulatory Programs" queryTableFieldId="116"/>
    <tableColumn id="117" xr3:uid="{25F1414B-F8F8-4A52-947F-07A19F7081A7}" uniqueName="117" name="What reference materials or known samples were used in this track to accomplish the MDV project" queryTableFieldId="117"/>
    <tableColumn id="118" xr3:uid="{11CE3690-5E2A-4578-BF40-6FF85DBE264E}" uniqueName="118" name="If the MDV Project is related to response/emergency activities describe below" queryTableFieldId="118"/>
    <tableColumn id="119" xr3:uid="{F9C6CB3D-8091-457B-8A0D-7B2CE44629DF}" uniqueName="119" name="SPMDV Other Responses" queryTableFieldId="119"/>
    <tableColumn id="120" xr3:uid="{79F6EC46-B811-4696-9082-4B9C1A56BE98}" uniqueName="120" name="CAP Role_x000a_(If an individual has more than one role for _x000a_SP-CoV2 they may be listed for each CAP funded role)" queryTableFieldId="120"/>
    <tableColumn id="121" xr3:uid="{DE048B55-6934-4D00-AA3A-37C51FC0F33B}" uniqueName="121" name="Include this person on distribution list for this Track _x000a_(receive emails, invite to FERNlab.org workgroup, meeting invites, etc.)" queryTableFieldId="121"/>
    <tableColumn id="122" xr3:uid="{16562588-8778-4E21-939F-33658ECD4ED8}" uniqueName="122" name="SPCoV2 Other Responses" queryTableFieldId="122"/>
  </tableColumns>
  <tableStyleInfo name="TableStyleMedium7"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DA7314E3-24F6-4011-AB43-C4BF04F49C4D}" name="SPCoV2Personnel" displayName="SPCoV2Personnel" ref="B47:J67" totalsRowShown="0" headerRowDxfId="44" dataDxfId="43">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B4C003C-AC3E-4E97-90AA-52526C8C7A2F}" name="Last Name, First Name" dataDxfId="42"/>
    <tableColumn id="2" xr3:uid="{5BA44A7F-AB1D-4A60-BE17-963320E1BE3D}" name="CAP Role_x000a_(If an individual has more than one role for _x000a_SP-CoV2 they may be listed for each CAP funded role)" dataDxfId="41"/>
    <tableColumn id="3" xr3:uid="{63576C22-BD00-481B-8CFE-1EA831C28D2D}" name="Email" dataDxfId="40"/>
    <tableColumn id="4" xr3:uid="{F42D8CE5-57A4-469F-89F2-78D29DAC794E}" name="Phone" dataDxfId="39"/>
    <tableColumn id="8" xr3:uid="{5D1B9558-2817-4876-969B-6FFB7A328650}" name="Include this person on distribution list for this Track _x000a_(receive emails, invite to FERNlab.org workgroup, meeting invites, etc.)" dataDxfId="38"/>
    <tableColumn id="5" xr3:uid="{3AD8FCBE-F9C9-4E8B-B68F-46883F855FC3}" name="Total expected CAP funded Calendar Months for this role" dataDxfId="37"/>
    <tableColumn id="6" xr3:uid="{C673D52C-640D-4EF7-8F9C-A2ECE0540470}" name="OPEI" dataDxfId="36">
      <calculatedColumnFormula>Coversheet!$D$14</calculatedColumnFormula>
    </tableColumn>
    <tableColumn id="9" xr3:uid="{A6F0E27B-A700-4BBD-8DA1-591B0BF99433}" name="Awardee Name" dataDxfId="35">
      <calculatedColumnFormula>Coversheet!$D$15</calculatedColumnFormula>
    </tableColumn>
    <tableColumn id="7" xr3:uid="{30704E16-C2DF-46BF-AA35-2C8927D1125E}" name="Track" dataDxfId="34">
      <calculatedColumnFormula>$C$25</calculatedColumnFormula>
    </tableColumn>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EB55DF55-5EA2-489F-9EE8-AF5FF349577A}" name="SPCoV2TrainMen" displayName="SPCoV2TrainMen" ref="B74:H127" totalsRowShown="0" headerRowDxfId="33" dataDxfId="32">
  <autoFilter ref="B74:H127"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729E5FF-F87D-4CB3-B172-D3F991DB75AF}" name="Describe Mentorship/Training Topic" dataDxfId="31"/>
    <tableColumn id="2" xr3:uid="{18B87FA1-3FE9-4F8C-85DC-390FA97E22F7}" name="Laboratories Mentored/Trained" dataDxfId="30"/>
    <tableColumn id="3" xr3:uid="{CC16DDF3-3003-4FA3-813A-BE3DC1D0691A}" name="Number of People Trained" dataDxfId="29"/>
    <tableColumn id="6" xr3:uid="{E105475D-9FC3-4DEB-95D7-2A490FE8E665}" name="OPEI" dataDxfId="28" totalsRowDxfId="27">
      <calculatedColumnFormula>Coversheet!$D$14</calculatedColumnFormula>
    </tableColumn>
    <tableColumn id="4" xr3:uid="{B90AEC38-FDE9-4A17-8002-AAA2A817BCB1}" name="Awardee Name" dataDxfId="26" totalsRowDxfId="25">
      <calculatedColumnFormula>Coversheet!$D$15</calculatedColumnFormula>
    </tableColumn>
    <tableColumn id="7" xr3:uid="{BFE4A241-6BC3-4B05-9446-0480272DE9F2}" name="Track" dataDxfId="24" totalsRowDxfId="23">
      <calculatedColumnFormula>$C$25</calculatedColumnFormula>
    </tableColumn>
    <tableColumn id="8" xr3:uid="{DE48C090-4DC8-4648-94C9-AB847C7532C8}" name="SPCoV2 Other Responses" dataDxfId="22" totalsRowDxfId="21"/>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61D389A-E026-4529-8300-EE7A8764798A}" name="SPCoV2Budget" displayName="SPCoV2Budget" ref="B27:I41" totalsRowShown="0" headerRowDxfId="20" dataDxfId="19" tableBorderDxfId="18">
  <autoFilter ref="B27:I41" xr:uid="{8A8CF0CA-4337-44B8-8799-AFADDA0526F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099A911-FA13-4786-8A4B-FC26A67EB521}" name="Expenses" dataDxfId="17"/>
    <tableColumn id="2" xr3:uid="{87611DDB-08F4-462B-AA3E-6BB2358E76E7}" name="Total Budgeted" dataDxfId="16"/>
    <tableColumn id="3" xr3:uid="{AA3B87DE-88E0-40DB-9892-0209C091E0E8}" name="Expended to Date" dataDxfId="15"/>
    <tableColumn id="4" xr3:uid="{819FA043-2956-465B-B554-2B11A2308FA7}" name="Projected Expenses" dataDxfId="14"/>
    <tableColumn id="5" xr3:uid="{E12D0E26-2B48-4859-827F-D7CF216A71D7}" name="OPEI" dataDxfId="13">
      <calculatedColumnFormula>Coversheet!$D$14</calculatedColumnFormula>
    </tableColumn>
    <tableColumn id="8" xr3:uid="{F1FAA03F-FD65-4C6D-87A2-7A748C2ADF3D}" name="Awardee Name" dataDxfId="12">
      <calculatedColumnFormula>Coversheet!$D$15</calculatedColumnFormula>
    </tableColumn>
    <tableColumn id="6" xr3:uid="{C01553F3-2944-4CD1-BF17-AC727F39434B}" name="Track" dataDxfId="11">
      <calculatedColumnFormula>$C$25</calculatedColumnFormula>
    </tableColumn>
    <tableColumn id="7" xr3:uid="{30499F97-4D98-4F8A-935C-879A18924D53}" name="Budget Narrative" dataDxfId="10"/>
  </tableColumns>
  <tableStyleInfo name="Table Style 1"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4E7332C3-2146-4657-8D03-FE9460A6FFC6}" name="SPCoV2PT" displayName="SPCoV2PT" ref="B162:I174" totalsRowShown="0" headerRowDxfId="9" dataDxfId="8">
  <autoFilter ref="B162:I174" xr:uid="{C41F7725-6C11-4FD8-96CC-1A4CABFF9A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4572285-8FF7-4FC9-A841-702D755EE975}" name="PT/Exercise Description_x000a_(Include analyte(s) and matrices)" dataDxfId="7"/>
    <tableColumn id="2" xr3:uid="{9ED2F6EC-3CBC-4B62-AF5D-581C64234B5B}" name="PT/Exercise Provider" dataDxfId="6"/>
    <tableColumn id="3" xr3:uid="{1BF99A09-926F-41E0-8F86-8C820B9FCA2E}" name="Laboratory Performance" dataDxfId="5"/>
    <tableColumn id="4" xr3:uid="{07277819-B866-4A25-95D8-48B89B5AB7D3}" name="If unacceptable, explain below" dataDxfId="4"/>
    <tableColumn id="5" xr3:uid="{7FA60E34-7160-4F2B-B4A3-93E06B21D595}" name="OPEI" dataDxfId="3">
      <calculatedColumnFormula>Coversheet!$D$14</calculatedColumnFormula>
    </tableColumn>
    <tableColumn id="8" xr3:uid="{E3F909C2-3877-47EC-9A13-13DE286FB59C}" name="Awardee Name" dataDxfId="2">
      <calculatedColumnFormula>Coversheet!$D$15</calculatedColumnFormula>
    </tableColumn>
    <tableColumn id="6" xr3:uid="{05D86F29-F497-4EBF-ACA5-0750A716CEC3}" name="Track" dataDxfId="1">
      <calculatedColumnFormula>$C$25</calculatedColumnFormula>
    </tableColumn>
    <tableColumn id="7" xr3:uid="{520FE31A-10F1-46E1-AE7A-41480FE30F39}" name="PT Other Responses" dataDxfId="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5DE790E-C282-42DA-83A2-1CEC8D365EE0}" name="MHFPersonnel" displayName="MHFPersonnel" ref="B47:J67" totalsRowShown="0" headerRowDxfId="915" dataDxfId="914">
  <autoFilter ref="B47:J67" xr:uid="{4CD01458-D3DA-4F1A-A021-6624633BAD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4F2D67F-5D03-425D-A97A-2003E195F9D9}" name="Last Name, First Name" dataDxfId="913"/>
    <tableColumn id="2" xr3:uid="{5AFC76C7-6070-44DC-BE06-040D96DD74E4}" name="CAP Role_x000a_(If an individual has more than one role for _x000a_M-HF they may be listed for each CAP funded role)" dataDxfId="912"/>
    <tableColumn id="3" xr3:uid="{177C0134-87F0-45B4-8677-EBF70411DB23}" name="Email" dataDxfId="911"/>
    <tableColumn id="4" xr3:uid="{EC10CADA-856B-4238-B625-73224DCFC718}" name="Phone" dataDxfId="910"/>
    <tableColumn id="8" xr3:uid="{A036B0F7-5A1A-4DE6-80C3-593A352A9998}" name="Include this person on distribution list for this Track (receive emails, invite to FERNlab.org workgroup, meeting invites, etc.)" dataDxfId="909"/>
    <tableColumn id="5" xr3:uid="{541CC5C8-1458-475C-8959-228F5FD9244B}" name="Total expected CAP funded Calendar Months for this role" dataDxfId="908"/>
    <tableColumn id="6" xr3:uid="{411190F0-1D6D-49CA-91CF-90449B61B243}" name="OPEI" dataDxfId="907">
      <calculatedColumnFormula>Coversheet!$D$14</calculatedColumnFormula>
    </tableColumn>
    <tableColumn id="9" xr3:uid="{57DF4CF2-74E8-4331-A8B3-C0A19A225EF6}" name="Awardee Name" dataDxfId="906">
      <calculatedColumnFormula>Coversheet!$D$15</calculatedColumnFormula>
    </tableColumn>
    <tableColumn id="7" xr3:uid="{57CACF85-A763-4B75-ACDF-BB3579B0BF2F}" name="Track" dataDxfId="905">
      <calculatedColumnFormula>$C$25</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2.xml"/><Relationship Id="rId7" Type="http://schemas.openxmlformats.org/officeDocument/2006/relationships/table" Target="../tables/table4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table" Target="../tables/table45.xml"/><Relationship Id="rId5" Type="http://schemas.openxmlformats.org/officeDocument/2006/relationships/table" Target="../tables/table44.xml"/><Relationship Id="rId4" Type="http://schemas.openxmlformats.org/officeDocument/2006/relationships/table" Target="../tables/table43.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52.xml"/><Relationship Id="rId3" Type="http://schemas.openxmlformats.org/officeDocument/2006/relationships/table" Target="../tables/table47.xml"/><Relationship Id="rId7" Type="http://schemas.openxmlformats.org/officeDocument/2006/relationships/table" Target="../tables/table51.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50.xml"/><Relationship Id="rId5" Type="http://schemas.openxmlformats.org/officeDocument/2006/relationships/table" Target="../tables/table49.xml"/><Relationship Id="rId4" Type="http://schemas.openxmlformats.org/officeDocument/2006/relationships/table" Target="../tables/table48.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58.xml"/><Relationship Id="rId3" Type="http://schemas.openxmlformats.org/officeDocument/2006/relationships/table" Target="../tables/table53.xml"/><Relationship Id="rId7" Type="http://schemas.openxmlformats.org/officeDocument/2006/relationships/table" Target="../tables/table57.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table" Target="../tables/table56.xml"/><Relationship Id="rId5" Type="http://schemas.openxmlformats.org/officeDocument/2006/relationships/table" Target="../tables/table55.xml"/><Relationship Id="rId4" Type="http://schemas.openxmlformats.org/officeDocument/2006/relationships/table" Target="../tables/table5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59.xml"/><Relationship Id="rId7" Type="http://schemas.openxmlformats.org/officeDocument/2006/relationships/table" Target="../tables/table63.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table" Target="../tables/table62.xml"/><Relationship Id="rId5" Type="http://schemas.openxmlformats.org/officeDocument/2006/relationships/table" Target="../tables/table61.xml"/><Relationship Id="rId4" Type="http://schemas.openxmlformats.org/officeDocument/2006/relationships/table" Target="../tables/table60.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69.xml"/><Relationship Id="rId3" Type="http://schemas.openxmlformats.org/officeDocument/2006/relationships/table" Target="../tables/table64.xml"/><Relationship Id="rId7" Type="http://schemas.openxmlformats.org/officeDocument/2006/relationships/table" Target="../tables/table68.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table" Target="../tables/table67.xml"/><Relationship Id="rId5" Type="http://schemas.openxmlformats.org/officeDocument/2006/relationships/table" Target="../tables/table66.xml"/><Relationship Id="rId4" Type="http://schemas.openxmlformats.org/officeDocument/2006/relationships/table" Target="../tables/table65.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70.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table" Target="../tables/table73.xml"/><Relationship Id="rId5" Type="http://schemas.openxmlformats.org/officeDocument/2006/relationships/table" Target="../tables/table72.xml"/><Relationship Id="rId4" Type="http://schemas.openxmlformats.org/officeDocument/2006/relationships/table" Target="../tables/table71.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74.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table" Target="../tables/table77.xml"/><Relationship Id="rId5" Type="http://schemas.openxmlformats.org/officeDocument/2006/relationships/table" Target="../tables/table76.xml"/><Relationship Id="rId4" Type="http://schemas.openxmlformats.org/officeDocument/2006/relationships/table" Target="../tables/table75.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78.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80.xml"/><Relationship Id="rId4" Type="http://schemas.openxmlformats.org/officeDocument/2006/relationships/table" Target="../tables/table79.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82.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table" Target="../tables/table85.xml"/><Relationship Id="rId5" Type="http://schemas.openxmlformats.org/officeDocument/2006/relationships/table" Target="../tables/table84.xml"/><Relationship Id="rId4" Type="http://schemas.openxmlformats.org/officeDocument/2006/relationships/table" Target="../tables/table83.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1.xml"/><Relationship Id="rId7" Type="http://schemas.openxmlformats.org/officeDocument/2006/relationships/table" Target="../tables/table2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24.xml"/><Relationship Id="rId5" Type="http://schemas.openxmlformats.org/officeDocument/2006/relationships/table" Target="../tables/table23.xml"/><Relationship Id="rId4" Type="http://schemas.openxmlformats.org/officeDocument/2006/relationships/table" Target="../tables/table2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6.xml"/><Relationship Id="rId7" Type="http://schemas.openxmlformats.org/officeDocument/2006/relationships/table" Target="../tables/table3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29.xml"/><Relationship Id="rId5" Type="http://schemas.openxmlformats.org/officeDocument/2006/relationships/table" Target="../tables/table28.xml"/><Relationship Id="rId4" Type="http://schemas.openxmlformats.org/officeDocument/2006/relationships/table" Target="../tables/table2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1.xml"/><Relationship Id="rId7" Type="http://schemas.openxmlformats.org/officeDocument/2006/relationships/table" Target="../tables/table3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34.xml"/><Relationship Id="rId5" Type="http://schemas.openxmlformats.org/officeDocument/2006/relationships/table" Target="../tables/table33.xml"/><Relationship Id="rId4" Type="http://schemas.openxmlformats.org/officeDocument/2006/relationships/table" Target="../tables/table32.xml"/></Relationships>
</file>

<file path=xl/worksheets/_rels/sheet9.xml.rels><?xml version="1.0" encoding="UTF-8" standalone="yes"?>
<Relationships xmlns="http://schemas.openxmlformats.org/package/2006/relationships"><Relationship Id="rId8" Type="http://schemas.openxmlformats.org/officeDocument/2006/relationships/table" Target="../tables/table41.xml"/><Relationship Id="rId3" Type="http://schemas.openxmlformats.org/officeDocument/2006/relationships/table" Target="../tables/table36.xml"/><Relationship Id="rId7" Type="http://schemas.openxmlformats.org/officeDocument/2006/relationships/table" Target="../tables/table40.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table" Target="../tables/table39.xml"/><Relationship Id="rId5" Type="http://schemas.openxmlformats.org/officeDocument/2006/relationships/table" Target="../tables/table38.xml"/><Relationship Id="rId4" Type="http://schemas.openxmlformats.org/officeDocument/2006/relationships/table" Target="../tables/table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0413-E832-487D-8FEB-6C131E924FF7}">
  <sheetPr codeName="Sheet1">
    <tabColor theme="4" tint="0.39997558519241921"/>
  </sheetPr>
  <dimension ref="A1:I78"/>
  <sheetViews>
    <sheetView showGridLines="0" showRowColHeaders="0" tabSelected="1" zoomScaleNormal="100" workbookViewId="0">
      <selection activeCell="A2" sqref="A2"/>
    </sheetView>
  </sheetViews>
  <sheetFormatPr defaultColWidth="9.140625" defaultRowHeight="15" x14ac:dyDescent="0.25"/>
  <cols>
    <col min="1" max="1" width="3.28515625" style="11" customWidth="1"/>
    <col min="2" max="2" width="38.42578125" style="11" customWidth="1"/>
    <col min="3" max="3" width="5.28515625" style="11" customWidth="1"/>
    <col min="4" max="4" width="28.7109375" style="11" customWidth="1"/>
    <col min="5" max="5" width="22.140625" style="11" customWidth="1"/>
    <col min="6" max="6" width="16.28515625" style="11" customWidth="1"/>
    <col min="7" max="7" width="9.140625" style="11" customWidth="1"/>
    <col min="8" max="8" width="9.140625" style="11"/>
    <col min="9" max="9" width="13" style="11" customWidth="1"/>
    <col min="10" max="10" width="4.42578125" style="11" customWidth="1"/>
    <col min="11" max="16384" width="9.140625" style="11"/>
  </cols>
  <sheetData>
    <row r="1" spans="1:9" ht="15" customHeight="1" x14ac:dyDescent="0.25"/>
    <row r="2" spans="1:9" x14ac:dyDescent="0.25">
      <c r="A2" s="100"/>
    </row>
    <row r="3" spans="1:9" ht="26.25" customHeight="1" x14ac:dyDescent="0.25"/>
    <row r="4" spans="1:9" ht="26.25" customHeight="1" x14ac:dyDescent="0.25"/>
    <row r="5" spans="1:9" ht="26.25" customHeight="1" x14ac:dyDescent="0.25"/>
    <row r="6" spans="1:9" ht="26.25" customHeight="1" x14ac:dyDescent="0.25"/>
    <row r="7" spans="1:9" ht="26.25" customHeight="1" x14ac:dyDescent="0.25"/>
    <row r="8" spans="1:9" ht="26.25" customHeight="1" x14ac:dyDescent="0.25"/>
    <row r="9" spans="1:9" ht="26.25" customHeight="1" x14ac:dyDescent="0.25"/>
    <row r="10" spans="1:9" ht="26.25" customHeight="1" x14ac:dyDescent="0.25"/>
    <row r="12" spans="1:9" ht="15.75" thickBot="1" x14ac:dyDescent="0.3">
      <c r="B12" s="195"/>
      <c r="C12" s="45"/>
      <c r="D12" s="45"/>
      <c r="E12" s="45"/>
      <c r="F12" s="45"/>
      <c r="G12" s="45"/>
      <c r="H12" s="45"/>
      <c r="I12" s="45"/>
    </row>
    <row r="13" spans="1:9" ht="11.25" customHeight="1" thickBot="1" x14ac:dyDescent="0.3">
      <c r="B13" s="100"/>
      <c r="D13" s="12"/>
    </row>
    <row r="14" spans="1:9" ht="21" hidden="1" customHeight="1" thickBot="1" x14ac:dyDescent="0.35">
      <c r="B14" s="40" t="s">
        <v>0</v>
      </c>
      <c r="C14" s="196"/>
      <c r="D14" s="197" t="e">
        <f>VLOOKUP(D15,Sheet1!A1:D56, 2,FALSE)</f>
        <v>#N/A</v>
      </c>
    </row>
    <row r="15" spans="1:9" ht="29.25" customHeight="1" thickBot="1" x14ac:dyDescent="0.3">
      <c r="B15" s="218" t="s">
        <v>1</v>
      </c>
      <c r="C15" s="196"/>
      <c r="D15" s="249" t="s">
        <v>2</v>
      </c>
      <c r="E15" s="250"/>
      <c r="F15" s="250"/>
      <c r="G15" s="250"/>
      <c r="H15" s="250"/>
      <c r="I15" s="251"/>
    </row>
    <row r="16" spans="1:9" ht="21" customHeight="1" thickBot="1" x14ac:dyDescent="0.35">
      <c r="B16" s="40" t="s">
        <v>3</v>
      </c>
      <c r="C16" s="196"/>
      <c r="D16" s="244" t="str">
        <f>VLOOKUP(D15,Sheet1!A2:Z62, 4,FALSE)</f>
        <v>Select Recipient Name</v>
      </c>
    </row>
    <row r="17" spans="2:9" ht="21" customHeight="1" thickBot="1" x14ac:dyDescent="0.35">
      <c r="B17" s="40" t="s">
        <v>4</v>
      </c>
      <c r="C17" s="196"/>
      <c r="D17" s="243" t="str">
        <f>VLOOKUP(D15,Sheet1!A2:Z63, 3,FALSE)</f>
        <v>Select Recipient Name</v>
      </c>
    </row>
    <row r="18" spans="2:9" ht="21" customHeight="1" thickBot="1" x14ac:dyDescent="0.35">
      <c r="B18" s="40" t="s">
        <v>5</v>
      </c>
      <c r="C18" s="198"/>
      <c r="D18" s="246" t="s">
        <v>1079</v>
      </c>
      <c r="E18" s="247" t="s">
        <v>1080</v>
      </c>
    </row>
    <row r="19" spans="2:9" ht="21" customHeight="1" thickBot="1" x14ac:dyDescent="0.35">
      <c r="B19" s="40" t="s">
        <v>6</v>
      </c>
      <c r="C19" s="196"/>
      <c r="D19" s="248"/>
      <c r="E19" s="248"/>
    </row>
    <row r="20" spans="2:9" ht="11.25" customHeight="1" thickBot="1" x14ac:dyDescent="0.3">
      <c r="B20" s="45"/>
      <c r="C20" s="45"/>
      <c r="D20" s="45"/>
      <c r="E20" s="45"/>
      <c r="F20" s="45"/>
      <c r="G20" s="45"/>
      <c r="H20" s="45"/>
      <c r="I20" s="45"/>
    </row>
    <row r="21" spans="2:9" ht="12" customHeight="1" thickBot="1" x14ac:dyDescent="0.3">
      <c r="B21" s="12"/>
      <c r="C21" s="12"/>
      <c r="D21" s="12"/>
      <c r="E21" s="12"/>
      <c r="F21" s="12"/>
      <c r="G21" s="12"/>
      <c r="H21" s="12"/>
      <c r="I21" s="12"/>
    </row>
    <row r="22" spans="2:9" ht="21" customHeight="1" thickBot="1" x14ac:dyDescent="0.35">
      <c r="B22" s="40" t="s">
        <v>7</v>
      </c>
      <c r="C22" s="198"/>
      <c r="D22" s="210"/>
    </row>
    <row r="23" spans="2:9" ht="21" customHeight="1" thickBot="1" x14ac:dyDescent="0.35">
      <c r="B23" s="40" t="s">
        <v>8</v>
      </c>
      <c r="C23" s="196"/>
      <c r="D23" s="210"/>
      <c r="G23" s="83"/>
    </row>
    <row r="24" spans="2:9" ht="21" customHeight="1" thickBot="1" x14ac:dyDescent="0.35">
      <c r="B24" s="107" t="s">
        <v>9</v>
      </c>
      <c r="C24" s="12"/>
      <c r="D24" s="210"/>
      <c r="E24" s="12"/>
      <c r="F24" s="12"/>
      <c r="G24" s="12"/>
      <c r="H24" s="12"/>
      <c r="I24" s="12"/>
    </row>
    <row r="25" spans="2:9" ht="21" customHeight="1" thickBot="1" x14ac:dyDescent="0.35">
      <c r="B25" s="107" t="s">
        <v>10</v>
      </c>
      <c r="C25" s="12"/>
      <c r="D25" s="210"/>
      <c r="E25" s="12"/>
      <c r="F25" s="12"/>
      <c r="G25" s="12"/>
      <c r="H25" s="12"/>
      <c r="I25" s="12"/>
    </row>
    <row r="26" spans="2:9" ht="11.25" customHeight="1" thickBot="1" x14ac:dyDescent="0.3">
      <c r="B26" s="45"/>
      <c r="C26" s="45"/>
      <c r="D26" s="45"/>
      <c r="E26" s="45"/>
      <c r="F26" s="45"/>
      <c r="G26" s="45"/>
      <c r="H26" s="45"/>
      <c r="I26" s="45"/>
    </row>
    <row r="27" spans="2:9" ht="11.25" customHeight="1" thickBot="1" x14ac:dyDescent="0.3">
      <c r="B27" s="12"/>
      <c r="C27" s="12"/>
      <c r="D27" s="12"/>
      <c r="E27" s="12"/>
      <c r="F27" s="12"/>
      <c r="G27" s="12"/>
      <c r="H27" s="12"/>
      <c r="I27" s="12"/>
    </row>
    <row r="28" spans="2:9" ht="19.5" thickBot="1" x14ac:dyDescent="0.35">
      <c r="B28" s="40" t="s">
        <v>11</v>
      </c>
      <c r="D28" s="249"/>
      <c r="E28" s="250"/>
      <c r="F28" s="250"/>
      <c r="G28" s="250"/>
      <c r="H28" s="250"/>
      <c r="I28" s="251"/>
    </row>
    <row r="29" spans="2:9" ht="19.5" thickBot="1" x14ac:dyDescent="0.35">
      <c r="B29" s="40" t="s">
        <v>12</v>
      </c>
      <c r="D29" s="249"/>
      <c r="E29" s="250"/>
      <c r="F29" s="250"/>
      <c r="G29" s="250"/>
      <c r="H29" s="250"/>
      <c r="I29" s="251"/>
    </row>
    <row r="30" spans="2:9" ht="19.5" thickBot="1" x14ac:dyDescent="0.35">
      <c r="B30" s="40" t="s">
        <v>13</v>
      </c>
      <c r="D30" s="211"/>
    </row>
    <row r="31" spans="2:9" ht="19.5" hidden="1" thickBot="1" x14ac:dyDescent="0.35">
      <c r="B31" s="40" t="s">
        <v>14</v>
      </c>
      <c r="D31" s="210"/>
    </row>
    <row r="32" spans="2:9" ht="11.25" hidden="1" customHeight="1" thickBot="1" x14ac:dyDescent="0.3">
      <c r="B32" s="45"/>
      <c r="C32" s="45"/>
      <c r="D32" s="45"/>
      <c r="E32" s="45"/>
      <c r="F32" s="45"/>
      <c r="G32" s="45"/>
      <c r="H32" s="45"/>
      <c r="I32" s="45"/>
    </row>
    <row r="33" spans="2:9" ht="11.25" hidden="1" customHeight="1" thickBot="1" x14ac:dyDescent="0.3"/>
    <row r="34" spans="2:9" ht="19.5" hidden="1" thickBot="1" x14ac:dyDescent="0.35">
      <c r="B34" s="40" t="s">
        <v>15</v>
      </c>
      <c r="D34" s="249"/>
      <c r="E34" s="250"/>
      <c r="F34" s="250"/>
      <c r="G34" s="250"/>
      <c r="H34" s="250"/>
      <c r="I34" s="251"/>
    </row>
    <row r="35" spans="2:9" ht="19.5" hidden="1" thickBot="1" x14ac:dyDescent="0.35">
      <c r="B35" s="40" t="s">
        <v>16</v>
      </c>
      <c r="D35" s="249"/>
      <c r="E35" s="250"/>
      <c r="F35" s="250"/>
      <c r="G35" s="250"/>
      <c r="H35" s="250"/>
      <c r="I35" s="251"/>
    </row>
    <row r="36" spans="2:9" ht="19.5" hidden="1" thickBot="1" x14ac:dyDescent="0.35">
      <c r="B36" s="40" t="s">
        <v>17</v>
      </c>
      <c r="D36" s="211"/>
    </row>
    <row r="37" spans="2:9" ht="11.25" customHeight="1" thickBot="1" x14ac:dyDescent="0.3">
      <c r="B37" s="45"/>
      <c r="C37" s="45"/>
      <c r="D37" s="45"/>
      <c r="E37" s="45"/>
      <c r="F37" s="45"/>
      <c r="G37" s="45"/>
      <c r="H37" s="45"/>
      <c r="I37" s="45"/>
    </row>
    <row r="39" spans="2:9" ht="15.75" thickBot="1" x14ac:dyDescent="0.3"/>
    <row r="40" spans="2:9" ht="19.5" thickBot="1" x14ac:dyDescent="0.35">
      <c r="B40" s="203" t="s">
        <v>18</v>
      </c>
      <c r="C40" s="201" t="s">
        <v>19</v>
      </c>
      <c r="D40" s="202" t="s">
        <v>20</v>
      </c>
      <c r="E40" s="78" t="s">
        <v>21</v>
      </c>
      <c r="F40" s="78" t="s">
        <v>22</v>
      </c>
      <c r="G40" s="78" t="s">
        <v>23</v>
      </c>
      <c r="H40" s="78" t="s">
        <v>24</v>
      </c>
    </row>
    <row r="41" spans="2:9" ht="19.5" thickBot="1" x14ac:dyDescent="0.35">
      <c r="B41" s="200" t="s">
        <v>25</v>
      </c>
      <c r="C41" s="199"/>
      <c r="D41" s="212"/>
      <c r="E41" s="78" t="e">
        <f>$D$14</f>
        <v>#N/A</v>
      </c>
      <c r="F41" s="78" t="str">
        <f>$D$15</f>
        <v>Select</v>
      </c>
      <c r="G41" s="78" t="s">
        <v>26</v>
      </c>
    </row>
    <row r="42" spans="2:9" ht="19.5" thickBot="1" x14ac:dyDescent="0.35">
      <c r="B42" s="200" t="s">
        <v>27</v>
      </c>
      <c r="C42" s="199"/>
      <c r="D42" s="212"/>
      <c r="E42" s="78" t="e">
        <f t="shared" ref="E42:E55" si="0">$D$14</f>
        <v>#N/A</v>
      </c>
      <c r="F42" s="78" t="str">
        <f t="shared" ref="F42:F55" si="1">$D$15</f>
        <v>Select</v>
      </c>
      <c r="G42" s="78" t="s">
        <v>26</v>
      </c>
    </row>
    <row r="43" spans="2:9" ht="19.5" thickBot="1" x14ac:dyDescent="0.35">
      <c r="B43" s="200" t="s">
        <v>28</v>
      </c>
      <c r="C43" s="199"/>
      <c r="D43" s="212"/>
      <c r="E43" s="78" t="e">
        <f t="shared" si="0"/>
        <v>#N/A</v>
      </c>
      <c r="F43" s="78" t="str">
        <f t="shared" si="1"/>
        <v>Select</v>
      </c>
      <c r="G43" s="78" t="s">
        <v>26</v>
      </c>
    </row>
    <row r="44" spans="2:9" ht="19.5" thickBot="1" x14ac:dyDescent="0.35">
      <c r="B44" s="200" t="s">
        <v>29</v>
      </c>
      <c r="C44" s="199"/>
      <c r="D44" s="212"/>
      <c r="E44" s="78" t="e">
        <f t="shared" si="0"/>
        <v>#N/A</v>
      </c>
      <c r="F44" s="78" t="str">
        <f t="shared" si="1"/>
        <v>Select</v>
      </c>
      <c r="G44" s="78" t="s">
        <v>26</v>
      </c>
    </row>
    <row r="45" spans="2:9" ht="19.5" thickBot="1" x14ac:dyDescent="0.35">
      <c r="B45" s="200" t="s">
        <v>30</v>
      </c>
      <c r="C45" s="199"/>
      <c r="D45" s="212"/>
      <c r="E45" s="78" t="e">
        <f t="shared" si="0"/>
        <v>#N/A</v>
      </c>
      <c r="F45" s="78" t="str">
        <f t="shared" si="1"/>
        <v>Select</v>
      </c>
      <c r="G45" s="78" t="s">
        <v>26</v>
      </c>
    </row>
    <row r="46" spans="2:9" ht="19.5" thickBot="1" x14ac:dyDescent="0.35">
      <c r="B46" s="200" t="s">
        <v>31</v>
      </c>
      <c r="C46" s="199"/>
      <c r="D46" s="212"/>
      <c r="E46" s="78" t="e">
        <f t="shared" si="0"/>
        <v>#N/A</v>
      </c>
      <c r="F46" s="78" t="str">
        <f t="shared" si="1"/>
        <v>Select</v>
      </c>
      <c r="G46" s="78" t="s">
        <v>26</v>
      </c>
    </row>
    <row r="47" spans="2:9" ht="19.5" thickBot="1" x14ac:dyDescent="0.35">
      <c r="B47" s="200" t="s">
        <v>32</v>
      </c>
      <c r="C47" s="199"/>
      <c r="D47" s="212"/>
      <c r="E47" s="78" t="e">
        <f t="shared" si="0"/>
        <v>#N/A</v>
      </c>
      <c r="F47" s="78" t="str">
        <f t="shared" si="1"/>
        <v>Select</v>
      </c>
      <c r="G47" s="78" t="s">
        <v>26</v>
      </c>
    </row>
    <row r="48" spans="2:9" ht="19.5" thickBot="1" x14ac:dyDescent="0.35">
      <c r="B48" s="200" t="s">
        <v>33</v>
      </c>
      <c r="C48" s="199"/>
      <c r="D48" s="212"/>
      <c r="E48" s="78" t="e">
        <f t="shared" si="0"/>
        <v>#N/A</v>
      </c>
      <c r="F48" s="78" t="str">
        <f t="shared" si="1"/>
        <v>Select</v>
      </c>
      <c r="G48" s="78" t="s">
        <v>26</v>
      </c>
    </row>
    <row r="49" spans="2:8" ht="19.5" hidden="1" thickBot="1" x14ac:dyDescent="0.35">
      <c r="B49" s="200" t="s">
        <v>34</v>
      </c>
      <c r="C49" s="199"/>
      <c r="D49" s="212"/>
      <c r="E49" s="78" t="e">
        <f t="shared" si="0"/>
        <v>#N/A</v>
      </c>
      <c r="F49" s="78" t="str">
        <f t="shared" si="1"/>
        <v>Select</v>
      </c>
      <c r="G49" s="78" t="s">
        <v>26</v>
      </c>
    </row>
    <row r="50" spans="2:8" ht="19.5" thickBot="1" x14ac:dyDescent="0.35">
      <c r="B50" s="200" t="s">
        <v>35</v>
      </c>
      <c r="C50" s="199"/>
      <c r="D50" s="212"/>
      <c r="E50" s="78" t="e">
        <f t="shared" si="0"/>
        <v>#N/A</v>
      </c>
      <c r="F50" s="78" t="str">
        <f t="shared" si="1"/>
        <v>Select</v>
      </c>
      <c r="G50" s="78" t="s">
        <v>26</v>
      </c>
    </row>
    <row r="51" spans="2:8" ht="19.5" hidden="1" thickBot="1" x14ac:dyDescent="0.35">
      <c r="B51" s="200" t="s">
        <v>36</v>
      </c>
      <c r="C51" s="199"/>
      <c r="D51" s="212"/>
      <c r="E51" s="78" t="e">
        <f t="shared" si="0"/>
        <v>#N/A</v>
      </c>
      <c r="F51" s="78" t="str">
        <f t="shared" si="1"/>
        <v>Select</v>
      </c>
      <c r="G51" s="78" t="s">
        <v>26</v>
      </c>
    </row>
    <row r="52" spans="2:8" ht="19.5" thickBot="1" x14ac:dyDescent="0.35">
      <c r="B52" s="200" t="s">
        <v>37</v>
      </c>
      <c r="C52" s="199"/>
      <c r="D52" s="212"/>
      <c r="E52" s="78" t="e">
        <f t="shared" si="0"/>
        <v>#N/A</v>
      </c>
      <c r="F52" s="78" t="str">
        <f t="shared" si="1"/>
        <v>Select</v>
      </c>
      <c r="G52" s="78" t="s">
        <v>26</v>
      </c>
    </row>
    <row r="53" spans="2:8" ht="19.5" thickBot="1" x14ac:dyDescent="0.35">
      <c r="B53" s="200" t="s">
        <v>38</v>
      </c>
      <c r="C53" s="199"/>
      <c r="D53" s="212"/>
      <c r="E53" s="78" t="e">
        <f t="shared" si="0"/>
        <v>#N/A</v>
      </c>
      <c r="F53" s="78" t="str">
        <f t="shared" si="1"/>
        <v>Select</v>
      </c>
      <c r="G53" s="78" t="s">
        <v>26</v>
      </c>
    </row>
    <row r="54" spans="2:8" ht="19.5" thickBot="1" x14ac:dyDescent="0.35">
      <c r="B54" s="200" t="s">
        <v>39</v>
      </c>
      <c r="C54" s="199"/>
      <c r="D54" s="212"/>
      <c r="E54" s="78" t="e">
        <f t="shared" si="0"/>
        <v>#N/A</v>
      </c>
      <c r="F54" s="78" t="str">
        <f t="shared" si="1"/>
        <v>Select</v>
      </c>
      <c r="G54" s="78" t="s">
        <v>26</v>
      </c>
    </row>
    <row r="55" spans="2:8" ht="19.5" thickBot="1" x14ac:dyDescent="0.35">
      <c r="B55" s="200" t="s">
        <v>40</v>
      </c>
      <c r="C55" s="199"/>
      <c r="D55" s="212"/>
      <c r="E55" s="78" t="e">
        <f t="shared" si="0"/>
        <v>#N/A</v>
      </c>
      <c r="F55" s="78" t="str">
        <f t="shared" si="1"/>
        <v>Select</v>
      </c>
      <c r="G55" s="78" t="s">
        <v>26</v>
      </c>
    </row>
    <row r="56" spans="2:8" ht="18.75" hidden="1" x14ac:dyDescent="0.3">
      <c r="B56" s="204" t="str">
        <f>B18</f>
        <v>Report Frequency</v>
      </c>
      <c r="C56" s="30"/>
      <c r="D56" s="205"/>
      <c r="E56" s="12" t="e">
        <f t="shared" ref="E56:E63" si="2">$D$14</f>
        <v>#N/A</v>
      </c>
      <c r="F56" s="12" t="str">
        <f t="shared" ref="F56:F63" si="3">$D$15</f>
        <v>Select</v>
      </c>
      <c r="G56" s="11" t="s">
        <v>26</v>
      </c>
      <c r="H56" s="12" t="str">
        <f>D18</f>
        <v>Mid-Year Report</v>
      </c>
    </row>
    <row r="57" spans="2:8" ht="18.75" hidden="1" x14ac:dyDescent="0.3">
      <c r="B57" s="206" t="str">
        <f>B19</f>
        <v>Date Completed</v>
      </c>
      <c r="C57" s="30"/>
      <c r="D57" s="205"/>
      <c r="E57" s="12" t="e">
        <f t="shared" si="2"/>
        <v>#N/A</v>
      </c>
      <c r="F57" s="12" t="str">
        <f t="shared" si="3"/>
        <v>Select</v>
      </c>
      <c r="G57" s="11" t="s">
        <v>26</v>
      </c>
      <c r="H57" s="207">
        <f>D19</f>
        <v>0</v>
      </c>
    </row>
    <row r="58" spans="2:8" ht="18.75" hidden="1" x14ac:dyDescent="0.3">
      <c r="B58" s="204" t="str">
        <f>B28</f>
        <v>Principal Investigator (PI)</v>
      </c>
      <c r="C58" s="30"/>
      <c r="D58" s="205"/>
      <c r="E58" s="12" t="e">
        <f t="shared" si="2"/>
        <v>#N/A</v>
      </c>
      <c r="F58" s="12" t="str">
        <f t="shared" si="3"/>
        <v>Select</v>
      </c>
      <c r="G58" s="11" t="s">
        <v>26</v>
      </c>
      <c r="H58" s="12">
        <f>D28</f>
        <v>0</v>
      </c>
    </row>
    <row r="59" spans="2:8" ht="18.75" hidden="1" x14ac:dyDescent="0.3">
      <c r="B59" s="204" t="str">
        <f>B29</f>
        <v>PI Email</v>
      </c>
      <c r="C59" s="30"/>
      <c r="D59" s="205"/>
      <c r="E59" s="12" t="e">
        <f t="shared" si="2"/>
        <v>#N/A</v>
      </c>
      <c r="F59" s="12" t="str">
        <f t="shared" si="3"/>
        <v>Select</v>
      </c>
      <c r="G59" s="11" t="s">
        <v>26</v>
      </c>
      <c r="H59" s="12">
        <f>D29</f>
        <v>0</v>
      </c>
    </row>
    <row r="60" spans="2:8" ht="18.75" hidden="1" x14ac:dyDescent="0.3">
      <c r="B60" s="204" t="str">
        <f>B30</f>
        <v>PI Phone</v>
      </c>
      <c r="C60" s="30"/>
      <c r="D60" s="205"/>
      <c r="E60" s="12" t="e">
        <f t="shared" si="2"/>
        <v>#N/A</v>
      </c>
      <c r="F60" s="12" t="str">
        <f t="shared" si="3"/>
        <v>Select</v>
      </c>
      <c r="G60" s="11" t="s">
        <v>26</v>
      </c>
      <c r="H60" s="208">
        <f>D30</f>
        <v>0</v>
      </c>
    </row>
    <row r="61" spans="2:8" ht="18.75" hidden="1" x14ac:dyDescent="0.3">
      <c r="B61" s="204" t="str">
        <f>B31</f>
        <v>Has PI Information Changed?</v>
      </c>
      <c r="C61" s="30"/>
      <c r="D61" s="205"/>
      <c r="E61" s="12" t="e">
        <f t="shared" si="2"/>
        <v>#N/A</v>
      </c>
      <c r="F61" s="12" t="str">
        <f t="shared" si="3"/>
        <v>Select</v>
      </c>
      <c r="G61" s="11" t="s">
        <v>26</v>
      </c>
      <c r="H61" s="12">
        <f>D31</f>
        <v>0</v>
      </c>
    </row>
    <row r="62" spans="2:8" ht="18.75" hidden="1" x14ac:dyDescent="0.3">
      <c r="B62" s="204" t="str">
        <f>B34</f>
        <v>New PI Name</v>
      </c>
      <c r="C62" s="30"/>
      <c r="D62" s="205"/>
      <c r="E62" s="12" t="e">
        <f t="shared" si="2"/>
        <v>#N/A</v>
      </c>
      <c r="F62" s="12" t="str">
        <f t="shared" si="3"/>
        <v>Select</v>
      </c>
      <c r="G62" s="11" t="s">
        <v>26</v>
      </c>
      <c r="H62" s="12">
        <f>D34</f>
        <v>0</v>
      </c>
    </row>
    <row r="63" spans="2:8" ht="18.75" hidden="1" x14ac:dyDescent="0.3">
      <c r="B63" s="204" t="str">
        <f>B35</f>
        <v>New PI Email</v>
      </c>
      <c r="C63" s="30"/>
      <c r="D63" s="205"/>
      <c r="E63" s="12" t="e">
        <f t="shared" si="2"/>
        <v>#N/A</v>
      </c>
      <c r="F63" s="12" t="str">
        <f t="shared" si="3"/>
        <v>Select</v>
      </c>
      <c r="G63" s="11" t="s">
        <v>26</v>
      </c>
      <c r="H63" s="12">
        <f>D35</f>
        <v>0</v>
      </c>
    </row>
    <row r="64" spans="2:8" ht="18.75" hidden="1" x14ac:dyDescent="0.3">
      <c r="B64" s="204" t="str">
        <f>B36</f>
        <v>New PI Phone</v>
      </c>
      <c r="C64" s="30"/>
      <c r="D64" s="205"/>
      <c r="E64" s="12" t="e">
        <f>$D$14</f>
        <v>#N/A</v>
      </c>
      <c r="F64" s="12" t="str">
        <f>$D$15</f>
        <v>Select</v>
      </c>
      <c r="G64" s="11" t="s">
        <v>26</v>
      </c>
      <c r="H64" s="208">
        <f>D36</f>
        <v>0</v>
      </c>
    </row>
    <row r="65" spans="2:2" hidden="1" x14ac:dyDescent="0.25"/>
    <row r="78" spans="2:2" x14ac:dyDescent="0.25">
      <c r="B78"/>
    </row>
  </sheetData>
  <sheetProtection sheet="1" objects="1" scenarios="1" selectLockedCells="1"/>
  <sortState xmlns:xlrd2="http://schemas.microsoft.com/office/spreadsheetml/2017/richdata2" ref="E14:E19">
    <sortCondition ref="E14"/>
  </sortState>
  <mergeCells count="5">
    <mergeCell ref="D15:I15"/>
    <mergeCell ref="D28:I28"/>
    <mergeCell ref="D29:I29"/>
    <mergeCell ref="D34:I34"/>
    <mergeCell ref="D35:I35"/>
  </mergeCells>
  <dataValidations count="1">
    <dataValidation type="date" operator="greaterThan" showInputMessage="1" showErrorMessage="1" sqref="D19:E19" xr:uid="{15494549-6228-47A9-85FC-631C81C99F6C}">
      <formula1>G19</formula1>
    </dataValidation>
  </dataValidations>
  <pageMargins left="0.5" right="0.5" top="0.5" bottom="0.5" header="0.3" footer="0.3"/>
  <pageSetup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CC617A37-0CD2-4DFA-856D-3BE973F783C1}">
          <x14:formula1>
            <xm:f>Mechanics!$A$6:$A$7</xm:f>
          </x14:formula1>
          <xm:sqref>D31</xm:sqref>
        </x14:dataValidation>
        <x14:dataValidation type="list" allowBlank="1" showInputMessage="1" showErrorMessage="1" xr:uid="{3CCF9BAB-EB1F-43E7-8841-861CF27EFB8E}">
          <x14:formula1>
            <xm:f>Mechanics!$A$5:$A$6</xm:f>
          </x14:formula1>
          <xm:sqref>D41:D55</xm:sqref>
        </x14:dataValidation>
        <x14:dataValidation type="list" allowBlank="1" showInputMessage="1" showErrorMessage="1" xr:uid="{300C1550-7626-40BB-B9F6-8D83B5A41121}">
          <x14:formula1>
            <xm:f>Sheet1!$A$2:$A$57</xm:f>
          </x14:formula1>
          <xm:sqref>D15:I15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DFAF-0696-4EA5-8F0F-2E361C20C4B2}">
  <sheetPr>
    <tabColor theme="7" tint="0.79998168889431442"/>
    <pageSetUpPr fitToPage="1"/>
  </sheetPr>
  <dimension ref="A2:R236"/>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5.85546875" style="11" customWidth="1"/>
    <col min="8" max="8" width="30.7109375" style="11" customWidth="1"/>
    <col min="9" max="9" width="33.140625" style="11" customWidth="1"/>
    <col min="10" max="10" width="23.7109375" style="11" customWidth="1"/>
    <col min="11" max="11" width="16" style="11" customWidth="1"/>
    <col min="12" max="12" width="35.42578125" style="11" customWidth="1"/>
    <col min="13" max="13" width="35.7109375" style="11" customWidth="1"/>
    <col min="14" max="14" width="39" style="11" customWidth="1"/>
    <col min="15"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342</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1077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C-FD</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C-FD</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C-FD</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C-FD</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C-FD</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C-FD</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C-FD</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C-FD</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C-FD</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C-FD</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C-FD</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C-FD</v>
      </c>
      <c r="I39" s="78"/>
    </row>
    <row r="40" spans="1:10" ht="62.25" customHeight="1" thickBot="1" x14ac:dyDescent="0.3">
      <c r="A40" s="39">
        <v>13</v>
      </c>
      <c r="B40" s="51" t="s">
        <v>135</v>
      </c>
      <c r="C40" s="52">
        <f>C39-D39-E39</f>
        <v>0</v>
      </c>
      <c r="D40" s="54"/>
      <c r="E40" s="54"/>
      <c r="F40" s="99" t="e">
        <f>Coversheet!$D$14</f>
        <v>#N/A</v>
      </c>
      <c r="G40" s="155" t="str">
        <f>Coversheet!$D$15</f>
        <v>Select</v>
      </c>
      <c r="H40" s="78" t="str">
        <f t="shared" si="0"/>
        <v>C-FD</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C-FD</v>
      </c>
      <c r="I41" s="11">
        <f>C42</f>
        <v>0</v>
      </c>
    </row>
    <row r="42" spans="1:10" ht="150" customHeight="1" thickBot="1" x14ac:dyDescent="0.3">
      <c r="A42" s="39">
        <v>14</v>
      </c>
      <c r="B42" s="57" t="s">
        <v>136</v>
      </c>
      <c r="C42" s="252"/>
      <c r="D42" s="253"/>
      <c r="E42" s="254"/>
    </row>
    <row r="43" spans="1:10" ht="15" customHeight="1" x14ac:dyDescent="0.3">
      <c r="B43" s="46"/>
      <c r="C43" s="47"/>
      <c r="D43" s="12"/>
      <c r="E43" s="12"/>
      <c r="F43" s="12"/>
    </row>
    <row r="44" spans="1:10" ht="15" customHeight="1" x14ac:dyDescent="0.25"/>
    <row r="45" spans="1:10" ht="15" customHeight="1" x14ac:dyDescent="0.3">
      <c r="B45" s="40" t="s">
        <v>343</v>
      </c>
      <c r="C45" s="40"/>
      <c r="D45" s="40"/>
      <c r="E45" s="40"/>
      <c r="F45" s="40"/>
    </row>
    <row r="46" spans="1:10" ht="40.5" customHeight="1" thickBot="1" x14ac:dyDescent="0.35">
      <c r="B46" s="295" t="s">
        <v>237</v>
      </c>
      <c r="C46" s="295"/>
      <c r="D46" s="295"/>
      <c r="E46" s="295"/>
      <c r="F46" s="295"/>
      <c r="G46" s="295"/>
    </row>
    <row r="47" spans="1:10" ht="96.75" customHeight="1" thickBot="1" x14ac:dyDescent="0.3">
      <c r="B47" s="241" t="s">
        <v>139</v>
      </c>
      <c r="C47" s="59" t="s">
        <v>344</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C-FD</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C-FD</v>
      </c>
    </row>
    <row r="50" spans="1:10" ht="30" customHeight="1" thickBot="1" x14ac:dyDescent="0.3">
      <c r="A50" s="39">
        <v>3</v>
      </c>
      <c r="B50" s="125"/>
      <c r="C50" s="64"/>
      <c r="D50" s="125"/>
      <c r="E50" s="19"/>
      <c r="F50" s="19"/>
      <c r="G50" s="19"/>
      <c r="H50" s="78" t="e">
        <f>Coversheet!$D$14</f>
        <v>#N/A</v>
      </c>
      <c r="I50" s="155" t="str">
        <f>Coversheet!$D$15</f>
        <v>Select</v>
      </c>
      <c r="J50" s="78" t="str">
        <f t="shared" si="2"/>
        <v>C-FD</v>
      </c>
    </row>
    <row r="51" spans="1:10" ht="30" customHeight="1" thickBot="1" x14ac:dyDescent="0.3">
      <c r="A51" s="39">
        <v>4</v>
      </c>
      <c r="B51" s="125"/>
      <c r="C51" s="64"/>
      <c r="D51" s="125"/>
      <c r="E51" s="19"/>
      <c r="F51" s="19"/>
      <c r="G51" s="19"/>
      <c r="H51" s="78" t="e">
        <f>Coversheet!$D$14</f>
        <v>#N/A</v>
      </c>
      <c r="I51" s="155" t="str">
        <f>Coversheet!$D$15</f>
        <v>Select</v>
      </c>
      <c r="J51" s="78" t="str">
        <f t="shared" si="2"/>
        <v>C-FD</v>
      </c>
    </row>
    <row r="52" spans="1:10" ht="30" customHeight="1" thickBot="1" x14ac:dyDescent="0.3">
      <c r="A52" s="39">
        <v>5</v>
      </c>
      <c r="B52" s="125"/>
      <c r="C52" s="64"/>
      <c r="D52" s="125"/>
      <c r="E52" s="19"/>
      <c r="F52" s="19"/>
      <c r="G52" s="19"/>
      <c r="H52" s="78" t="e">
        <f>Coversheet!$D$14</f>
        <v>#N/A</v>
      </c>
      <c r="I52" s="155" t="str">
        <f>Coversheet!$D$15</f>
        <v>Select</v>
      </c>
      <c r="J52" s="78" t="str">
        <f t="shared" si="2"/>
        <v>C-FD</v>
      </c>
    </row>
    <row r="53" spans="1:10" ht="30" customHeight="1" thickBot="1" x14ac:dyDescent="0.3">
      <c r="A53" s="39">
        <v>6</v>
      </c>
      <c r="B53" s="125"/>
      <c r="C53" s="64"/>
      <c r="D53" s="125"/>
      <c r="E53" s="19"/>
      <c r="F53" s="19"/>
      <c r="G53" s="19"/>
      <c r="H53" s="78" t="e">
        <f>Coversheet!$D$14</f>
        <v>#N/A</v>
      </c>
      <c r="I53" s="155" t="str">
        <f>Coversheet!$D$15</f>
        <v>Select</v>
      </c>
      <c r="J53" s="78" t="str">
        <f t="shared" si="2"/>
        <v>C-FD</v>
      </c>
    </row>
    <row r="54" spans="1:10" ht="30" customHeight="1" thickBot="1" x14ac:dyDescent="0.3">
      <c r="A54" s="39">
        <v>7</v>
      </c>
      <c r="B54" s="125"/>
      <c r="C54" s="64"/>
      <c r="D54" s="125"/>
      <c r="E54" s="19"/>
      <c r="F54" s="19"/>
      <c r="G54" s="19"/>
      <c r="H54" s="78" t="e">
        <f>Coversheet!$D$14</f>
        <v>#N/A</v>
      </c>
      <c r="I54" s="155" t="str">
        <f>Coversheet!$D$15</f>
        <v>Select</v>
      </c>
      <c r="J54" s="78" t="str">
        <f t="shared" si="2"/>
        <v>C-FD</v>
      </c>
    </row>
    <row r="55" spans="1:10" ht="30" customHeight="1" thickBot="1" x14ac:dyDescent="0.3">
      <c r="A55" s="39">
        <v>8</v>
      </c>
      <c r="B55" s="125"/>
      <c r="C55" s="64"/>
      <c r="D55" s="125"/>
      <c r="E55" s="19"/>
      <c r="F55" s="19"/>
      <c r="G55" s="19"/>
      <c r="H55" s="78" t="e">
        <f>Coversheet!$D$14</f>
        <v>#N/A</v>
      </c>
      <c r="I55" s="155" t="str">
        <f>Coversheet!$D$15</f>
        <v>Select</v>
      </c>
      <c r="J55" s="78" t="str">
        <f t="shared" si="2"/>
        <v>C-FD</v>
      </c>
    </row>
    <row r="56" spans="1:10" ht="30" customHeight="1" thickBot="1" x14ac:dyDescent="0.3">
      <c r="A56" s="39">
        <v>9</v>
      </c>
      <c r="B56" s="125"/>
      <c r="C56" s="64"/>
      <c r="D56" s="125"/>
      <c r="E56" s="19"/>
      <c r="F56" s="19"/>
      <c r="G56" s="19"/>
      <c r="H56" s="78" t="e">
        <f>Coversheet!$D$14</f>
        <v>#N/A</v>
      </c>
      <c r="I56" s="155" t="str">
        <f>Coversheet!$D$15</f>
        <v>Select</v>
      </c>
      <c r="J56" s="78" t="str">
        <f t="shared" si="2"/>
        <v>C-FD</v>
      </c>
    </row>
    <row r="57" spans="1:10" ht="30" customHeight="1" thickBot="1" x14ac:dyDescent="0.3">
      <c r="A57" s="39">
        <v>10</v>
      </c>
      <c r="B57" s="125"/>
      <c r="C57" s="64"/>
      <c r="D57" s="125"/>
      <c r="E57" s="19"/>
      <c r="F57" s="19"/>
      <c r="G57" s="19"/>
      <c r="H57" s="78" t="e">
        <f>Coversheet!$D$14</f>
        <v>#N/A</v>
      </c>
      <c r="I57" s="155" t="str">
        <f>Coversheet!$D$15</f>
        <v>Select</v>
      </c>
      <c r="J57" s="78" t="str">
        <f t="shared" si="2"/>
        <v>C-FD</v>
      </c>
    </row>
    <row r="58" spans="1:10" ht="30" customHeight="1" thickBot="1" x14ac:dyDescent="0.3">
      <c r="A58" s="39">
        <v>11</v>
      </c>
      <c r="B58" s="125"/>
      <c r="C58" s="64"/>
      <c r="D58" s="125"/>
      <c r="E58" s="19"/>
      <c r="F58" s="19"/>
      <c r="G58" s="19"/>
      <c r="H58" s="78" t="e">
        <f>Coversheet!$D$14</f>
        <v>#N/A</v>
      </c>
      <c r="I58" s="155" t="str">
        <f>Coversheet!$D$15</f>
        <v>Select</v>
      </c>
      <c r="J58" s="78" t="str">
        <f t="shared" si="2"/>
        <v>C-FD</v>
      </c>
    </row>
    <row r="59" spans="1:10" ht="30" customHeight="1" thickBot="1" x14ac:dyDescent="0.3">
      <c r="A59" s="39">
        <v>12</v>
      </c>
      <c r="B59" s="125"/>
      <c r="C59" s="64"/>
      <c r="D59" s="125"/>
      <c r="E59" s="19"/>
      <c r="F59" s="19"/>
      <c r="G59" s="19"/>
      <c r="H59" s="78" t="e">
        <f>Coversheet!$D$14</f>
        <v>#N/A</v>
      </c>
      <c r="I59" s="155" t="str">
        <f>Coversheet!$D$15</f>
        <v>Select</v>
      </c>
      <c r="J59" s="78" t="str">
        <f t="shared" si="2"/>
        <v>C-FD</v>
      </c>
    </row>
    <row r="60" spans="1:10" ht="30" customHeight="1" thickBot="1" x14ac:dyDescent="0.3">
      <c r="A60" s="39">
        <v>13</v>
      </c>
      <c r="B60" s="125"/>
      <c r="C60" s="64"/>
      <c r="D60" s="125"/>
      <c r="E60" s="19"/>
      <c r="F60" s="19"/>
      <c r="G60" s="19"/>
      <c r="H60" s="78" t="e">
        <f>Coversheet!$D$14</f>
        <v>#N/A</v>
      </c>
      <c r="I60" s="155" t="str">
        <f>Coversheet!$D$15</f>
        <v>Select</v>
      </c>
      <c r="J60" s="78" t="str">
        <f t="shared" si="2"/>
        <v>C-FD</v>
      </c>
    </row>
    <row r="61" spans="1:10" ht="30" customHeight="1" thickBot="1" x14ac:dyDescent="0.3">
      <c r="A61" s="39">
        <v>14</v>
      </c>
      <c r="B61" s="125"/>
      <c r="C61" s="64"/>
      <c r="D61" s="125"/>
      <c r="E61" s="19"/>
      <c r="F61" s="19"/>
      <c r="G61" s="19"/>
      <c r="H61" s="78" t="e">
        <f>Coversheet!$D$14</f>
        <v>#N/A</v>
      </c>
      <c r="I61" s="155" t="str">
        <f>Coversheet!$D$15</f>
        <v>Select</v>
      </c>
      <c r="J61" s="78" t="str">
        <f t="shared" si="2"/>
        <v>C-FD</v>
      </c>
    </row>
    <row r="62" spans="1:10" ht="30" customHeight="1" thickBot="1" x14ac:dyDescent="0.3">
      <c r="A62" s="39">
        <v>15</v>
      </c>
      <c r="B62" s="125"/>
      <c r="C62" s="64"/>
      <c r="D62" s="125"/>
      <c r="E62" s="19"/>
      <c r="F62" s="19"/>
      <c r="G62" s="19"/>
      <c r="H62" s="78" t="e">
        <f>Coversheet!$D$14</f>
        <v>#N/A</v>
      </c>
      <c r="I62" s="155" t="str">
        <f>Coversheet!$D$15</f>
        <v>Select</v>
      </c>
      <c r="J62" s="78" t="str">
        <f t="shared" si="2"/>
        <v>C-FD</v>
      </c>
    </row>
    <row r="63" spans="1:10" ht="30" customHeight="1" thickBot="1" x14ac:dyDescent="0.3">
      <c r="A63" s="39">
        <v>16</v>
      </c>
      <c r="B63" s="125"/>
      <c r="C63" s="64"/>
      <c r="D63" s="125"/>
      <c r="E63" s="19"/>
      <c r="F63" s="19"/>
      <c r="G63" s="19"/>
      <c r="H63" s="78" t="e">
        <f>Coversheet!$D$14</f>
        <v>#N/A</v>
      </c>
      <c r="I63" s="155" t="str">
        <f>Coversheet!$D$15</f>
        <v>Select</v>
      </c>
      <c r="J63" s="78" t="str">
        <f t="shared" si="2"/>
        <v>C-FD</v>
      </c>
    </row>
    <row r="64" spans="1:10" ht="30" customHeight="1" thickBot="1" x14ac:dyDescent="0.3">
      <c r="A64" s="39">
        <v>17</v>
      </c>
      <c r="B64" s="125"/>
      <c r="C64" s="64"/>
      <c r="D64" s="125"/>
      <c r="E64" s="19"/>
      <c r="F64" s="19"/>
      <c r="G64" s="19"/>
      <c r="H64" s="78" t="e">
        <f>Coversheet!$D$14</f>
        <v>#N/A</v>
      </c>
      <c r="I64" s="155" t="str">
        <f>Coversheet!$D$15</f>
        <v>Select</v>
      </c>
      <c r="J64" s="78" t="str">
        <f t="shared" si="2"/>
        <v>C-FD</v>
      </c>
    </row>
    <row r="65" spans="1:10" ht="30" customHeight="1" thickBot="1" x14ac:dyDescent="0.3">
      <c r="A65" s="39">
        <v>18</v>
      </c>
      <c r="B65" s="125"/>
      <c r="C65" s="64"/>
      <c r="D65" s="125"/>
      <c r="E65" s="19"/>
      <c r="F65" s="19"/>
      <c r="G65" s="19"/>
      <c r="H65" s="78" t="e">
        <f>Coversheet!$D$14</f>
        <v>#N/A</v>
      </c>
      <c r="I65" s="155" t="str">
        <f>Coversheet!$D$15</f>
        <v>Select</v>
      </c>
      <c r="J65" s="78" t="str">
        <f t="shared" si="2"/>
        <v>C-FD</v>
      </c>
    </row>
    <row r="66" spans="1:10" ht="30" customHeight="1" thickBot="1" x14ac:dyDescent="0.3">
      <c r="A66" s="39">
        <v>19</v>
      </c>
      <c r="B66" s="125"/>
      <c r="C66" s="64"/>
      <c r="D66" s="125"/>
      <c r="E66" s="19"/>
      <c r="F66" s="19"/>
      <c r="G66" s="19"/>
      <c r="H66" s="78" t="e">
        <f>Coversheet!$D$14</f>
        <v>#N/A</v>
      </c>
      <c r="I66" s="155" t="str">
        <f>Coversheet!$D$15</f>
        <v>Select</v>
      </c>
      <c r="J66" s="78" t="str">
        <f t="shared" si="2"/>
        <v>C-FD</v>
      </c>
    </row>
    <row r="67" spans="1:10" ht="30" customHeight="1" thickBot="1" x14ac:dyDescent="0.3">
      <c r="A67" s="39">
        <v>20</v>
      </c>
      <c r="B67" s="125"/>
      <c r="C67" s="64"/>
      <c r="D67" s="125"/>
      <c r="E67" s="19"/>
      <c r="F67" s="19"/>
      <c r="G67" s="19"/>
      <c r="H67" s="78" t="e">
        <f>Coversheet!$D$14</f>
        <v>#N/A</v>
      </c>
      <c r="I67" s="155" t="str">
        <f>Coversheet!$D$15</f>
        <v>Select</v>
      </c>
      <c r="J67" s="78" t="str">
        <f t="shared" si="2"/>
        <v>C-FD</v>
      </c>
    </row>
    <row r="70" spans="1:10" ht="18.75" x14ac:dyDescent="0.3">
      <c r="B70" s="40" t="s">
        <v>345</v>
      </c>
    </row>
    <row r="71" spans="1:10" ht="19.5" thickBot="1" x14ac:dyDescent="0.35">
      <c r="B71" s="40"/>
    </row>
    <row r="72" spans="1:10" ht="42" hidden="1" customHeight="1" thickBot="1" x14ac:dyDescent="0.3">
      <c r="B72" s="267" t="s">
        <v>346</v>
      </c>
      <c r="C72" s="267"/>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C-FD</v>
      </c>
      <c r="H74" s="78"/>
    </row>
    <row r="75" spans="1:10" ht="36" customHeight="1" thickBot="1" x14ac:dyDescent="0.3">
      <c r="A75" s="39">
        <v>2</v>
      </c>
      <c r="B75" s="233"/>
      <c r="C75" s="233"/>
      <c r="D75" s="19"/>
      <c r="E75" s="78" t="e">
        <f>Coversheet!$D$14</f>
        <v>#N/A</v>
      </c>
      <c r="F75" s="155" t="str">
        <f>Coversheet!$D$15</f>
        <v>Select</v>
      </c>
      <c r="G75" s="78" t="str">
        <f t="shared" si="3"/>
        <v>C-FD</v>
      </c>
      <c r="H75" s="78"/>
    </row>
    <row r="76" spans="1:10" ht="36" customHeight="1" thickBot="1" x14ac:dyDescent="0.3">
      <c r="A76" s="39">
        <v>3</v>
      </c>
      <c r="B76" s="233"/>
      <c r="C76" s="233"/>
      <c r="D76" s="19"/>
      <c r="E76" s="78" t="e">
        <f>Coversheet!$D$14</f>
        <v>#N/A</v>
      </c>
      <c r="F76" s="155" t="str">
        <f>Coversheet!$D$15</f>
        <v>Select</v>
      </c>
      <c r="G76" s="78" t="str">
        <f t="shared" si="3"/>
        <v>C-FD</v>
      </c>
      <c r="H76" s="78"/>
    </row>
    <row r="77" spans="1:10" ht="36" customHeight="1" thickBot="1" x14ac:dyDescent="0.3">
      <c r="A77" s="39">
        <v>4</v>
      </c>
      <c r="B77" s="233"/>
      <c r="C77" s="233"/>
      <c r="D77" s="19"/>
      <c r="E77" s="78" t="e">
        <f>Coversheet!$D$14</f>
        <v>#N/A</v>
      </c>
      <c r="F77" s="155" t="str">
        <f>Coversheet!$D$15</f>
        <v>Select</v>
      </c>
      <c r="G77" s="78" t="str">
        <f t="shared" si="3"/>
        <v>C-FD</v>
      </c>
      <c r="H77" s="78"/>
    </row>
    <row r="78" spans="1:10" ht="36" customHeight="1" thickBot="1" x14ac:dyDescent="0.3">
      <c r="A78" s="39">
        <v>5</v>
      </c>
      <c r="B78" s="233"/>
      <c r="C78" s="233"/>
      <c r="D78" s="19"/>
      <c r="E78" s="78" t="e">
        <f>Coversheet!$D$14</f>
        <v>#N/A</v>
      </c>
      <c r="F78" s="155" t="str">
        <f>Coversheet!$D$15</f>
        <v>Select</v>
      </c>
      <c r="G78" s="78" t="str">
        <f t="shared" si="3"/>
        <v>C-FD</v>
      </c>
      <c r="H78" s="78"/>
    </row>
    <row r="79" spans="1:10" ht="36" customHeight="1" thickBot="1" x14ac:dyDescent="0.3">
      <c r="A79" s="39">
        <v>6</v>
      </c>
      <c r="B79" s="233"/>
      <c r="C79" s="233"/>
      <c r="D79" s="19"/>
      <c r="E79" s="78" t="e">
        <f>Coversheet!$D$14</f>
        <v>#N/A</v>
      </c>
      <c r="F79" s="155" t="str">
        <f>Coversheet!$D$15</f>
        <v>Select</v>
      </c>
      <c r="G79" s="78" t="str">
        <f t="shared" si="3"/>
        <v>C-FD</v>
      </c>
      <c r="H79" s="78"/>
    </row>
    <row r="80" spans="1:10" ht="36" customHeight="1" thickBot="1" x14ac:dyDescent="0.3">
      <c r="A80" s="39">
        <v>7</v>
      </c>
      <c r="B80" s="233"/>
      <c r="C80" s="233"/>
      <c r="D80" s="19"/>
      <c r="E80" s="78" t="e">
        <f>Coversheet!$D$14</f>
        <v>#N/A</v>
      </c>
      <c r="F80" s="155" t="str">
        <f>Coversheet!$D$15</f>
        <v>Select</v>
      </c>
      <c r="G80" s="78" t="str">
        <f t="shared" si="3"/>
        <v>C-FD</v>
      </c>
      <c r="H80" s="78"/>
    </row>
    <row r="81" spans="1:8" ht="36" customHeight="1" thickBot="1" x14ac:dyDescent="0.3">
      <c r="A81" s="39">
        <v>8</v>
      </c>
      <c r="B81" s="233"/>
      <c r="C81" s="233"/>
      <c r="D81" s="19"/>
      <c r="E81" s="78" t="e">
        <f>Coversheet!$D$14</f>
        <v>#N/A</v>
      </c>
      <c r="F81" s="155" t="str">
        <f>Coversheet!$D$15</f>
        <v>Select</v>
      </c>
      <c r="G81" s="78" t="str">
        <f t="shared" si="3"/>
        <v>C-FD</v>
      </c>
      <c r="H81" s="78"/>
    </row>
    <row r="82" spans="1:8" ht="36" customHeight="1" thickBot="1" x14ac:dyDescent="0.3">
      <c r="A82" s="39">
        <v>9</v>
      </c>
      <c r="B82" s="233"/>
      <c r="C82" s="233"/>
      <c r="D82" s="19"/>
      <c r="E82" s="78" t="e">
        <f>Coversheet!$D$14</f>
        <v>#N/A</v>
      </c>
      <c r="F82" s="155" t="str">
        <f>Coversheet!$D$15</f>
        <v>Select</v>
      </c>
      <c r="G82" s="78" t="str">
        <f t="shared" si="3"/>
        <v>C-FD</v>
      </c>
      <c r="H82" s="78"/>
    </row>
    <row r="83" spans="1:8" ht="36" customHeight="1" thickBot="1" x14ac:dyDescent="0.3">
      <c r="A83" s="39">
        <v>10</v>
      </c>
      <c r="B83" s="233"/>
      <c r="C83" s="233"/>
      <c r="D83" s="19"/>
      <c r="E83" s="78" t="e">
        <f>Coversheet!$D$14</f>
        <v>#N/A</v>
      </c>
      <c r="F83" s="155" t="str">
        <f>Coversheet!$D$15</f>
        <v>Select</v>
      </c>
      <c r="G83" s="78" t="str">
        <f t="shared" si="3"/>
        <v>C-FD</v>
      </c>
      <c r="H83" s="78"/>
    </row>
    <row r="84" spans="1:8" ht="36" customHeight="1" thickBot="1" x14ac:dyDescent="0.3">
      <c r="A84" s="39">
        <v>11</v>
      </c>
      <c r="B84" s="233"/>
      <c r="C84" s="233"/>
      <c r="D84" s="19"/>
      <c r="E84" s="78" t="e">
        <f>Coversheet!$D$14</f>
        <v>#N/A</v>
      </c>
      <c r="F84" s="155" t="str">
        <f>Coversheet!$D$15</f>
        <v>Select</v>
      </c>
      <c r="G84" s="78" t="str">
        <f t="shared" si="3"/>
        <v>C-FD</v>
      </c>
      <c r="H84" s="78"/>
    </row>
    <row r="85" spans="1:8" ht="36" customHeight="1" thickBot="1" x14ac:dyDescent="0.3">
      <c r="A85" s="39">
        <v>12</v>
      </c>
      <c r="B85" s="233"/>
      <c r="C85" s="233"/>
      <c r="D85" s="19"/>
      <c r="E85" s="78" t="e">
        <f>Coversheet!$D$14</f>
        <v>#N/A</v>
      </c>
      <c r="F85" s="155" t="str">
        <f>Coversheet!$D$15</f>
        <v>Select</v>
      </c>
      <c r="G85" s="78" t="str">
        <f t="shared" si="3"/>
        <v>C-FD</v>
      </c>
      <c r="H85" s="78"/>
    </row>
    <row r="86" spans="1:8" ht="36" customHeight="1" thickBot="1" x14ac:dyDescent="0.3">
      <c r="A86" s="39">
        <v>13</v>
      </c>
      <c r="B86" s="233"/>
      <c r="C86" s="233"/>
      <c r="D86" s="19"/>
      <c r="E86" s="78" t="e">
        <f>Coversheet!$D$14</f>
        <v>#N/A</v>
      </c>
      <c r="F86" s="155" t="str">
        <f>Coversheet!$D$15</f>
        <v>Select</v>
      </c>
      <c r="G86" s="78" t="str">
        <f t="shared" si="3"/>
        <v>C-FD</v>
      </c>
      <c r="H86" s="78"/>
    </row>
    <row r="87" spans="1:8" ht="36" customHeight="1" thickBot="1" x14ac:dyDescent="0.3">
      <c r="A87" s="39">
        <v>14</v>
      </c>
      <c r="B87" s="233"/>
      <c r="C87" s="233"/>
      <c r="D87" s="19"/>
      <c r="E87" s="78" t="e">
        <f>Coversheet!$D$14</f>
        <v>#N/A</v>
      </c>
      <c r="F87" s="155" t="str">
        <f>Coversheet!$D$15</f>
        <v>Select</v>
      </c>
      <c r="G87" s="78" t="str">
        <f t="shared" si="3"/>
        <v>C-FD</v>
      </c>
      <c r="H87" s="78"/>
    </row>
    <row r="88" spans="1:8" ht="36" customHeight="1" thickBot="1" x14ac:dyDescent="0.3">
      <c r="A88" s="39">
        <v>15</v>
      </c>
      <c r="B88" s="233"/>
      <c r="C88" s="233"/>
      <c r="D88" s="19"/>
      <c r="E88" s="78" t="e">
        <f>Coversheet!$D$14</f>
        <v>#N/A</v>
      </c>
      <c r="F88" s="155" t="str">
        <f>Coversheet!$D$15</f>
        <v>Select</v>
      </c>
      <c r="G88" s="78" t="str">
        <f t="shared" si="3"/>
        <v>C-FD</v>
      </c>
      <c r="H88" s="78"/>
    </row>
    <row r="89" spans="1:8" ht="36" customHeight="1" thickBot="1" x14ac:dyDescent="0.3">
      <c r="A89" s="39">
        <v>16</v>
      </c>
      <c r="B89" s="233"/>
      <c r="C89" s="233"/>
      <c r="D89" s="19"/>
      <c r="E89" s="78" t="e">
        <f>Coversheet!$D$14</f>
        <v>#N/A</v>
      </c>
      <c r="F89" s="155" t="str">
        <f>Coversheet!$D$15</f>
        <v>Select</v>
      </c>
      <c r="G89" s="78" t="str">
        <f t="shared" si="3"/>
        <v>C-FD</v>
      </c>
      <c r="H89" s="78"/>
    </row>
    <row r="90" spans="1:8" ht="36" customHeight="1" thickBot="1" x14ac:dyDescent="0.3">
      <c r="A90" s="39">
        <v>17</v>
      </c>
      <c r="B90" s="233"/>
      <c r="C90" s="233"/>
      <c r="D90" s="19"/>
      <c r="E90" s="78" t="e">
        <f>Coversheet!$D$14</f>
        <v>#N/A</v>
      </c>
      <c r="F90" s="155" t="str">
        <f>Coversheet!$D$15</f>
        <v>Select</v>
      </c>
      <c r="G90" s="78" t="str">
        <f t="shared" si="3"/>
        <v>C-FD</v>
      </c>
      <c r="H90" s="78"/>
    </row>
    <row r="91" spans="1:8" ht="36" customHeight="1" thickBot="1" x14ac:dyDescent="0.3">
      <c r="A91" s="39">
        <v>18</v>
      </c>
      <c r="B91" s="233"/>
      <c r="C91" s="233"/>
      <c r="D91" s="19"/>
      <c r="E91" s="78" t="e">
        <f>Coversheet!$D$14</f>
        <v>#N/A</v>
      </c>
      <c r="F91" s="155" t="str">
        <f>Coversheet!$D$15</f>
        <v>Select</v>
      </c>
      <c r="G91" s="78" t="str">
        <f t="shared" si="3"/>
        <v>C-FD</v>
      </c>
      <c r="H91" s="78"/>
    </row>
    <row r="92" spans="1:8" ht="36" customHeight="1" thickBot="1" x14ac:dyDescent="0.3">
      <c r="A92" s="39">
        <v>19</v>
      </c>
      <c r="B92" s="233"/>
      <c r="C92" s="233"/>
      <c r="D92" s="19"/>
      <c r="E92" s="78" t="e">
        <f>Coversheet!$D$14</f>
        <v>#N/A</v>
      </c>
      <c r="F92" s="155" t="str">
        <f>Coversheet!$D$15</f>
        <v>Select</v>
      </c>
      <c r="G92" s="78" t="str">
        <f t="shared" si="3"/>
        <v>C-FD</v>
      </c>
      <c r="H92" s="78"/>
    </row>
    <row r="93" spans="1:8" ht="36" customHeight="1" thickBot="1" x14ac:dyDescent="0.3">
      <c r="A93" s="39">
        <v>20</v>
      </c>
      <c r="B93" s="233"/>
      <c r="C93" s="233"/>
      <c r="D93" s="19"/>
      <c r="E93" s="78" t="e">
        <f>Coversheet!$D$14</f>
        <v>#N/A</v>
      </c>
      <c r="F93" s="155" t="str">
        <f>Coversheet!$D$15</f>
        <v>Select</v>
      </c>
      <c r="G93" s="78" t="str">
        <f t="shared" si="3"/>
        <v>C-FD</v>
      </c>
      <c r="H93" s="78"/>
    </row>
    <row r="94" spans="1:8" hidden="1" x14ac:dyDescent="0.25">
      <c r="B94" s="11" t="str">
        <f>B72</f>
        <v>Total number of C-FD related Training/Mentorship Events Administered:</v>
      </c>
      <c r="E94" s="11" t="e">
        <f>Coversheet!$D$14</f>
        <v>#N/A</v>
      </c>
      <c r="F94" s="12" t="str">
        <f>Coversheet!$D$15</f>
        <v>Select</v>
      </c>
      <c r="G94" s="11" t="str">
        <f t="shared" si="3"/>
        <v>C-FD</v>
      </c>
      <c r="H94" s="11">
        <f>D72</f>
        <v>0</v>
      </c>
    </row>
    <row r="95" spans="1:8" hidden="1" x14ac:dyDescent="0.25">
      <c r="B95" s="11" t="str">
        <f>B144</f>
        <v>Are you in need of help finding a C-FD Mentor lab?</v>
      </c>
      <c r="E95" s="11" t="e">
        <f>Coversheet!$D$14</f>
        <v>#N/A</v>
      </c>
      <c r="F95" s="12" t="str">
        <f>Coversheet!$D$15</f>
        <v>Select</v>
      </c>
      <c r="G95" s="11" t="str">
        <f>$C$25</f>
        <v>C-FD</v>
      </c>
      <c r="H95" s="11">
        <f>D144</f>
        <v>0</v>
      </c>
    </row>
    <row r="96" spans="1:8" hidden="1" x14ac:dyDescent="0.25">
      <c r="B96" s="11" t="s">
        <v>150</v>
      </c>
      <c r="E96" s="11" t="e">
        <f>Coversheet!$D$14</f>
        <v>#N/A</v>
      </c>
      <c r="F96" s="12" t="str">
        <f>Coversheet!$D$15</f>
        <v>Select</v>
      </c>
      <c r="G96" s="11" t="str">
        <f t="shared" ref="G96:G115" si="4">$C$25</f>
        <v>C-FD</v>
      </c>
      <c r="H96" s="11">
        <f>B146</f>
        <v>0</v>
      </c>
    </row>
    <row r="97" spans="2:8" hidden="1" x14ac:dyDescent="0.25">
      <c r="B97" s="11" t="s">
        <v>151</v>
      </c>
      <c r="E97" s="11" t="e">
        <f>Coversheet!$D$14</f>
        <v>#N/A</v>
      </c>
      <c r="F97" s="12" t="str">
        <f>Coversheet!$D$15</f>
        <v>Select</v>
      </c>
      <c r="G97" s="11" t="str">
        <f t="shared" si="4"/>
        <v>C-FD</v>
      </c>
      <c r="H97" s="11">
        <f>E146</f>
        <v>0</v>
      </c>
    </row>
    <row r="98" spans="2:8" hidden="1" x14ac:dyDescent="0.25">
      <c r="B98" s="11" t="s">
        <v>152</v>
      </c>
      <c r="E98" s="11" t="e">
        <f>Coversheet!$D$14</f>
        <v>#N/A</v>
      </c>
      <c r="F98" s="12" t="str">
        <f>Coversheet!$D$15</f>
        <v>Select</v>
      </c>
      <c r="G98" s="11" t="str">
        <f t="shared" si="4"/>
        <v>C-FD</v>
      </c>
      <c r="H98" s="11">
        <f>B147</f>
        <v>0</v>
      </c>
    </row>
    <row r="99" spans="2:8" hidden="1" x14ac:dyDescent="0.25">
      <c r="B99" s="11" t="s">
        <v>153</v>
      </c>
      <c r="E99" s="11" t="e">
        <f>Coversheet!$D$14</f>
        <v>#N/A</v>
      </c>
      <c r="F99" s="12" t="str">
        <f>Coversheet!$D$15</f>
        <v>Select</v>
      </c>
      <c r="G99" s="11" t="str">
        <f t="shared" si="4"/>
        <v>C-FD</v>
      </c>
      <c r="H99" s="11">
        <f>E147</f>
        <v>0</v>
      </c>
    </row>
    <row r="100" spans="2:8" hidden="1" x14ac:dyDescent="0.25">
      <c r="B100" s="11" t="s">
        <v>154</v>
      </c>
      <c r="E100" s="11" t="e">
        <f>Coversheet!$D$14</f>
        <v>#N/A</v>
      </c>
      <c r="F100" s="12" t="str">
        <f>Coversheet!$D$15</f>
        <v>Select</v>
      </c>
      <c r="G100" s="11" t="str">
        <f t="shared" si="4"/>
        <v>C-FD</v>
      </c>
      <c r="H100" s="11">
        <f>B148</f>
        <v>0</v>
      </c>
    </row>
    <row r="101" spans="2:8" hidden="1" x14ac:dyDescent="0.25">
      <c r="B101" s="11" t="s">
        <v>155</v>
      </c>
      <c r="E101" s="11" t="e">
        <f>Coversheet!$D$14</f>
        <v>#N/A</v>
      </c>
      <c r="F101" s="12" t="str">
        <f>Coversheet!$D$15</f>
        <v>Select</v>
      </c>
      <c r="G101" s="11" t="str">
        <f t="shared" si="4"/>
        <v>C-FD</v>
      </c>
      <c r="H101" s="11">
        <f>E148</f>
        <v>0</v>
      </c>
    </row>
    <row r="102" spans="2:8" hidden="1" x14ac:dyDescent="0.25">
      <c r="B102" s="11" t="s">
        <v>156</v>
      </c>
      <c r="E102" s="11" t="e">
        <f>Coversheet!$D$14</f>
        <v>#N/A</v>
      </c>
      <c r="F102" s="12" t="str">
        <f>Coversheet!$D$15</f>
        <v>Select</v>
      </c>
      <c r="G102" s="11" t="str">
        <f t="shared" si="4"/>
        <v>C-FD</v>
      </c>
      <c r="H102" s="11">
        <f>B149</f>
        <v>0</v>
      </c>
    </row>
    <row r="103" spans="2:8" hidden="1" x14ac:dyDescent="0.25">
      <c r="B103" s="11" t="s">
        <v>157</v>
      </c>
      <c r="E103" s="11" t="e">
        <f>Coversheet!$D$14</f>
        <v>#N/A</v>
      </c>
      <c r="F103" s="12" t="str">
        <f>Coversheet!$D$15</f>
        <v>Select</v>
      </c>
      <c r="G103" s="11" t="str">
        <f t="shared" si="4"/>
        <v>C-FD</v>
      </c>
      <c r="H103" s="11">
        <f>E149</f>
        <v>0</v>
      </c>
    </row>
    <row r="104" spans="2:8" hidden="1" x14ac:dyDescent="0.25">
      <c r="B104" s="11" t="s">
        <v>158</v>
      </c>
      <c r="E104" s="11" t="e">
        <f>Coversheet!$D$14</f>
        <v>#N/A</v>
      </c>
      <c r="F104" s="12" t="str">
        <f>Coversheet!$D$15</f>
        <v>Select</v>
      </c>
      <c r="G104" s="11" t="str">
        <f t="shared" si="4"/>
        <v>C-FD</v>
      </c>
      <c r="H104" s="11">
        <f>B150</f>
        <v>0</v>
      </c>
    </row>
    <row r="105" spans="2:8" hidden="1" x14ac:dyDescent="0.25">
      <c r="B105" s="11" t="s">
        <v>159</v>
      </c>
      <c r="E105" s="11" t="e">
        <f>Coversheet!$D$14</f>
        <v>#N/A</v>
      </c>
      <c r="F105" s="12" t="str">
        <f>Coversheet!$D$15</f>
        <v>Select</v>
      </c>
      <c r="G105" s="11" t="str">
        <f t="shared" si="4"/>
        <v>C-FD</v>
      </c>
      <c r="H105" s="11">
        <f>E150</f>
        <v>0</v>
      </c>
    </row>
    <row r="106" spans="2:8" hidden="1" x14ac:dyDescent="0.25">
      <c r="B106" s="11" t="s">
        <v>160</v>
      </c>
      <c r="E106" s="11" t="e">
        <f>Coversheet!$D$14</f>
        <v>#N/A</v>
      </c>
      <c r="F106" s="12" t="str">
        <f>Coversheet!$D$15</f>
        <v>Select</v>
      </c>
      <c r="G106" s="11" t="str">
        <f t="shared" si="4"/>
        <v>C-FD</v>
      </c>
      <c r="H106" s="11">
        <f>B151</f>
        <v>0</v>
      </c>
    </row>
    <row r="107" spans="2:8" hidden="1" x14ac:dyDescent="0.25">
      <c r="B107" s="11" t="s">
        <v>161</v>
      </c>
      <c r="E107" s="11" t="e">
        <f>Coversheet!$D$14</f>
        <v>#N/A</v>
      </c>
      <c r="F107" s="12" t="str">
        <f>Coversheet!$D$15</f>
        <v>Select</v>
      </c>
      <c r="G107" s="11" t="str">
        <f t="shared" si="4"/>
        <v>C-FD</v>
      </c>
      <c r="H107" s="11">
        <f>E151</f>
        <v>0</v>
      </c>
    </row>
    <row r="108" spans="2:8" hidden="1" x14ac:dyDescent="0.25">
      <c r="B108" s="11" t="s">
        <v>162</v>
      </c>
      <c r="E108" s="11" t="e">
        <f>Coversheet!$D$14</f>
        <v>#N/A</v>
      </c>
      <c r="F108" s="12" t="str">
        <f>Coversheet!$D$15</f>
        <v>Select</v>
      </c>
      <c r="G108" s="11" t="str">
        <f t="shared" si="4"/>
        <v>C-FD</v>
      </c>
      <c r="H108" s="11">
        <f>B152</f>
        <v>0</v>
      </c>
    </row>
    <row r="109" spans="2:8" hidden="1" x14ac:dyDescent="0.25">
      <c r="B109" s="11" t="s">
        <v>163</v>
      </c>
      <c r="E109" s="11" t="e">
        <f>Coversheet!$D$14</f>
        <v>#N/A</v>
      </c>
      <c r="F109" s="12" t="str">
        <f>Coversheet!$D$15</f>
        <v>Select</v>
      </c>
      <c r="G109" s="11" t="str">
        <f t="shared" si="4"/>
        <v>C-FD</v>
      </c>
      <c r="H109" s="11">
        <f>E152</f>
        <v>0</v>
      </c>
    </row>
    <row r="110" spans="2:8" hidden="1" x14ac:dyDescent="0.25">
      <c r="B110" s="11" t="s">
        <v>164</v>
      </c>
      <c r="E110" s="11" t="e">
        <f>Coversheet!$D$14</f>
        <v>#N/A</v>
      </c>
      <c r="F110" s="12" t="str">
        <f>Coversheet!$D$15</f>
        <v>Select</v>
      </c>
      <c r="G110" s="11" t="str">
        <f t="shared" si="4"/>
        <v>C-FD</v>
      </c>
      <c r="H110" s="11">
        <f>B153</f>
        <v>0</v>
      </c>
    </row>
    <row r="111" spans="2:8" hidden="1" x14ac:dyDescent="0.25">
      <c r="B111" s="11" t="s">
        <v>165</v>
      </c>
      <c r="E111" s="11" t="e">
        <f>Coversheet!$D$14</f>
        <v>#N/A</v>
      </c>
      <c r="F111" s="12" t="str">
        <f>Coversheet!$D$15</f>
        <v>Select</v>
      </c>
      <c r="G111" s="11" t="str">
        <f t="shared" si="4"/>
        <v>C-FD</v>
      </c>
      <c r="H111" s="11">
        <f>E153</f>
        <v>0</v>
      </c>
    </row>
    <row r="112" spans="2:8" hidden="1" x14ac:dyDescent="0.25">
      <c r="B112" s="11" t="s">
        <v>166</v>
      </c>
      <c r="E112" s="11" t="e">
        <f>Coversheet!$D$14</f>
        <v>#N/A</v>
      </c>
      <c r="F112" s="12" t="str">
        <f>Coversheet!$D$15</f>
        <v>Select</v>
      </c>
      <c r="G112" s="11" t="str">
        <f t="shared" si="4"/>
        <v>C-FD</v>
      </c>
      <c r="H112" s="11">
        <f>B154</f>
        <v>0</v>
      </c>
    </row>
    <row r="113" spans="2:8" hidden="1" x14ac:dyDescent="0.25">
      <c r="B113" s="11" t="s">
        <v>167</v>
      </c>
      <c r="E113" s="11" t="e">
        <f>Coversheet!$D$14</f>
        <v>#N/A</v>
      </c>
      <c r="F113" s="12" t="str">
        <f>Coversheet!$D$15</f>
        <v>Select</v>
      </c>
      <c r="G113" s="11" t="str">
        <f t="shared" si="4"/>
        <v>C-FD</v>
      </c>
      <c r="H113" s="11">
        <f>E154</f>
        <v>0</v>
      </c>
    </row>
    <row r="114" spans="2:8" hidden="1" x14ac:dyDescent="0.25">
      <c r="B114" s="11" t="s">
        <v>168</v>
      </c>
      <c r="E114" s="11" t="e">
        <f>Coversheet!$D$14</f>
        <v>#N/A</v>
      </c>
      <c r="F114" s="12" t="str">
        <f>Coversheet!$D$15</f>
        <v>Select</v>
      </c>
      <c r="G114" s="11" t="str">
        <f t="shared" si="4"/>
        <v>C-FD</v>
      </c>
      <c r="H114" s="11">
        <f>B155</f>
        <v>0</v>
      </c>
    </row>
    <row r="115" spans="2:8" hidden="1" x14ac:dyDescent="0.25">
      <c r="B115" s="11" t="s">
        <v>169</v>
      </c>
      <c r="E115" s="11" t="e">
        <f>Coversheet!$D$14</f>
        <v>#N/A</v>
      </c>
      <c r="F115" s="12" t="str">
        <f>Coversheet!$D$15</f>
        <v>Select</v>
      </c>
      <c r="G115" s="11" t="str">
        <f t="shared" si="4"/>
        <v>C-FD</v>
      </c>
      <c r="H115" s="11">
        <f>E155</f>
        <v>0</v>
      </c>
    </row>
    <row r="116" spans="2:8" ht="30" hidden="1" x14ac:dyDescent="0.25">
      <c r="B116" s="38" t="str">
        <f>B129</f>
        <v>Does your laboratory need C-FD related training?</v>
      </c>
      <c r="C116" s="38"/>
      <c r="D116" s="234"/>
      <c r="E116" s="11" t="e">
        <f>Coversheet!$D$14</f>
        <v>#N/A</v>
      </c>
      <c r="F116" s="12" t="str">
        <f>Coversheet!$D$15</f>
        <v>Select</v>
      </c>
      <c r="G116" s="11" t="str">
        <f>$C$25</f>
        <v>C-FD</v>
      </c>
      <c r="H116" s="234">
        <f>D129</f>
        <v>0</v>
      </c>
    </row>
    <row r="117" spans="2:8" hidden="1" x14ac:dyDescent="0.25">
      <c r="B117" s="38" t="s">
        <v>170</v>
      </c>
      <c r="C117" s="38"/>
      <c r="D117" s="234"/>
      <c r="E117" s="11" t="e">
        <f>Coversheet!$D$14</f>
        <v>#N/A</v>
      </c>
      <c r="F117" s="12" t="str">
        <f>Coversheet!$D$15</f>
        <v>Select</v>
      </c>
      <c r="G117" s="11" t="str">
        <f>$C$25</f>
        <v>C-FD</v>
      </c>
      <c r="H117" s="234">
        <f t="shared" ref="H117:H126" si="5">B131</f>
        <v>0</v>
      </c>
    </row>
    <row r="118" spans="2:8" hidden="1" x14ac:dyDescent="0.25">
      <c r="B118" s="38" t="s">
        <v>171</v>
      </c>
      <c r="C118" s="38"/>
      <c r="D118" s="234"/>
      <c r="E118" s="11" t="e">
        <f>Coversheet!$D$14</f>
        <v>#N/A</v>
      </c>
      <c r="F118" s="12" t="str">
        <f>Coversheet!$D$15</f>
        <v>Select</v>
      </c>
      <c r="G118" s="11" t="str">
        <f t="shared" ref="G118:G126" si="6">$C$25</f>
        <v>C-FD</v>
      </c>
      <c r="H118" s="234">
        <f t="shared" si="5"/>
        <v>0</v>
      </c>
    </row>
    <row r="119" spans="2:8" hidden="1" x14ac:dyDescent="0.25">
      <c r="B119" s="38" t="s">
        <v>172</v>
      </c>
      <c r="C119" s="38"/>
      <c r="D119" s="234"/>
      <c r="E119" s="11" t="e">
        <f>Coversheet!$D$14</f>
        <v>#N/A</v>
      </c>
      <c r="F119" s="12" t="str">
        <f>Coversheet!$D$15</f>
        <v>Select</v>
      </c>
      <c r="G119" s="11" t="str">
        <f t="shared" si="6"/>
        <v>C-FD</v>
      </c>
      <c r="H119" s="234">
        <f t="shared" si="5"/>
        <v>0</v>
      </c>
    </row>
    <row r="120" spans="2:8" hidden="1" x14ac:dyDescent="0.25">
      <c r="B120" s="38" t="s">
        <v>173</v>
      </c>
      <c r="C120" s="38"/>
      <c r="D120" s="234"/>
      <c r="E120" s="11" t="e">
        <f>Coversheet!$D$14</f>
        <v>#N/A</v>
      </c>
      <c r="F120" s="12" t="str">
        <f>Coversheet!$D$15</f>
        <v>Select</v>
      </c>
      <c r="G120" s="11" t="str">
        <f t="shared" si="6"/>
        <v>C-FD</v>
      </c>
      <c r="H120" s="234">
        <f t="shared" si="5"/>
        <v>0</v>
      </c>
    </row>
    <row r="121" spans="2:8" hidden="1" x14ac:dyDescent="0.25">
      <c r="B121" s="38" t="s">
        <v>174</v>
      </c>
      <c r="C121" s="38"/>
      <c r="D121" s="234"/>
      <c r="E121" s="11" t="e">
        <f>Coversheet!$D$14</f>
        <v>#N/A</v>
      </c>
      <c r="F121" s="12" t="str">
        <f>Coversheet!$D$15</f>
        <v>Select</v>
      </c>
      <c r="G121" s="11" t="str">
        <f t="shared" si="6"/>
        <v>C-FD</v>
      </c>
      <c r="H121" s="234">
        <f t="shared" si="5"/>
        <v>0</v>
      </c>
    </row>
    <row r="122" spans="2:8" hidden="1" x14ac:dyDescent="0.25">
      <c r="B122" s="38" t="s">
        <v>175</v>
      </c>
      <c r="C122" s="38"/>
      <c r="D122" s="234"/>
      <c r="E122" s="11" t="e">
        <f>Coversheet!$D$14</f>
        <v>#N/A</v>
      </c>
      <c r="F122" s="12" t="str">
        <f>Coversheet!$D$15</f>
        <v>Select</v>
      </c>
      <c r="G122" s="11" t="str">
        <f t="shared" si="6"/>
        <v>C-FD</v>
      </c>
      <c r="H122" s="234">
        <f t="shared" si="5"/>
        <v>0</v>
      </c>
    </row>
    <row r="123" spans="2:8" hidden="1" x14ac:dyDescent="0.25">
      <c r="B123" s="38" t="s">
        <v>176</v>
      </c>
      <c r="C123" s="38"/>
      <c r="D123" s="234"/>
      <c r="E123" s="11" t="e">
        <f>Coversheet!$D$14</f>
        <v>#N/A</v>
      </c>
      <c r="F123" s="12" t="str">
        <f>Coversheet!$D$15</f>
        <v>Select</v>
      </c>
      <c r="G123" s="11" t="str">
        <f t="shared" si="6"/>
        <v>C-FD</v>
      </c>
      <c r="H123" s="234">
        <f t="shared" si="5"/>
        <v>0</v>
      </c>
    </row>
    <row r="124" spans="2:8" hidden="1" x14ac:dyDescent="0.25">
      <c r="B124" s="38" t="s">
        <v>177</v>
      </c>
      <c r="C124" s="38"/>
      <c r="D124" s="234"/>
      <c r="E124" s="11" t="e">
        <f>Coversheet!$D$14</f>
        <v>#N/A</v>
      </c>
      <c r="F124" s="12" t="str">
        <f>Coversheet!$D$15</f>
        <v>Select</v>
      </c>
      <c r="G124" s="11" t="str">
        <f t="shared" si="6"/>
        <v>C-FD</v>
      </c>
      <c r="H124" s="234">
        <f t="shared" si="5"/>
        <v>0</v>
      </c>
    </row>
    <row r="125" spans="2:8" hidden="1" x14ac:dyDescent="0.25">
      <c r="B125" s="38" t="s">
        <v>178</v>
      </c>
      <c r="C125" s="38"/>
      <c r="D125" s="234"/>
      <c r="E125" s="11" t="e">
        <f>Coversheet!$D$14</f>
        <v>#N/A</v>
      </c>
      <c r="F125" s="12" t="str">
        <f>Coversheet!$D$15</f>
        <v>Select</v>
      </c>
      <c r="G125" s="11" t="str">
        <f t="shared" si="6"/>
        <v>C-FD</v>
      </c>
      <c r="H125" s="234">
        <f t="shared" si="5"/>
        <v>0</v>
      </c>
    </row>
    <row r="126" spans="2:8" hidden="1" x14ac:dyDescent="0.25">
      <c r="B126" s="38" t="s">
        <v>179</v>
      </c>
      <c r="C126" s="38"/>
      <c r="D126" s="234"/>
      <c r="E126" s="11" t="e">
        <f>Coversheet!$D$14</f>
        <v>#N/A</v>
      </c>
      <c r="F126" s="12" t="str">
        <f>Coversheet!$D$15</f>
        <v>Select</v>
      </c>
      <c r="G126" s="11" t="str">
        <f t="shared" si="6"/>
        <v>C-FD</v>
      </c>
      <c r="H126" s="234">
        <f t="shared" si="5"/>
        <v>0</v>
      </c>
    </row>
    <row r="128" spans="2:8" ht="19.5" thickBot="1" x14ac:dyDescent="0.35">
      <c r="B128" s="222" t="s">
        <v>347</v>
      </c>
    </row>
    <row r="129" spans="1:7" ht="24" customHeight="1" thickBot="1" x14ac:dyDescent="0.35">
      <c r="B129" s="294" t="s">
        <v>348</v>
      </c>
      <c r="C129" s="294"/>
      <c r="D129" s="275"/>
      <c r="E129" s="276"/>
    </row>
    <row r="130" spans="1:7" ht="19.5" customHeight="1" thickBot="1" x14ac:dyDescent="0.35">
      <c r="B130" s="14" t="s">
        <v>182</v>
      </c>
      <c r="C130" s="15"/>
      <c r="D130" s="16"/>
      <c r="E130" s="16"/>
      <c r="F130" s="17"/>
    </row>
    <row r="131" spans="1:7" ht="33" customHeight="1" thickBot="1" x14ac:dyDescent="0.3">
      <c r="A131" s="62">
        <v>1</v>
      </c>
      <c r="B131" s="252"/>
      <c r="C131" s="253"/>
      <c r="D131" s="253"/>
      <c r="E131" s="253"/>
      <c r="F131" s="254"/>
      <c r="G131" s="18"/>
    </row>
    <row r="132" spans="1:7" s="18" customFormat="1" ht="33" customHeight="1" thickBot="1" x14ac:dyDescent="0.3">
      <c r="A132" s="62">
        <v>2</v>
      </c>
      <c r="B132" s="252"/>
      <c r="C132" s="253"/>
      <c r="D132" s="253"/>
      <c r="E132" s="253"/>
      <c r="F132" s="254"/>
    </row>
    <row r="133" spans="1:7" s="18" customFormat="1" ht="33" customHeight="1" thickBot="1" x14ac:dyDescent="0.3">
      <c r="A133" s="62">
        <v>3</v>
      </c>
      <c r="B133" s="252"/>
      <c r="C133" s="253"/>
      <c r="D133" s="253"/>
      <c r="E133" s="253"/>
      <c r="F133" s="254"/>
    </row>
    <row r="134" spans="1:7" s="18" customFormat="1" ht="33" customHeight="1" thickBot="1" x14ac:dyDescent="0.3">
      <c r="A134" s="62">
        <v>4</v>
      </c>
      <c r="B134" s="252"/>
      <c r="C134" s="253"/>
      <c r="D134" s="253"/>
      <c r="E134" s="253"/>
      <c r="F134" s="254"/>
    </row>
    <row r="135" spans="1:7" s="18" customFormat="1" ht="33" customHeight="1" thickBot="1" x14ac:dyDescent="0.3">
      <c r="A135" s="62">
        <v>5</v>
      </c>
      <c r="B135" s="252"/>
      <c r="C135" s="253"/>
      <c r="D135" s="253"/>
      <c r="E135" s="253"/>
      <c r="F135" s="254"/>
    </row>
    <row r="136" spans="1:7" s="18" customFormat="1" ht="33" customHeight="1" thickBot="1" x14ac:dyDescent="0.3">
      <c r="A136" s="62">
        <v>6</v>
      </c>
      <c r="B136" s="252"/>
      <c r="C136" s="253"/>
      <c r="D136" s="253"/>
      <c r="E136" s="253"/>
      <c r="F136" s="254"/>
    </row>
    <row r="137" spans="1:7" s="18" customFormat="1" ht="33" customHeight="1" thickBot="1" x14ac:dyDescent="0.3">
      <c r="A137" s="62">
        <v>7</v>
      </c>
      <c r="B137" s="252"/>
      <c r="C137" s="253"/>
      <c r="D137" s="253"/>
      <c r="E137" s="253"/>
      <c r="F137" s="254"/>
    </row>
    <row r="138" spans="1:7" s="18" customFormat="1" ht="33" customHeight="1" thickBot="1" x14ac:dyDescent="0.3">
      <c r="A138" s="62">
        <v>8</v>
      </c>
      <c r="B138" s="252"/>
      <c r="C138" s="253"/>
      <c r="D138" s="253"/>
      <c r="E138" s="253"/>
      <c r="F138" s="254"/>
    </row>
    <row r="139" spans="1:7" s="18" customFormat="1" ht="33" customHeight="1" thickBot="1" x14ac:dyDescent="0.3">
      <c r="A139" s="62">
        <v>9</v>
      </c>
      <c r="B139" s="252"/>
      <c r="C139" s="253"/>
      <c r="D139" s="253"/>
      <c r="E139" s="253"/>
      <c r="F139" s="254"/>
    </row>
    <row r="140" spans="1:7" s="18" customFormat="1" ht="33" customHeight="1" thickBot="1" x14ac:dyDescent="0.3">
      <c r="A140" s="62">
        <v>10</v>
      </c>
      <c r="B140" s="252"/>
      <c r="C140" s="253"/>
      <c r="D140" s="253"/>
      <c r="E140" s="253"/>
      <c r="F140" s="254"/>
    </row>
    <row r="141" spans="1:7" s="18" customFormat="1" ht="17.25" customHeight="1" x14ac:dyDescent="0.25">
      <c r="A141" s="62"/>
      <c r="B141" s="11"/>
      <c r="C141" s="11"/>
      <c r="D141" s="11"/>
      <c r="E141" s="11"/>
      <c r="F141" s="11"/>
      <c r="G141" s="11"/>
    </row>
    <row r="142" spans="1:7" s="18" customFormat="1" ht="17.25" customHeight="1" x14ac:dyDescent="0.25">
      <c r="A142" s="62"/>
      <c r="B142" s="11"/>
      <c r="C142" s="11"/>
      <c r="D142" s="11"/>
      <c r="E142" s="11"/>
      <c r="F142" s="11"/>
      <c r="G142" s="11"/>
    </row>
    <row r="143" spans="1:7" ht="19.5" thickBot="1" x14ac:dyDescent="0.35">
      <c r="B143" s="222" t="s">
        <v>349</v>
      </c>
    </row>
    <row r="144" spans="1:7" ht="26.25" customHeight="1" thickBot="1" x14ac:dyDescent="0.35">
      <c r="B144" s="290" t="s">
        <v>350</v>
      </c>
      <c r="C144" s="290"/>
      <c r="D144" s="258"/>
      <c r="E144" s="276"/>
    </row>
    <row r="145" spans="1:6" ht="38.25" customHeight="1" thickBot="1" x14ac:dyDescent="0.3">
      <c r="B145" s="291" t="s">
        <v>185</v>
      </c>
      <c r="C145" s="292"/>
      <c r="D145" s="293"/>
      <c r="E145" s="291" t="s">
        <v>186</v>
      </c>
      <c r="F145" s="293"/>
    </row>
    <row r="146" spans="1:6" ht="33" customHeight="1" thickBot="1" x14ac:dyDescent="0.3">
      <c r="A146" s="39">
        <v>1</v>
      </c>
      <c r="B146" s="252"/>
      <c r="C146" s="253"/>
      <c r="D146" s="254"/>
      <c r="E146" s="252"/>
      <c r="F146" s="254"/>
    </row>
    <row r="147" spans="1:6" ht="33" customHeight="1" thickBot="1" x14ac:dyDescent="0.3">
      <c r="A147" s="39">
        <v>2</v>
      </c>
      <c r="B147" s="252"/>
      <c r="C147" s="253"/>
      <c r="D147" s="254"/>
      <c r="E147" s="252"/>
      <c r="F147" s="254"/>
    </row>
    <row r="148" spans="1:6" ht="33" customHeight="1" thickBot="1" x14ac:dyDescent="0.3">
      <c r="A148" s="39">
        <v>3</v>
      </c>
      <c r="B148" s="252"/>
      <c r="C148" s="253"/>
      <c r="D148" s="254"/>
      <c r="E148" s="252"/>
      <c r="F148" s="254"/>
    </row>
    <row r="149" spans="1:6" ht="33" customHeight="1" thickBot="1" x14ac:dyDescent="0.3">
      <c r="A149" s="39">
        <v>4</v>
      </c>
      <c r="B149" s="252"/>
      <c r="C149" s="253"/>
      <c r="D149" s="254"/>
      <c r="E149" s="252"/>
      <c r="F149" s="254"/>
    </row>
    <row r="150" spans="1:6" ht="33" customHeight="1" thickBot="1" x14ac:dyDescent="0.3">
      <c r="A150" s="39">
        <v>5</v>
      </c>
      <c r="B150" s="252"/>
      <c r="C150" s="253"/>
      <c r="D150" s="254"/>
      <c r="E150" s="252"/>
      <c r="F150" s="254"/>
    </row>
    <row r="151" spans="1:6" ht="33" customHeight="1" thickBot="1" x14ac:dyDescent="0.3">
      <c r="A151" s="39">
        <v>6</v>
      </c>
      <c r="B151" s="252"/>
      <c r="C151" s="253"/>
      <c r="D151" s="254"/>
      <c r="E151" s="252"/>
      <c r="F151" s="254"/>
    </row>
    <row r="152" spans="1:6" ht="33" customHeight="1" thickBot="1" x14ac:dyDescent="0.3">
      <c r="A152" s="39">
        <v>7</v>
      </c>
      <c r="B152" s="252"/>
      <c r="C152" s="253"/>
      <c r="D152" s="254"/>
      <c r="E152" s="252"/>
      <c r="F152" s="254"/>
    </row>
    <row r="153" spans="1:6" ht="33" customHeight="1" thickBot="1" x14ac:dyDescent="0.3">
      <c r="A153" s="39">
        <v>8</v>
      </c>
      <c r="B153" s="252"/>
      <c r="C153" s="253"/>
      <c r="D153" s="254"/>
      <c r="E153" s="252"/>
      <c r="F153" s="254"/>
    </row>
    <row r="154" spans="1:6" ht="33" customHeight="1" thickBot="1" x14ac:dyDescent="0.3">
      <c r="A154" s="39">
        <v>9</v>
      </c>
      <c r="B154" s="252"/>
      <c r="C154" s="253"/>
      <c r="D154" s="254"/>
      <c r="E154" s="252"/>
      <c r="F154" s="254"/>
    </row>
    <row r="155" spans="1:6" ht="33" customHeight="1" thickBot="1" x14ac:dyDescent="0.3">
      <c r="A155" s="39">
        <v>10</v>
      </c>
      <c r="B155" s="252"/>
      <c r="C155" s="253"/>
      <c r="D155" s="254"/>
      <c r="E155" s="252"/>
      <c r="F155" s="254"/>
    </row>
    <row r="158" spans="1:6" ht="18.75" x14ac:dyDescent="0.3">
      <c r="B158" s="40" t="s">
        <v>351</v>
      </c>
    </row>
    <row r="160" spans="1:6" ht="45" customHeight="1" thickBot="1" x14ac:dyDescent="0.3">
      <c r="B160" s="273" t="s">
        <v>246</v>
      </c>
      <c r="C160" s="273"/>
      <c r="D160" s="273"/>
      <c r="E160" s="273"/>
      <c r="F160" s="273"/>
    </row>
    <row r="161" spans="1:13" ht="51.75" customHeight="1" thickBot="1" x14ac:dyDescent="0.3">
      <c r="B161" s="286"/>
      <c r="C161" s="287"/>
      <c r="D161" s="287"/>
      <c r="E161" s="287"/>
      <c r="F161" s="288"/>
    </row>
    <row r="163" spans="1:13" ht="22.5" customHeight="1" thickBot="1" x14ac:dyDescent="0.35">
      <c r="B163" s="63" t="s">
        <v>247</v>
      </c>
    </row>
    <row r="164" spans="1:13" ht="48" thickBot="1" x14ac:dyDescent="0.3">
      <c r="B164" s="59" t="s">
        <v>248</v>
      </c>
      <c r="C164" s="59" t="s">
        <v>249</v>
      </c>
      <c r="D164" s="59" t="s">
        <v>250</v>
      </c>
      <c r="E164" s="59" t="s">
        <v>251</v>
      </c>
      <c r="F164" s="241" t="s">
        <v>252</v>
      </c>
      <c r="G164" s="59" t="s">
        <v>253</v>
      </c>
      <c r="H164" s="59" t="s">
        <v>254</v>
      </c>
      <c r="I164" s="59" t="s">
        <v>255</v>
      </c>
      <c r="J164" s="164" t="s">
        <v>21</v>
      </c>
      <c r="K164" s="98" t="s">
        <v>22</v>
      </c>
      <c r="L164" s="164" t="s">
        <v>23</v>
      </c>
      <c r="M164" s="164" t="s">
        <v>352</v>
      </c>
    </row>
    <row r="165" spans="1:13" ht="30.75" customHeight="1" thickBot="1" x14ac:dyDescent="0.3">
      <c r="A165" s="39">
        <v>1</v>
      </c>
      <c r="B165" s="64"/>
      <c r="C165" s="60"/>
      <c r="D165" s="64"/>
      <c r="E165" s="60"/>
      <c r="F165" s="19"/>
      <c r="G165" s="60"/>
      <c r="H165" s="64"/>
      <c r="I165" s="60"/>
      <c r="J165" s="78" t="e">
        <f>Coversheet!$D$14</f>
        <v>#N/A</v>
      </c>
      <c r="K165" s="155" t="str">
        <f>Coversheet!$D$15</f>
        <v>Select</v>
      </c>
      <c r="L165" s="78" t="str">
        <f t="shared" ref="L165:L175" si="7">$C$25</f>
        <v>C-FD</v>
      </c>
      <c r="M165" s="78"/>
    </row>
    <row r="166" spans="1:13" ht="30" customHeight="1" thickBot="1" x14ac:dyDescent="0.3">
      <c r="A166" s="39">
        <v>2</v>
      </c>
      <c r="B166" s="64"/>
      <c r="C166" s="60"/>
      <c r="D166" s="64"/>
      <c r="E166" s="60"/>
      <c r="F166" s="19"/>
      <c r="G166" s="60"/>
      <c r="H166" s="64"/>
      <c r="I166" s="60"/>
      <c r="J166" s="78" t="e">
        <f>Coversheet!$D$14</f>
        <v>#N/A</v>
      </c>
      <c r="K166" s="155" t="str">
        <f>Coversheet!$D$15</f>
        <v>Select</v>
      </c>
      <c r="L166" s="78" t="str">
        <f t="shared" si="7"/>
        <v>C-FD</v>
      </c>
      <c r="M166" s="78"/>
    </row>
    <row r="167" spans="1:13" ht="30" customHeight="1" thickBot="1" x14ac:dyDescent="0.3">
      <c r="A167" s="39">
        <v>3</v>
      </c>
      <c r="B167" s="64"/>
      <c r="C167" s="60"/>
      <c r="D167" s="64"/>
      <c r="E167" s="60"/>
      <c r="F167" s="19"/>
      <c r="G167" s="60"/>
      <c r="H167" s="64"/>
      <c r="I167" s="60"/>
      <c r="J167" s="78" t="e">
        <f>Coversheet!$D$14</f>
        <v>#N/A</v>
      </c>
      <c r="K167" s="155" t="str">
        <f>Coversheet!$D$15</f>
        <v>Select</v>
      </c>
      <c r="L167" s="78" t="str">
        <f t="shared" si="7"/>
        <v>C-FD</v>
      </c>
      <c r="M167" s="78"/>
    </row>
    <row r="168" spans="1:13" ht="30" customHeight="1" thickBot="1" x14ac:dyDescent="0.3">
      <c r="A168" s="39">
        <v>4</v>
      </c>
      <c r="B168" s="64"/>
      <c r="C168" s="60"/>
      <c r="D168" s="64"/>
      <c r="E168" s="60"/>
      <c r="F168" s="19"/>
      <c r="G168" s="60"/>
      <c r="H168" s="64"/>
      <c r="I168" s="60"/>
      <c r="J168" s="78" t="e">
        <f>Coversheet!$D$14</f>
        <v>#N/A</v>
      </c>
      <c r="K168" s="155" t="str">
        <f>Coversheet!$D$15</f>
        <v>Select</v>
      </c>
      <c r="L168" s="78" t="str">
        <f t="shared" si="7"/>
        <v>C-FD</v>
      </c>
      <c r="M168" s="78"/>
    </row>
    <row r="169" spans="1:13" ht="30" customHeight="1" thickBot="1" x14ac:dyDescent="0.3">
      <c r="A169" s="39">
        <v>5</v>
      </c>
      <c r="B169" s="64"/>
      <c r="C169" s="60"/>
      <c r="D169" s="64"/>
      <c r="E169" s="60"/>
      <c r="F169" s="19"/>
      <c r="G169" s="60"/>
      <c r="H169" s="64"/>
      <c r="I169" s="60"/>
      <c r="J169" s="78" t="e">
        <f>Coversheet!$D$14</f>
        <v>#N/A</v>
      </c>
      <c r="K169" s="155" t="str">
        <f>Coversheet!$D$15</f>
        <v>Select</v>
      </c>
      <c r="L169" s="78" t="str">
        <f t="shared" si="7"/>
        <v>C-FD</v>
      </c>
      <c r="M169" s="78"/>
    </row>
    <row r="170" spans="1:13" ht="30" customHeight="1" thickBot="1" x14ac:dyDescent="0.3">
      <c r="A170" s="39">
        <v>6</v>
      </c>
      <c r="B170" s="64"/>
      <c r="C170" s="60"/>
      <c r="D170" s="64"/>
      <c r="E170" s="60"/>
      <c r="F170" s="19"/>
      <c r="G170" s="60"/>
      <c r="H170" s="64"/>
      <c r="I170" s="60"/>
      <c r="J170" s="78" t="e">
        <f>Coversheet!$D$14</f>
        <v>#N/A</v>
      </c>
      <c r="K170" s="155" t="str">
        <f>Coversheet!$D$15</f>
        <v>Select</v>
      </c>
      <c r="L170" s="78" t="str">
        <f t="shared" si="7"/>
        <v>C-FD</v>
      </c>
      <c r="M170" s="78"/>
    </row>
    <row r="171" spans="1:13" ht="30" customHeight="1" thickBot="1" x14ac:dyDescent="0.3">
      <c r="A171" s="39">
        <v>7</v>
      </c>
      <c r="B171" s="64"/>
      <c r="C171" s="60"/>
      <c r="D171" s="64"/>
      <c r="E171" s="60"/>
      <c r="F171" s="19"/>
      <c r="G171" s="60"/>
      <c r="H171" s="64"/>
      <c r="I171" s="60"/>
      <c r="J171" s="78" t="e">
        <f>Coversheet!$D$14</f>
        <v>#N/A</v>
      </c>
      <c r="K171" s="155" t="str">
        <f>Coversheet!$D$15</f>
        <v>Select</v>
      </c>
      <c r="L171" s="78" t="str">
        <f t="shared" si="7"/>
        <v>C-FD</v>
      </c>
      <c r="M171" s="78"/>
    </row>
    <row r="172" spans="1:13" ht="30" customHeight="1" thickBot="1" x14ac:dyDescent="0.3">
      <c r="A172" s="39">
        <v>8</v>
      </c>
      <c r="B172" s="64"/>
      <c r="C172" s="60"/>
      <c r="D172" s="64"/>
      <c r="E172" s="60"/>
      <c r="F172" s="19"/>
      <c r="G172" s="60"/>
      <c r="H172" s="64"/>
      <c r="I172" s="60"/>
      <c r="J172" s="78" t="e">
        <f>Coversheet!$D$14</f>
        <v>#N/A</v>
      </c>
      <c r="K172" s="155" t="str">
        <f>Coversheet!$D$15</f>
        <v>Select</v>
      </c>
      <c r="L172" s="78" t="str">
        <f t="shared" si="7"/>
        <v>C-FD</v>
      </c>
      <c r="M172" s="78"/>
    </row>
    <row r="173" spans="1:13" ht="30" customHeight="1" thickBot="1" x14ac:dyDescent="0.3">
      <c r="A173" s="39">
        <v>9</v>
      </c>
      <c r="B173" s="64"/>
      <c r="C173" s="60"/>
      <c r="D173" s="64"/>
      <c r="E173" s="60"/>
      <c r="F173" s="19"/>
      <c r="G173" s="60"/>
      <c r="H173" s="64"/>
      <c r="I173" s="60"/>
      <c r="J173" s="78" t="e">
        <f>Coversheet!$D$14</f>
        <v>#N/A</v>
      </c>
      <c r="K173" s="155" t="str">
        <f>Coversheet!$D$15</f>
        <v>Select</v>
      </c>
      <c r="L173" s="78" t="str">
        <f t="shared" si="7"/>
        <v>C-FD</v>
      </c>
      <c r="M173" s="78"/>
    </row>
    <row r="174" spans="1:13" ht="30" customHeight="1" thickBot="1" x14ac:dyDescent="0.3">
      <c r="A174" s="39">
        <v>10</v>
      </c>
      <c r="B174" s="64"/>
      <c r="C174" s="60"/>
      <c r="D174" s="64"/>
      <c r="E174" s="60"/>
      <c r="F174" s="19"/>
      <c r="G174" s="60"/>
      <c r="H174" s="64"/>
      <c r="I174" s="60"/>
      <c r="J174" s="78" t="e">
        <f>Coversheet!$D$14</f>
        <v>#N/A</v>
      </c>
      <c r="K174" s="155" t="str">
        <f>Coversheet!$D$15</f>
        <v>Select</v>
      </c>
      <c r="L174" s="78" t="str">
        <f t="shared" si="7"/>
        <v>C-FD</v>
      </c>
      <c r="M174" s="78"/>
    </row>
    <row r="175" spans="1:13" hidden="1" x14ac:dyDescent="0.25">
      <c r="B175" s="11" t="str">
        <f>B160</f>
        <v>Please describe increases or expansions in capabilities or capacities for food Defense testing (increases in trained personnel, new capabilities developed, etc.). Make sure Food Defense related trainings are also itemized in the Trainings section on All-Tracks Tab:</v>
      </c>
      <c r="J175" s="11" t="e">
        <f>Coversheet!$D$14</f>
        <v>#N/A</v>
      </c>
      <c r="K175" s="12" t="str">
        <f>Coversheet!$D$15</f>
        <v>Select</v>
      </c>
      <c r="L175" s="11" t="str">
        <f t="shared" si="7"/>
        <v>C-FD</v>
      </c>
      <c r="M175" s="11">
        <f>B161</f>
        <v>0</v>
      </c>
    </row>
    <row r="179" spans="1:18" ht="18.75" x14ac:dyDescent="0.3">
      <c r="B179" s="245" t="s">
        <v>353</v>
      </c>
    </row>
    <row r="181" spans="1:18" ht="102.75" customHeight="1" thickBot="1" x14ac:dyDescent="0.3">
      <c r="B181" s="299" t="s">
        <v>354</v>
      </c>
      <c r="C181" s="299"/>
      <c r="D181" s="299"/>
      <c r="E181" s="299"/>
      <c r="F181" s="299"/>
    </row>
    <row r="182" spans="1:18" ht="22.5" hidden="1" customHeight="1" thickBot="1" x14ac:dyDescent="0.3">
      <c r="B182" s="279" t="s">
        <v>355</v>
      </c>
      <c r="C182" s="279"/>
      <c r="D182" s="279"/>
      <c r="E182" s="66"/>
    </row>
    <row r="183" spans="1:18" ht="51" customHeight="1" thickBot="1" x14ac:dyDescent="0.3">
      <c r="B183" s="59" t="s">
        <v>260</v>
      </c>
      <c r="C183" s="59" t="s">
        <v>261</v>
      </c>
      <c r="D183" s="59" t="s">
        <v>262</v>
      </c>
      <c r="E183" s="59" t="s">
        <v>263</v>
      </c>
      <c r="F183" s="59" t="s">
        <v>264</v>
      </c>
      <c r="G183" s="59" t="s">
        <v>265</v>
      </c>
      <c r="H183" s="59" t="s">
        <v>266</v>
      </c>
      <c r="I183" s="59" t="s">
        <v>267</v>
      </c>
      <c r="J183" s="59" t="s">
        <v>268</v>
      </c>
      <c r="K183" s="59" t="s">
        <v>269</v>
      </c>
      <c r="L183" s="59" t="s">
        <v>197</v>
      </c>
      <c r="M183" s="59" t="s">
        <v>270</v>
      </c>
      <c r="N183" s="41" t="s">
        <v>271</v>
      </c>
      <c r="O183" s="164" t="s">
        <v>21</v>
      </c>
      <c r="P183" s="98" t="s">
        <v>22</v>
      </c>
      <c r="Q183" s="164" t="s">
        <v>23</v>
      </c>
      <c r="R183" s="164" t="s">
        <v>352</v>
      </c>
    </row>
    <row r="184" spans="1:18" ht="30.75" customHeight="1" thickBot="1" x14ac:dyDescent="0.3">
      <c r="A184" s="39">
        <v>1</v>
      </c>
      <c r="B184" s="64"/>
      <c r="C184" s="64"/>
      <c r="D184" s="64"/>
      <c r="E184" s="233"/>
      <c r="F184" s="64"/>
      <c r="G184" s="233"/>
      <c r="H184" s="19"/>
      <c r="I184" s="64"/>
      <c r="J184" s="64"/>
      <c r="K184" s="126"/>
      <c r="L184" s="64"/>
      <c r="M184" s="233"/>
      <c r="N184" s="233"/>
      <c r="O184" s="78" t="e">
        <f>Coversheet!$D$14</f>
        <v>#N/A</v>
      </c>
      <c r="P184" s="155" t="str">
        <f>Coversheet!$D$15</f>
        <v>Select</v>
      </c>
      <c r="Q184" s="78" t="str">
        <f t="shared" ref="Q184:Q214" si="8">$C$25</f>
        <v>C-FD</v>
      </c>
      <c r="R184" s="78"/>
    </row>
    <row r="185" spans="1:18" ht="30.75" customHeight="1" thickBot="1" x14ac:dyDescent="0.3">
      <c r="A185" s="39">
        <v>2</v>
      </c>
      <c r="B185" s="64"/>
      <c r="C185" s="64"/>
      <c r="D185" s="64"/>
      <c r="E185" s="233"/>
      <c r="F185" s="64"/>
      <c r="G185" s="233"/>
      <c r="H185" s="19"/>
      <c r="I185" s="64"/>
      <c r="J185" s="64"/>
      <c r="K185" s="64"/>
      <c r="L185" s="64"/>
      <c r="M185" s="233"/>
      <c r="N185" s="233"/>
      <c r="O185" s="78" t="e">
        <f>Coversheet!$D$14</f>
        <v>#N/A</v>
      </c>
      <c r="P185" s="155" t="str">
        <f>Coversheet!$D$15</f>
        <v>Select</v>
      </c>
      <c r="Q185" s="78" t="str">
        <f t="shared" si="8"/>
        <v>C-FD</v>
      </c>
      <c r="R185" s="78"/>
    </row>
    <row r="186" spans="1:18" ht="30.75" customHeight="1" thickBot="1" x14ac:dyDescent="0.3">
      <c r="A186" s="39">
        <v>3</v>
      </c>
      <c r="B186" s="64"/>
      <c r="C186" s="64"/>
      <c r="D186" s="64"/>
      <c r="E186" s="233"/>
      <c r="F186" s="64"/>
      <c r="G186" s="233"/>
      <c r="H186" s="19"/>
      <c r="I186" s="64"/>
      <c r="J186" s="64"/>
      <c r="K186" s="64"/>
      <c r="L186" s="64"/>
      <c r="M186" s="233"/>
      <c r="N186" s="233"/>
      <c r="O186" s="78" t="e">
        <f>Coversheet!$D$14</f>
        <v>#N/A</v>
      </c>
      <c r="P186" s="155" t="str">
        <f>Coversheet!$D$15</f>
        <v>Select</v>
      </c>
      <c r="Q186" s="78" t="str">
        <f t="shared" si="8"/>
        <v>C-FD</v>
      </c>
      <c r="R186" s="78"/>
    </row>
    <row r="187" spans="1:18" ht="30.75" customHeight="1" thickBot="1" x14ac:dyDescent="0.3">
      <c r="A187" s="39">
        <v>4</v>
      </c>
      <c r="B187" s="64"/>
      <c r="C187" s="64"/>
      <c r="D187" s="64"/>
      <c r="E187" s="233"/>
      <c r="F187" s="64"/>
      <c r="G187" s="233"/>
      <c r="H187" s="19"/>
      <c r="I187" s="64"/>
      <c r="J187" s="64"/>
      <c r="K187" s="64"/>
      <c r="L187" s="64"/>
      <c r="M187" s="233"/>
      <c r="N187" s="233"/>
      <c r="O187" s="78" t="e">
        <f>Coversheet!$D$14</f>
        <v>#N/A</v>
      </c>
      <c r="P187" s="155" t="str">
        <f>Coversheet!$D$15</f>
        <v>Select</v>
      </c>
      <c r="Q187" s="78" t="str">
        <f t="shared" si="8"/>
        <v>C-FD</v>
      </c>
      <c r="R187" s="78"/>
    </row>
    <row r="188" spans="1:18" ht="30.75" customHeight="1" thickBot="1" x14ac:dyDescent="0.3">
      <c r="A188" s="39">
        <v>5</v>
      </c>
      <c r="B188" s="64"/>
      <c r="C188" s="64"/>
      <c r="D188" s="64"/>
      <c r="E188" s="233"/>
      <c r="F188" s="64"/>
      <c r="G188" s="233"/>
      <c r="H188" s="19"/>
      <c r="I188" s="64"/>
      <c r="J188" s="64"/>
      <c r="K188" s="64"/>
      <c r="L188" s="64"/>
      <c r="M188" s="233"/>
      <c r="N188" s="233"/>
      <c r="O188" s="78" t="e">
        <f>Coversheet!$D$14</f>
        <v>#N/A</v>
      </c>
      <c r="P188" s="155" t="str">
        <f>Coversheet!$D$15</f>
        <v>Select</v>
      </c>
      <c r="Q188" s="78" t="str">
        <f t="shared" si="8"/>
        <v>C-FD</v>
      </c>
      <c r="R188" s="78"/>
    </row>
    <row r="189" spans="1:18" ht="30.75" customHeight="1" thickBot="1" x14ac:dyDescent="0.3">
      <c r="A189" s="39">
        <v>6</v>
      </c>
      <c r="B189" s="64"/>
      <c r="C189" s="64"/>
      <c r="D189" s="64"/>
      <c r="E189" s="233"/>
      <c r="F189" s="64"/>
      <c r="G189" s="233"/>
      <c r="H189" s="19"/>
      <c r="I189" s="64"/>
      <c r="J189" s="64"/>
      <c r="K189" s="64"/>
      <c r="L189" s="64"/>
      <c r="M189" s="233"/>
      <c r="N189" s="233"/>
      <c r="O189" s="78" t="e">
        <f>Coversheet!$D$14</f>
        <v>#N/A</v>
      </c>
      <c r="P189" s="155" t="str">
        <f>Coversheet!$D$15</f>
        <v>Select</v>
      </c>
      <c r="Q189" s="78" t="str">
        <f t="shared" si="8"/>
        <v>C-FD</v>
      </c>
      <c r="R189" s="78"/>
    </row>
    <row r="190" spans="1:18" ht="30.75" customHeight="1" thickBot="1" x14ac:dyDescent="0.3">
      <c r="A190" s="39">
        <v>7</v>
      </c>
      <c r="B190" s="64"/>
      <c r="C190" s="64"/>
      <c r="D190" s="64"/>
      <c r="E190" s="233"/>
      <c r="F190" s="64"/>
      <c r="G190" s="233"/>
      <c r="H190" s="19"/>
      <c r="I190" s="64"/>
      <c r="J190" s="64"/>
      <c r="K190" s="64"/>
      <c r="L190" s="64"/>
      <c r="M190" s="233"/>
      <c r="N190" s="233"/>
      <c r="O190" s="78" t="e">
        <f>Coversheet!$D$14</f>
        <v>#N/A</v>
      </c>
      <c r="P190" s="155" t="str">
        <f>Coversheet!$D$15</f>
        <v>Select</v>
      </c>
      <c r="Q190" s="78" t="str">
        <f t="shared" si="8"/>
        <v>C-FD</v>
      </c>
      <c r="R190" s="78"/>
    </row>
    <row r="191" spans="1:18" ht="30.75" customHeight="1" thickBot="1" x14ac:dyDescent="0.3">
      <c r="A191" s="39">
        <v>8</v>
      </c>
      <c r="B191" s="64"/>
      <c r="C191" s="64"/>
      <c r="D191" s="64"/>
      <c r="E191" s="233"/>
      <c r="F191" s="64"/>
      <c r="G191" s="233"/>
      <c r="H191" s="19"/>
      <c r="I191" s="64"/>
      <c r="J191" s="64"/>
      <c r="K191" s="64"/>
      <c r="L191" s="64"/>
      <c r="M191" s="233"/>
      <c r="N191" s="233"/>
      <c r="O191" s="78" t="e">
        <f>Coversheet!$D$14</f>
        <v>#N/A</v>
      </c>
      <c r="P191" s="155" t="str">
        <f>Coversheet!$D$15</f>
        <v>Select</v>
      </c>
      <c r="Q191" s="78" t="str">
        <f t="shared" si="8"/>
        <v>C-FD</v>
      </c>
      <c r="R191" s="78"/>
    </row>
    <row r="192" spans="1:18" ht="30.75" customHeight="1" thickBot="1" x14ac:dyDescent="0.3">
      <c r="A192" s="39">
        <v>9</v>
      </c>
      <c r="B192" s="64"/>
      <c r="C192" s="64"/>
      <c r="D192" s="64"/>
      <c r="E192" s="233"/>
      <c r="F192" s="64"/>
      <c r="G192" s="233"/>
      <c r="H192" s="19"/>
      <c r="I192" s="64"/>
      <c r="J192" s="64"/>
      <c r="K192" s="64"/>
      <c r="L192" s="64"/>
      <c r="M192" s="233"/>
      <c r="N192" s="233"/>
      <c r="O192" s="78" t="e">
        <f>Coversheet!$D$14</f>
        <v>#N/A</v>
      </c>
      <c r="P192" s="155" t="str">
        <f>Coversheet!$D$15</f>
        <v>Select</v>
      </c>
      <c r="Q192" s="78" t="str">
        <f t="shared" si="8"/>
        <v>C-FD</v>
      </c>
      <c r="R192" s="78"/>
    </row>
    <row r="193" spans="1:18" ht="30.75" customHeight="1" thickBot="1" x14ac:dyDescent="0.3">
      <c r="A193" s="39">
        <v>10</v>
      </c>
      <c r="B193" s="64"/>
      <c r="C193" s="64"/>
      <c r="D193" s="64"/>
      <c r="E193" s="233"/>
      <c r="F193" s="64"/>
      <c r="G193" s="233"/>
      <c r="H193" s="19"/>
      <c r="I193" s="64"/>
      <c r="J193" s="64"/>
      <c r="K193" s="64"/>
      <c r="L193" s="64"/>
      <c r="M193" s="233"/>
      <c r="N193" s="233"/>
      <c r="O193" s="78" t="e">
        <f>Coversheet!$D$14</f>
        <v>#N/A</v>
      </c>
      <c r="P193" s="155" t="str">
        <f>Coversheet!$D$15</f>
        <v>Select</v>
      </c>
      <c r="Q193" s="78" t="str">
        <f t="shared" si="8"/>
        <v>C-FD</v>
      </c>
      <c r="R193" s="78"/>
    </row>
    <row r="194" spans="1:18" hidden="1" x14ac:dyDescent="0.25">
      <c r="B194" s="11" t="str">
        <f>B182</f>
        <v>Total Number of C-FD PTs/Competency Exercises Accomplished:</v>
      </c>
      <c r="O194" s="11" t="e">
        <f>Coversheet!$D$14</f>
        <v>#N/A</v>
      </c>
      <c r="P194" s="12" t="str">
        <f>Coversheet!$D$15</f>
        <v>Select</v>
      </c>
      <c r="Q194" s="11" t="str">
        <f t="shared" si="8"/>
        <v>C-FD</v>
      </c>
      <c r="R194" s="67">
        <f>E182</f>
        <v>0</v>
      </c>
    </row>
    <row r="195" spans="1:18" hidden="1" x14ac:dyDescent="0.25">
      <c r="B195" s="11" t="s">
        <v>356</v>
      </c>
      <c r="O195" s="11" t="e">
        <f>Coversheet!$D$14</f>
        <v>#N/A</v>
      </c>
      <c r="P195" s="12" t="str">
        <f>Coversheet!$D$15</f>
        <v>Select</v>
      </c>
      <c r="Q195" s="11" t="str">
        <f t="shared" si="8"/>
        <v>C-FD</v>
      </c>
      <c r="R195" s="67">
        <f>B221</f>
        <v>0</v>
      </c>
    </row>
    <row r="196" spans="1:18" hidden="1" x14ac:dyDescent="0.25">
      <c r="B196" s="11" t="s">
        <v>357</v>
      </c>
      <c r="O196" s="11" t="e">
        <f>Coversheet!$D$14</f>
        <v>#N/A</v>
      </c>
      <c r="P196" s="12" t="str">
        <f>Coversheet!$D$15</f>
        <v>Select</v>
      </c>
      <c r="Q196" s="11" t="str">
        <f t="shared" si="8"/>
        <v>C-FD</v>
      </c>
      <c r="R196" s="67">
        <f>C221</f>
        <v>0</v>
      </c>
    </row>
    <row r="197" spans="1:18" hidden="1" x14ac:dyDescent="0.25">
      <c r="B197" s="11" t="s">
        <v>358</v>
      </c>
      <c r="O197" s="11" t="e">
        <f>Coversheet!$D$14</f>
        <v>#N/A</v>
      </c>
      <c r="P197" s="12" t="str">
        <f>Coversheet!$D$15</f>
        <v>Select</v>
      </c>
      <c r="Q197" s="11" t="str">
        <f t="shared" si="8"/>
        <v>C-FD</v>
      </c>
      <c r="R197" s="67">
        <f>B222</f>
        <v>0</v>
      </c>
    </row>
    <row r="198" spans="1:18" hidden="1" x14ac:dyDescent="0.25">
      <c r="B198" s="11" t="s">
        <v>359</v>
      </c>
      <c r="O198" s="11" t="e">
        <f>Coversheet!$D$14</f>
        <v>#N/A</v>
      </c>
      <c r="P198" s="12" t="str">
        <f>Coversheet!$D$15</f>
        <v>Select</v>
      </c>
      <c r="Q198" s="11" t="str">
        <f t="shared" si="8"/>
        <v>C-FD</v>
      </c>
      <c r="R198" s="67">
        <f>C222</f>
        <v>0</v>
      </c>
    </row>
    <row r="199" spans="1:18" hidden="1" x14ac:dyDescent="0.25">
      <c r="B199" s="11" t="s">
        <v>360</v>
      </c>
      <c r="O199" s="11" t="e">
        <f>Coversheet!$D$14</f>
        <v>#N/A</v>
      </c>
      <c r="P199" s="12" t="str">
        <f>Coversheet!$D$15</f>
        <v>Select</v>
      </c>
      <c r="Q199" s="11" t="str">
        <f t="shared" si="8"/>
        <v>C-FD</v>
      </c>
      <c r="R199" s="67">
        <f>B223</f>
        <v>0</v>
      </c>
    </row>
    <row r="200" spans="1:18" hidden="1" x14ac:dyDescent="0.25">
      <c r="B200" s="11" t="s">
        <v>361</v>
      </c>
      <c r="O200" s="11" t="e">
        <f>Coversheet!$D$14</f>
        <v>#N/A</v>
      </c>
      <c r="P200" s="12" t="str">
        <f>Coversheet!$D$15</f>
        <v>Select</v>
      </c>
      <c r="Q200" s="11" t="str">
        <f t="shared" si="8"/>
        <v>C-FD</v>
      </c>
      <c r="R200" s="67">
        <f>C223</f>
        <v>0</v>
      </c>
    </row>
    <row r="201" spans="1:18" hidden="1" x14ac:dyDescent="0.25">
      <c r="B201" s="11" t="s">
        <v>362</v>
      </c>
      <c r="O201" s="11" t="e">
        <f>Coversheet!$D$14</f>
        <v>#N/A</v>
      </c>
      <c r="P201" s="12" t="str">
        <f>Coversheet!$D$15</f>
        <v>Select</v>
      </c>
      <c r="Q201" s="11" t="str">
        <f t="shared" si="8"/>
        <v>C-FD</v>
      </c>
      <c r="R201" s="67">
        <f>B224</f>
        <v>0</v>
      </c>
    </row>
    <row r="202" spans="1:18" hidden="1" x14ac:dyDescent="0.25">
      <c r="B202" s="11" t="s">
        <v>363</v>
      </c>
      <c r="O202" s="11" t="e">
        <f>Coversheet!$D$14</f>
        <v>#N/A</v>
      </c>
      <c r="P202" s="12" t="str">
        <f>Coversheet!$D$15</f>
        <v>Select</v>
      </c>
      <c r="Q202" s="11" t="str">
        <f t="shared" si="8"/>
        <v>C-FD</v>
      </c>
      <c r="R202" s="67">
        <f>C224</f>
        <v>0</v>
      </c>
    </row>
    <row r="203" spans="1:18" hidden="1" x14ac:dyDescent="0.25">
      <c r="B203" s="11" t="s">
        <v>364</v>
      </c>
      <c r="O203" s="11" t="e">
        <f>Coversheet!$D$14</f>
        <v>#N/A</v>
      </c>
      <c r="P203" s="12" t="str">
        <f>Coversheet!$D$15</f>
        <v>Select</v>
      </c>
      <c r="Q203" s="11" t="str">
        <f t="shared" si="8"/>
        <v>C-FD</v>
      </c>
      <c r="R203" s="67">
        <f>B225</f>
        <v>0</v>
      </c>
    </row>
    <row r="204" spans="1:18" hidden="1" x14ac:dyDescent="0.25">
      <c r="B204" s="11" t="s">
        <v>365</v>
      </c>
      <c r="O204" s="11" t="e">
        <f>Coversheet!$D$14</f>
        <v>#N/A</v>
      </c>
      <c r="P204" s="12" t="str">
        <f>Coversheet!$D$15</f>
        <v>Select</v>
      </c>
      <c r="Q204" s="11" t="str">
        <f t="shared" si="8"/>
        <v>C-FD</v>
      </c>
      <c r="R204" s="67">
        <f>C225</f>
        <v>0</v>
      </c>
    </row>
    <row r="205" spans="1:18" hidden="1" x14ac:dyDescent="0.25">
      <c r="B205" s="11" t="s">
        <v>366</v>
      </c>
      <c r="O205" s="11" t="e">
        <f>Coversheet!$D$14</f>
        <v>#N/A</v>
      </c>
      <c r="P205" s="12" t="str">
        <f>Coversheet!$D$15</f>
        <v>Select</v>
      </c>
      <c r="Q205" s="11" t="str">
        <f t="shared" si="8"/>
        <v>C-FD</v>
      </c>
      <c r="R205" s="67">
        <f>B226</f>
        <v>0</v>
      </c>
    </row>
    <row r="206" spans="1:18" hidden="1" x14ac:dyDescent="0.25">
      <c r="B206" s="11" t="s">
        <v>367</v>
      </c>
      <c r="O206" s="11" t="e">
        <f>Coversheet!$D$14</f>
        <v>#N/A</v>
      </c>
      <c r="P206" s="12" t="str">
        <f>Coversheet!$D$15</f>
        <v>Select</v>
      </c>
      <c r="Q206" s="11" t="str">
        <f t="shared" si="8"/>
        <v>C-FD</v>
      </c>
      <c r="R206" s="67">
        <f>C226</f>
        <v>0</v>
      </c>
    </row>
    <row r="207" spans="1:18" hidden="1" x14ac:dyDescent="0.25">
      <c r="B207" s="11" t="s">
        <v>368</v>
      </c>
      <c r="O207" s="11" t="e">
        <f>Coversheet!$D$14</f>
        <v>#N/A</v>
      </c>
      <c r="P207" s="12" t="str">
        <f>Coversheet!$D$15</f>
        <v>Select</v>
      </c>
      <c r="Q207" s="11" t="str">
        <f t="shared" si="8"/>
        <v>C-FD</v>
      </c>
      <c r="R207" s="67">
        <f>B227</f>
        <v>0</v>
      </c>
    </row>
    <row r="208" spans="1:18" hidden="1" x14ac:dyDescent="0.25">
      <c r="B208" s="11" t="s">
        <v>369</v>
      </c>
      <c r="O208" s="11" t="e">
        <f>Coversheet!$D$14</f>
        <v>#N/A</v>
      </c>
      <c r="P208" s="12" t="str">
        <f>Coversheet!$D$15</f>
        <v>Select</v>
      </c>
      <c r="Q208" s="11" t="str">
        <f t="shared" si="8"/>
        <v>C-FD</v>
      </c>
      <c r="R208" s="67">
        <f>C227</f>
        <v>0</v>
      </c>
    </row>
    <row r="209" spans="1:18" hidden="1" x14ac:dyDescent="0.25">
      <c r="B209" s="11" t="s">
        <v>370</v>
      </c>
      <c r="O209" s="11" t="e">
        <f>Coversheet!$D$14</f>
        <v>#N/A</v>
      </c>
      <c r="P209" s="12" t="str">
        <f>Coversheet!$D$15</f>
        <v>Select</v>
      </c>
      <c r="Q209" s="11" t="str">
        <f t="shared" si="8"/>
        <v>C-FD</v>
      </c>
      <c r="R209" s="67">
        <f>B228</f>
        <v>0</v>
      </c>
    </row>
    <row r="210" spans="1:18" hidden="1" x14ac:dyDescent="0.25">
      <c r="B210" s="11" t="s">
        <v>371</v>
      </c>
      <c r="O210" s="11" t="e">
        <f>Coversheet!$D$14</f>
        <v>#N/A</v>
      </c>
      <c r="P210" s="12" t="str">
        <f>Coversheet!$D$15</f>
        <v>Select</v>
      </c>
      <c r="Q210" s="11" t="str">
        <f t="shared" si="8"/>
        <v>C-FD</v>
      </c>
      <c r="R210" s="67">
        <f>C228</f>
        <v>0</v>
      </c>
    </row>
    <row r="211" spans="1:18" hidden="1" x14ac:dyDescent="0.25">
      <c r="B211" s="11" t="s">
        <v>372</v>
      </c>
      <c r="O211" s="11" t="e">
        <f>Coversheet!$D$14</f>
        <v>#N/A</v>
      </c>
      <c r="P211" s="12" t="str">
        <f>Coversheet!$D$15</f>
        <v>Select</v>
      </c>
      <c r="Q211" s="11" t="str">
        <f t="shared" si="8"/>
        <v>C-FD</v>
      </c>
      <c r="R211" s="67">
        <f>B229</f>
        <v>0</v>
      </c>
    </row>
    <row r="212" spans="1:18" hidden="1" x14ac:dyDescent="0.25">
      <c r="B212" s="11" t="s">
        <v>373</v>
      </c>
      <c r="O212" s="11" t="e">
        <f>Coversheet!$D$14</f>
        <v>#N/A</v>
      </c>
      <c r="P212" s="12" t="str">
        <f>Coversheet!$D$15</f>
        <v>Select</v>
      </c>
      <c r="Q212" s="11" t="str">
        <f t="shared" si="8"/>
        <v>C-FD</v>
      </c>
      <c r="R212" s="67">
        <f>C229</f>
        <v>0</v>
      </c>
    </row>
    <row r="213" spans="1:18" hidden="1" x14ac:dyDescent="0.25">
      <c r="B213" s="11" t="s">
        <v>374</v>
      </c>
      <c r="O213" s="11" t="e">
        <f>Coversheet!$D$14</f>
        <v>#N/A</v>
      </c>
      <c r="P213" s="12" t="str">
        <f>Coversheet!$D$15</f>
        <v>Select</v>
      </c>
      <c r="Q213" s="11" t="str">
        <f t="shared" si="8"/>
        <v>C-FD</v>
      </c>
      <c r="R213" s="67">
        <f>B230</f>
        <v>0</v>
      </c>
    </row>
    <row r="214" spans="1:18" hidden="1" x14ac:dyDescent="0.25">
      <c r="B214" s="11" t="s">
        <v>375</v>
      </c>
      <c r="O214" s="11" t="e">
        <f>Coversheet!$D$14</f>
        <v>#N/A</v>
      </c>
      <c r="P214" s="12" t="str">
        <f>Coversheet!$D$15</f>
        <v>Select</v>
      </c>
      <c r="Q214" s="11" t="str">
        <f t="shared" si="8"/>
        <v>C-FD</v>
      </c>
      <c r="R214" s="67">
        <f>C230</f>
        <v>0</v>
      </c>
    </row>
    <row r="215" spans="1:18" hidden="1" x14ac:dyDescent="0.25">
      <c r="B215" s="11" t="str">
        <f>B235</f>
        <v>If there is any other information you would like to provide regarding your program within the C-FD track please enter it below:</v>
      </c>
      <c r="O215" s="11" t="e">
        <f>Coversheet!$D$14</f>
        <v>#N/A</v>
      </c>
      <c r="P215" s="12" t="str">
        <f>Coversheet!$D$15</f>
        <v>Select</v>
      </c>
      <c r="Q215" s="11" t="str">
        <f>$C$25</f>
        <v>C-FD</v>
      </c>
      <c r="R215" s="67">
        <f>B236</f>
        <v>0</v>
      </c>
    </row>
    <row r="218" spans="1:18" ht="18.75" x14ac:dyDescent="0.3">
      <c r="B218" s="40" t="s">
        <v>376</v>
      </c>
    </row>
    <row r="219" spans="1:18" ht="15.75" thickBot="1" x14ac:dyDescent="0.3"/>
    <row r="220" spans="1:18" ht="16.5" thickBot="1" x14ac:dyDescent="0.3">
      <c r="B220" s="239" t="s">
        <v>274</v>
      </c>
      <c r="C220" s="289" t="s">
        <v>275</v>
      </c>
      <c r="D220" s="289"/>
      <c r="E220" s="289"/>
    </row>
    <row r="221" spans="1:18" ht="37.5" customHeight="1" thickBot="1" x14ac:dyDescent="0.3">
      <c r="A221" s="39">
        <v>1</v>
      </c>
      <c r="B221" s="19"/>
      <c r="C221" s="298"/>
      <c r="D221" s="298"/>
      <c r="E221" s="298"/>
    </row>
    <row r="222" spans="1:18" ht="37.5" customHeight="1" thickBot="1" x14ac:dyDescent="0.3">
      <c r="A222" s="39">
        <v>2</v>
      </c>
      <c r="B222" s="19"/>
      <c r="C222" s="298"/>
      <c r="D222" s="298"/>
      <c r="E222" s="298"/>
    </row>
    <row r="223" spans="1:18" ht="37.5" customHeight="1" thickBot="1" x14ac:dyDescent="0.3">
      <c r="A223" s="39">
        <v>3</v>
      </c>
      <c r="B223" s="19"/>
      <c r="C223" s="298"/>
      <c r="D223" s="298"/>
      <c r="E223" s="298"/>
    </row>
    <row r="224" spans="1:18" ht="37.5" customHeight="1" thickBot="1" x14ac:dyDescent="0.3">
      <c r="A224" s="39">
        <v>4</v>
      </c>
      <c r="B224" s="19"/>
      <c r="C224" s="298"/>
      <c r="D224" s="298"/>
      <c r="E224" s="298"/>
    </row>
    <row r="225" spans="1:8" ht="37.5" customHeight="1" thickBot="1" x14ac:dyDescent="0.3">
      <c r="A225" s="39">
        <v>5</v>
      </c>
      <c r="B225" s="19"/>
      <c r="C225" s="298"/>
      <c r="D225" s="298"/>
      <c r="E225" s="298"/>
    </row>
    <row r="226" spans="1:8" ht="37.5" customHeight="1" thickBot="1" x14ac:dyDescent="0.3">
      <c r="A226" s="39">
        <v>6</v>
      </c>
      <c r="B226" s="19"/>
      <c r="C226" s="298"/>
      <c r="D226" s="298"/>
      <c r="E226" s="298"/>
    </row>
    <row r="227" spans="1:8" ht="37.5" customHeight="1" thickBot="1" x14ac:dyDescent="0.3">
      <c r="A227" s="39">
        <v>7</v>
      </c>
      <c r="B227" s="19"/>
      <c r="C227" s="298"/>
      <c r="D227" s="298"/>
      <c r="E227" s="298"/>
    </row>
    <row r="228" spans="1:8" ht="37.5" customHeight="1" thickBot="1" x14ac:dyDescent="0.3">
      <c r="A228" s="39">
        <v>8</v>
      </c>
      <c r="B228" s="19"/>
      <c r="C228" s="298"/>
      <c r="D228" s="298"/>
      <c r="E228" s="298"/>
    </row>
    <row r="229" spans="1:8" ht="37.5" customHeight="1" thickBot="1" x14ac:dyDescent="0.3">
      <c r="A229" s="39">
        <v>9</v>
      </c>
      <c r="B229" s="19"/>
      <c r="C229" s="298"/>
      <c r="D229" s="298"/>
      <c r="E229" s="298"/>
    </row>
    <row r="230" spans="1:8" ht="37.5" customHeight="1" thickBot="1" x14ac:dyDescent="0.3">
      <c r="A230" s="39">
        <v>10</v>
      </c>
      <c r="B230" s="19"/>
      <c r="C230" s="298"/>
      <c r="D230" s="298"/>
      <c r="E230" s="298"/>
    </row>
    <row r="231" spans="1:8" x14ac:dyDescent="0.25">
      <c r="H231" s="67"/>
    </row>
    <row r="234" spans="1:8" ht="18.75" x14ac:dyDescent="0.3">
      <c r="B234" s="69" t="s">
        <v>377</v>
      </c>
    </row>
    <row r="235" spans="1:8" ht="19.5" thickBot="1" x14ac:dyDescent="0.35">
      <c r="B235" s="63" t="s">
        <v>378</v>
      </c>
    </row>
    <row r="236" spans="1:8" ht="295.5" customHeight="1" thickBot="1" x14ac:dyDescent="0.3">
      <c r="B236" s="252"/>
      <c r="C236" s="253"/>
      <c r="D236" s="253"/>
      <c r="E236" s="253"/>
      <c r="F236" s="253"/>
      <c r="G236" s="253"/>
      <c r="H236" s="254"/>
    </row>
  </sheetData>
  <sheetProtection sheet="1" objects="1" scenarios="1" selectLockedCells="1"/>
  <mergeCells count="55">
    <mergeCell ref="B138:F138"/>
    <mergeCell ref="B72:C72"/>
    <mergeCell ref="B129:C129"/>
    <mergeCell ref="D129:E129"/>
    <mergeCell ref="B131:F131"/>
    <mergeCell ref="B132:F132"/>
    <mergeCell ref="B133:F133"/>
    <mergeCell ref="B134:F134"/>
    <mergeCell ref="B135:F135"/>
    <mergeCell ref="B136:F136"/>
    <mergeCell ref="B137:F137"/>
    <mergeCell ref="B139:F139"/>
    <mergeCell ref="B140:F140"/>
    <mergeCell ref="B144:C144"/>
    <mergeCell ref="D144:E144"/>
    <mergeCell ref="B145:D145"/>
    <mergeCell ref="E145:F145"/>
    <mergeCell ref="B146:D146"/>
    <mergeCell ref="E146:F146"/>
    <mergeCell ref="B147:D147"/>
    <mergeCell ref="E147:F147"/>
    <mergeCell ref="B148:D148"/>
    <mergeCell ref="E148:F148"/>
    <mergeCell ref="C42:E42"/>
    <mergeCell ref="B236:H236"/>
    <mergeCell ref="B182:D182"/>
    <mergeCell ref="B155:D155"/>
    <mergeCell ref="E155:F155"/>
    <mergeCell ref="B152:D152"/>
    <mergeCell ref="E152:F152"/>
    <mergeCell ref="B153:D153"/>
    <mergeCell ref="E153:F153"/>
    <mergeCell ref="B154:D154"/>
    <mergeCell ref="E154:F154"/>
    <mergeCell ref="B149:D149"/>
    <mergeCell ref="E149:F149"/>
    <mergeCell ref="B150:D150"/>
    <mergeCell ref="E150:F150"/>
    <mergeCell ref="B151:D151"/>
    <mergeCell ref="B181:F181"/>
    <mergeCell ref="B46:G46"/>
    <mergeCell ref="C230:E230"/>
    <mergeCell ref="C225:E225"/>
    <mergeCell ref="C226:E226"/>
    <mergeCell ref="C227:E227"/>
    <mergeCell ref="C228:E228"/>
    <mergeCell ref="C229:E229"/>
    <mergeCell ref="C220:E220"/>
    <mergeCell ref="C221:E221"/>
    <mergeCell ref="C222:E222"/>
    <mergeCell ref="C223:E223"/>
    <mergeCell ref="C224:E224"/>
    <mergeCell ref="B160:F160"/>
    <mergeCell ref="B161:F161"/>
    <mergeCell ref="E151:F151"/>
  </mergeCells>
  <dataValidations count="2">
    <dataValidation type="whole" operator="greaterThanOrEqual" allowBlank="1" showInputMessage="1" showErrorMessage="1" error="Enter a numerical response. Comments may be added in the optional &quot;Track Additional Information&quot; field below if needed." sqref="D72 D74:D93 E182 H184:H193" xr:uid="{D15D25BE-57B7-432F-9901-D97FED4F546F}">
      <formula1>0</formula1>
    </dataValidation>
    <dataValidation type="decimal" operator="greaterThanOrEqual" allowBlank="1" showInputMessage="1" showErrorMessage="1" sqref="G48:G67" xr:uid="{2EFD3570-1215-4A9A-86B0-E9327376E942}">
      <formula1>0</formula1>
    </dataValidation>
  </dataValidations>
  <pageMargins left="0.2" right="0.25" top="0.25" bottom="0.25" header="0.05" footer="0.05"/>
  <pageSetup scale="94" fitToHeight="0" orientation="landscape" horizontalDpi="1200" verticalDpi="120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11">
        <x14:dataValidation type="list" allowBlank="1" showInputMessage="1" showErrorMessage="1" xr:uid="{D666D954-9ABD-4170-A989-264F11BF01D4}">
          <x14:formula1>
            <xm:f>Mechanics!$A$6:$A$7</xm:f>
          </x14:formula1>
          <xm:sqref>F48:F67</xm:sqref>
        </x14:dataValidation>
        <x14:dataValidation type="list" allowBlank="1" showInputMessage="1" showErrorMessage="1" xr:uid="{BAB4226D-5B46-4CDD-A7EC-65741F8C3A83}">
          <x14:formula1>
            <xm:f>Mechanics!$C$55:$C$56</xm:f>
          </x14:formula1>
          <xm:sqref>D129</xm:sqref>
        </x14:dataValidation>
        <x14:dataValidation type="list" allowBlank="1" showInputMessage="1" showErrorMessage="1" xr:uid="{A4AD5435-9D24-4EDF-9527-A7B55ADCC1D2}">
          <x14:formula1>
            <xm:f>Mechanics!$C$58:$C$59</xm:f>
          </x14:formula1>
          <xm:sqref>D144</xm:sqref>
        </x14:dataValidation>
        <x14:dataValidation type="list" allowBlank="1" showInputMessage="1" showErrorMessage="1" xr:uid="{148834C1-53DA-48A2-83ED-8FB8C13CE9B1}">
          <x14:formula1>
            <xm:f>Mechanics!$C$116:$C$117</xm:f>
          </x14:formula1>
          <xm:sqref>B165:B174 D184:D193 F184:F193</xm:sqref>
        </x14:dataValidation>
        <x14:dataValidation type="list" allowBlank="1" showInputMessage="1" showErrorMessage="1" xr:uid="{9A368AD5-C774-4E6A-AAD5-8CD74E6C7EA4}">
          <x14:formula1>
            <xm:f>Mechanics!$C$119:$C$120</xm:f>
          </x14:formula1>
          <xm:sqref>D165:D174</xm:sqref>
        </x14:dataValidation>
        <x14:dataValidation type="list" allowBlank="1" showInputMessage="1" showErrorMessage="1" xr:uid="{57D0312C-20B2-47D6-B686-A3681C99AEB1}">
          <x14:formula1>
            <xm:f>Mechanics!$C$122:$C$123</xm:f>
          </x14:formula1>
          <xm:sqref>F165:F174</xm:sqref>
        </x14:dataValidation>
        <x14:dataValidation type="list" allowBlank="1" showInputMessage="1" showErrorMessage="1" xr:uid="{84B60867-4B06-4974-A235-552E80FC65D7}">
          <x14:formula1>
            <xm:f>Mechanics!$D$27:$D$30</xm:f>
          </x14:formula1>
          <xm:sqref>B221:B230</xm:sqref>
        </x14:dataValidation>
        <x14:dataValidation type="list" allowBlank="1" showInputMessage="1" showErrorMessage="1" xr:uid="{B1C6825E-00B4-42D8-92E0-C53727281731}">
          <x14:formula1>
            <xm:f>Mechanics!$C$35:$C$43</xm:f>
          </x14:formula1>
          <xm:sqref>C48:C67</xm:sqref>
        </x14:dataValidation>
        <x14:dataValidation type="list" allowBlank="1" showInputMessage="1" showErrorMessage="1" xr:uid="{1F367E38-1F3D-4DDD-AD1A-C798B5E7E30C}">
          <x14:formula1>
            <xm:f>Mechanics!$C$67:$C$70</xm:f>
          </x14:formula1>
          <xm:sqref>L184:L193 H165:H174</xm:sqref>
        </x14:dataValidation>
        <x14:dataValidation type="date" operator="greaterThanOrEqual" allowBlank="1" showInputMessage="1" showErrorMessage="1" error="Enter date in MM/DD/YYYY format" xr:uid="{AFD0D618-2252-4322-93F3-DE0D5C0D43BB}">
          <x14:formula1>
            <xm:f>Mechanics!$A$1</xm:f>
          </x14:formula1>
          <xm:sqref>K184:K193</xm:sqref>
        </x14:dataValidation>
        <x14:dataValidation type="list" allowBlank="1" showInputMessage="1" showErrorMessage="1" xr:uid="{DB5FAE08-9B7B-45A5-99FD-55DE7D3CAE97}">
          <x14:formula1>
            <xm:f>Mechanics!$D$57:$D$60</xm:f>
          </x14:formula1>
          <xm:sqref>B184:B193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21335-7CEF-445E-A83A-2F0992A8FC0F}">
  <sheetPr>
    <tabColor theme="7" tint="0.79998168889431442"/>
    <pageSetUpPr fitToPage="1"/>
  </sheetPr>
  <dimension ref="A2:L212"/>
  <sheetViews>
    <sheetView zoomScale="80" zoomScaleNormal="80" workbookViewId="0">
      <selection activeCell="A94" sqref="A94"/>
    </sheetView>
  </sheetViews>
  <sheetFormatPr defaultColWidth="9.140625" defaultRowHeight="15" x14ac:dyDescent="0.25"/>
  <cols>
    <col min="1" max="1" width="8" style="39" customWidth="1"/>
    <col min="2" max="2" width="34.140625" style="11" customWidth="1"/>
    <col min="3" max="3" width="26.42578125" style="11" customWidth="1"/>
    <col min="4" max="4" width="34.28515625" style="11" customWidth="1"/>
    <col min="5" max="5" width="33.85546875" style="11" customWidth="1"/>
    <col min="6" max="7" width="36" style="11" customWidth="1"/>
    <col min="8" max="8" width="30.85546875" style="11" customWidth="1"/>
    <col min="9" max="9" width="36.7109375" style="11" customWidth="1"/>
    <col min="10" max="10" width="12.7109375" style="11" hidden="1" customWidth="1"/>
    <col min="11" max="11" width="10.42578125" style="11" hidden="1" customWidth="1"/>
    <col min="12" max="12" width="24.5703125" style="11" customWidth="1"/>
    <col min="13" max="16384" width="9.140625" style="11"/>
  </cols>
  <sheetData>
    <row r="2" spans="1:1" x14ac:dyDescent="0.25">
      <c r="A2" s="178"/>
    </row>
    <row r="22" spans="1:8" ht="15" customHeight="1" x14ac:dyDescent="0.25"/>
    <row r="23" spans="1:8" ht="15" customHeight="1" x14ac:dyDescent="0.25"/>
    <row r="24" spans="1:8" ht="15" customHeight="1" x14ac:dyDescent="0.25"/>
    <row r="25" spans="1:8" ht="19.5" customHeight="1" thickBot="1" x14ac:dyDescent="0.35">
      <c r="B25" s="43" t="s">
        <v>41</v>
      </c>
      <c r="C25" s="44" t="s">
        <v>379</v>
      </c>
      <c r="D25" s="45"/>
      <c r="E25" s="45"/>
      <c r="F25" s="45"/>
    </row>
    <row r="26" spans="1:8" ht="19.5" customHeight="1" thickBot="1" x14ac:dyDescent="0.35">
      <c r="B26" s="46"/>
      <c r="C26" s="47"/>
      <c r="D26" s="12"/>
      <c r="E26" s="12"/>
      <c r="F26" s="12"/>
    </row>
    <row r="27" spans="1:8" ht="19.5" customHeight="1" thickBot="1" x14ac:dyDescent="0.3">
      <c r="B27" s="48" t="s">
        <v>118</v>
      </c>
      <c r="C27" s="49" t="s">
        <v>119</v>
      </c>
      <c r="D27" s="49" t="s">
        <v>120</v>
      </c>
      <c r="E27" s="50" t="s">
        <v>121</v>
      </c>
      <c r="F27" s="34" t="s">
        <v>21</v>
      </c>
      <c r="G27" s="34" t="s">
        <v>23</v>
      </c>
      <c r="H27" s="34" t="s">
        <v>122</v>
      </c>
    </row>
    <row r="28" spans="1:8" ht="40.5" customHeight="1" thickBot="1" x14ac:dyDescent="0.3">
      <c r="A28" s="39">
        <v>1</v>
      </c>
      <c r="B28" s="51" t="s">
        <v>123</v>
      </c>
      <c r="C28" s="52">
        <v>0</v>
      </c>
      <c r="D28" s="52">
        <v>0</v>
      </c>
      <c r="E28" s="52">
        <v>0</v>
      </c>
      <c r="F28" s="35" t="e">
        <f>Coversheet!$D$14</f>
        <v>#N/A</v>
      </c>
      <c r="G28" s="11" t="str">
        <f t="shared" ref="G28:G41" si="0">$C$25</f>
        <v>C-CC</v>
      </c>
    </row>
    <row r="29" spans="1:8" ht="40.5" customHeight="1" thickBot="1" x14ac:dyDescent="0.3">
      <c r="A29" s="39">
        <v>2</v>
      </c>
      <c r="B29" s="51" t="s">
        <v>124</v>
      </c>
      <c r="C29" s="52">
        <v>0</v>
      </c>
      <c r="D29" s="52">
        <v>0</v>
      </c>
      <c r="E29" s="52">
        <v>0</v>
      </c>
      <c r="F29" s="35" t="e">
        <f>Coversheet!$D$14</f>
        <v>#N/A</v>
      </c>
      <c r="G29" s="11" t="str">
        <f t="shared" si="0"/>
        <v>C-CC</v>
      </c>
    </row>
    <row r="30" spans="1:8" ht="40.5" customHeight="1" thickBot="1" x14ac:dyDescent="0.3">
      <c r="A30" s="39">
        <v>3</v>
      </c>
      <c r="B30" s="51" t="s">
        <v>125</v>
      </c>
      <c r="C30" s="52">
        <v>0</v>
      </c>
      <c r="D30" s="52">
        <v>0</v>
      </c>
      <c r="E30" s="52">
        <v>0</v>
      </c>
      <c r="F30" s="35" t="e">
        <f>Coversheet!$D$14</f>
        <v>#N/A</v>
      </c>
      <c r="G30" s="11" t="str">
        <f t="shared" si="0"/>
        <v>C-CC</v>
      </c>
    </row>
    <row r="31" spans="1:8" ht="40.5" customHeight="1" thickBot="1" x14ac:dyDescent="0.3">
      <c r="A31" s="39">
        <v>4</v>
      </c>
      <c r="B31" s="51" t="s">
        <v>126</v>
      </c>
      <c r="C31" s="52">
        <v>0</v>
      </c>
      <c r="D31" s="52">
        <v>0</v>
      </c>
      <c r="E31" s="52">
        <v>0</v>
      </c>
      <c r="F31" s="35" t="e">
        <f>Coversheet!$D$14</f>
        <v>#N/A</v>
      </c>
      <c r="G31" s="11" t="str">
        <f t="shared" si="0"/>
        <v>C-CC</v>
      </c>
    </row>
    <row r="32" spans="1:8" ht="40.5" customHeight="1" thickBot="1" x14ac:dyDescent="0.3">
      <c r="A32" s="39">
        <v>5</v>
      </c>
      <c r="B32" s="51" t="s">
        <v>127</v>
      </c>
      <c r="C32" s="52">
        <v>0</v>
      </c>
      <c r="D32" s="52">
        <v>0</v>
      </c>
      <c r="E32" s="52">
        <v>0</v>
      </c>
      <c r="F32" s="35" t="e">
        <f>Coversheet!$D$14</f>
        <v>#N/A</v>
      </c>
      <c r="G32" s="11" t="str">
        <f t="shared" si="0"/>
        <v>C-CC</v>
      </c>
    </row>
    <row r="33" spans="1:9" ht="40.5" customHeight="1" thickBot="1" x14ac:dyDescent="0.3">
      <c r="A33" s="39">
        <v>6</v>
      </c>
      <c r="B33" s="51" t="s">
        <v>128</v>
      </c>
      <c r="C33" s="52">
        <v>0</v>
      </c>
      <c r="D33" s="52">
        <v>0</v>
      </c>
      <c r="E33" s="52">
        <v>0</v>
      </c>
      <c r="F33" s="35" t="e">
        <f>Coversheet!$D$14</f>
        <v>#N/A</v>
      </c>
      <c r="G33" s="11" t="str">
        <f t="shared" si="0"/>
        <v>C-CC</v>
      </c>
    </row>
    <row r="34" spans="1:9" ht="40.5" customHeight="1" thickBot="1" x14ac:dyDescent="0.3">
      <c r="A34" s="39">
        <v>7</v>
      </c>
      <c r="B34" s="51" t="s">
        <v>129</v>
      </c>
      <c r="C34" s="52">
        <v>0</v>
      </c>
      <c r="D34" s="52">
        <v>0</v>
      </c>
      <c r="E34" s="52">
        <v>0</v>
      </c>
      <c r="F34" s="35" t="e">
        <f>Coversheet!$D$14</f>
        <v>#N/A</v>
      </c>
      <c r="G34" s="11" t="str">
        <f t="shared" si="0"/>
        <v>C-CC</v>
      </c>
    </row>
    <row r="35" spans="1:9" ht="40.5" customHeight="1" thickBot="1" x14ac:dyDescent="0.3">
      <c r="A35" s="39">
        <v>8</v>
      </c>
      <c r="B35" s="51" t="s">
        <v>130</v>
      </c>
      <c r="C35" s="52">
        <v>0</v>
      </c>
      <c r="D35" s="52">
        <v>0</v>
      </c>
      <c r="E35" s="52">
        <v>0</v>
      </c>
      <c r="F35" s="35" t="e">
        <f>Coversheet!$D$14</f>
        <v>#N/A</v>
      </c>
      <c r="G35" s="11" t="str">
        <f t="shared" si="0"/>
        <v>C-CC</v>
      </c>
    </row>
    <row r="36" spans="1:9" ht="40.5" customHeight="1" thickBot="1" x14ac:dyDescent="0.3">
      <c r="A36" s="39">
        <v>9</v>
      </c>
      <c r="B36" s="51" t="s">
        <v>131</v>
      </c>
      <c r="C36" s="52">
        <v>0</v>
      </c>
      <c r="D36" s="52">
        <v>0</v>
      </c>
      <c r="E36" s="52">
        <v>0</v>
      </c>
      <c r="F36" s="35" t="e">
        <f>Coversheet!$D$14</f>
        <v>#N/A</v>
      </c>
      <c r="G36" s="11" t="str">
        <f t="shared" si="0"/>
        <v>C-CC</v>
      </c>
    </row>
    <row r="37" spans="1:9" ht="40.5" customHeight="1" thickBot="1" x14ac:dyDescent="0.3">
      <c r="A37" s="39">
        <v>10</v>
      </c>
      <c r="B37" s="51" t="s">
        <v>132</v>
      </c>
      <c r="C37" s="52">
        <v>0</v>
      </c>
      <c r="D37" s="52">
        <v>0</v>
      </c>
      <c r="E37" s="52">
        <v>0</v>
      </c>
      <c r="F37" s="35" t="e">
        <f>Coversheet!$D$14</f>
        <v>#N/A</v>
      </c>
      <c r="G37" s="11" t="str">
        <f t="shared" si="0"/>
        <v>C-CC</v>
      </c>
    </row>
    <row r="38" spans="1:9" ht="40.5" customHeight="1" thickBot="1" x14ac:dyDescent="0.3">
      <c r="A38" s="39">
        <v>11</v>
      </c>
      <c r="B38" s="53" t="s">
        <v>133</v>
      </c>
      <c r="C38" s="52">
        <v>0</v>
      </c>
      <c r="D38" s="52">
        <v>0</v>
      </c>
      <c r="E38" s="52">
        <v>0</v>
      </c>
      <c r="F38" s="35" t="e">
        <f>Coversheet!$D$14</f>
        <v>#N/A</v>
      </c>
      <c r="G38" s="11" t="str">
        <f t="shared" si="0"/>
        <v>C-CC</v>
      </c>
    </row>
    <row r="39" spans="1:9" ht="40.5" customHeight="1" thickBot="1" x14ac:dyDescent="0.3">
      <c r="A39" s="39">
        <v>12</v>
      </c>
      <c r="B39" s="51" t="s">
        <v>134</v>
      </c>
      <c r="C39" s="52">
        <f>SUM(C28:C38)</f>
        <v>0</v>
      </c>
      <c r="D39" s="55">
        <f>SUM(D28:D38)</f>
        <v>0</v>
      </c>
      <c r="E39" s="55">
        <f>SUM(E28:E38)</f>
        <v>0</v>
      </c>
      <c r="F39" s="35" t="e">
        <f>Coversheet!$D$14</f>
        <v>#N/A</v>
      </c>
      <c r="G39" s="11" t="str">
        <f>$C$25</f>
        <v>C-CC</v>
      </c>
    </row>
    <row r="40" spans="1:9" ht="40.5" customHeight="1" thickBot="1" x14ac:dyDescent="0.3">
      <c r="A40" s="39">
        <v>13</v>
      </c>
      <c r="B40" s="51" t="s">
        <v>135</v>
      </c>
      <c r="C40" s="52">
        <f>C39-D39-E39</f>
        <v>0</v>
      </c>
      <c r="D40" s="54"/>
      <c r="E40" s="54"/>
      <c r="F40" s="35" t="e">
        <f>Coversheet!$D$14</f>
        <v>#N/A</v>
      </c>
      <c r="G40" s="11" t="str">
        <f t="shared" si="0"/>
        <v>C-CC</v>
      </c>
    </row>
    <row r="41" spans="1:9" ht="19.5" customHeight="1" thickBot="1" x14ac:dyDescent="0.35">
      <c r="B41" s="51" t="str">
        <f>B42</f>
        <v>Additional Budget Comments:</v>
      </c>
      <c r="C41" s="56"/>
      <c r="D41" s="54"/>
      <c r="E41" s="54"/>
      <c r="F41" s="35" t="e">
        <f>Coversheet!$D$14</f>
        <v>#N/A</v>
      </c>
      <c r="G41" s="11" t="str">
        <f t="shared" si="0"/>
        <v>C-CC</v>
      </c>
      <c r="H41" s="11">
        <f>C42</f>
        <v>0</v>
      </c>
    </row>
    <row r="42" spans="1:9" ht="150" customHeight="1" thickBot="1" x14ac:dyDescent="0.3">
      <c r="A42" s="39">
        <v>14</v>
      </c>
      <c r="B42" s="57" t="s">
        <v>136</v>
      </c>
      <c r="C42" s="252"/>
      <c r="D42" s="253"/>
      <c r="E42" s="254"/>
    </row>
    <row r="43" spans="1:9" ht="15" customHeight="1" x14ac:dyDescent="0.3">
      <c r="B43" s="46"/>
      <c r="C43" s="47"/>
      <c r="D43" s="12"/>
      <c r="E43" s="12"/>
      <c r="F43" s="12"/>
    </row>
    <row r="44" spans="1:9" ht="15" customHeight="1" x14ac:dyDescent="0.25"/>
    <row r="45" spans="1:9" ht="15" customHeight="1" x14ac:dyDescent="0.3">
      <c r="B45" s="40" t="s">
        <v>380</v>
      </c>
      <c r="C45" s="40"/>
      <c r="D45" s="40"/>
      <c r="E45" s="40"/>
      <c r="F45" s="40"/>
    </row>
    <row r="46" spans="1:9" ht="45" customHeight="1" thickBot="1" x14ac:dyDescent="0.35">
      <c r="B46" s="295" t="s">
        <v>237</v>
      </c>
      <c r="C46" s="295"/>
      <c r="D46" s="295"/>
      <c r="E46" s="295"/>
      <c r="F46" s="295"/>
      <c r="G46" s="295"/>
    </row>
    <row r="47" spans="1:9" ht="96.75" customHeight="1" thickBot="1" x14ac:dyDescent="0.3">
      <c r="B47" s="241" t="s">
        <v>139</v>
      </c>
      <c r="C47" s="59" t="s">
        <v>381</v>
      </c>
      <c r="D47" s="241" t="s">
        <v>141</v>
      </c>
      <c r="E47" s="241" t="s">
        <v>142</v>
      </c>
      <c r="F47" s="59" t="s">
        <v>143</v>
      </c>
      <c r="G47" s="59" t="s">
        <v>144</v>
      </c>
      <c r="H47" s="36" t="s">
        <v>21</v>
      </c>
      <c r="I47" s="36" t="s">
        <v>23</v>
      </c>
    </row>
    <row r="48" spans="1:9" ht="30" customHeight="1" thickBot="1" x14ac:dyDescent="0.3">
      <c r="A48" s="39">
        <v>1</v>
      </c>
      <c r="B48" s="60"/>
      <c r="C48" s="61"/>
      <c r="D48" s="60"/>
      <c r="E48" s="19"/>
      <c r="F48" s="19"/>
      <c r="G48" s="19"/>
      <c r="H48" s="11" t="e">
        <f>Coversheet!$D$14</f>
        <v>#N/A</v>
      </c>
      <c r="I48" s="11" t="str">
        <f>$C$25</f>
        <v>C-CC</v>
      </c>
    </row>
    <row r="49" spans="1:9" ht="30" customHeight="1" thickBot="1" x14ac:dyDescent="0.3">
      <c r="A49" s="39">
        <v>2</v>
      </c>
      <c r="B49" s="60"/>
      <c r="C49" s="61"/>
      <c r="D49" s="60"/>
      <c r="E49" s="19"/>
      <c r="F49" s="19"/>
      <c r="G49" s="19"/>
      <c r="H49" s="11" t="e">
        <f>Coversheet!$D$14</f>
        <v>#N/A</v>
      </c>
      <c r="I49" s="11" t="str">
        <f t="shared" ref="I49:I67" si="1">$C$25</f>
        <v>C-CC</v>
      </c>
    </row>
    <row r="50" spans="1:9" ht="30" customHeight="1" thickBot="1" x14ac:dyDescent="0.3">
      <c r="A50" s="39">
        <v>3</v>
      </c>
      <c r="B50" s="60"/>
      <c r="C50" s="61"/>
      <c r="D50" s="60"/>
      <c r="E50" s="19"/>
      <c r="F50" s="19"/>
      <c r="G50" s="19"/>
      <c r="H50" s="11" t="e">
        <f>Coversheet!$D$14</f>
        <v>#N/A</v>
      </c>
      <c r="I50" s="11" t="str">
        <f t="shared" si="1"/>
        <v>C-CC</v>
      </c>
    </row>
    <row r="51" spans="1:9" ht="30" customHeight="1" thickBot="1" x14ac:dyDescent="0.3">
      <c r="A51" s="39">
        <v>4</v>
      </c>
      <c r="B51" s="60"/>
      <c r="C51" s="61"/>
      <c r="D51" s="60"/>
      <c r="E51" s="19"/>
      <c r="F51" s="19"/>
      <c r="G51" s="19"/>
      <c r="H51" s="11" t="e">
        <f>Coversheet!$D$14</f>
        <v>#N/A</v>
      </c>
      <c r="I51" s="11" t="str">
        <f t="shared" si="1"/>
        <v>C-CC</v>
      </c>
    </row>
    <row r="52" spans="1:9" ht="30" customHeight="1" thickBot="1" x14ac:dyDescent="0.3">
      <c r="A52" s="39">
        <v>5</v>
      </c>
      <c r="B52" s="60"/>
      <c r="C52" s="61"/>
      <c r="D52" s="60"/>
      <c r="E52" s="19"/>
      <c r="F52" s="19"/>
      <c r="G52" s="19"/>
      <c r="H52" s="11" t="e">
        <f>Coversheet!$D$14</f>
        <v>#N/A</v>
      </c>
      <c r="I52" s="11" t="str">
        <f t="shared" si="1"/>
        <v>C-CC</v>
      </c>
    </row>
    <row r="53" spans="1:9" ht="30" customHeight="1" thickBot="1" x14ac:dyDescent="0.3">
      <c r="A53" s="39">
        <v>6</v>
      </c>
      <c r="B53" s="60"/>
      <c r="C53" s="61"/>
      <c r="D53" s="60"/>
      <c r="E53" s="19"/>
      <c r="F53" s="19"/>
      <c r="G53" s="19"/>
      <c r="H53" s="11" t="e">
        <f>Coversheet!$D$14</f>
        <v>#N/A</v>
      </c>
      <c r="I53" s="11" t="str">
        <f t="shared" si="1"/>
        <v>C-CC</v>
      </c>
    </row>
    <row r="54" spans="1:9" ht="30" customHeight="1" thickBot="1" x14ac:dyDescent="0.3">
      <c r="A54" s="39">
        <v>7</v>
      </c>
      <c r="B54" s="60"/>
      <c r="C54" s="61"/>
      <c r="D54" s="60"/>
      <c r="E54" s="19"/>
      <c r="F54" s="19"/>
      <c r="G54" s="19"/>
      <c r="H54" s="11" t="e">
        <f>Coversheet!$D$14</f>
        <v>#N/A</v>
      </c>
      <c r="I54" s="11" t="str">
        <f t="shared" si="1"/>
        <v>C-CC</v>
      </c>
    </row>
    <row r="55" spans="1:9" ht="30" customHeight="1" thickBot="1" x14ac:dyDescent="0.3">
      <c r="A55" s="39">
        <v>8</v>
      </c>
      <c r="B55" s="60"/>
      <c r="C55" s="61"/>
      <c r="D55" s="60"/>
      <c r="E55" s="19"/>
      <c r="F55" s="19"/>
      <c r="G55" s="19"/>
      <c r="H55" s="11" t="e">
        <f>Coversheet!$D$14</f>
        <v>#N/A</v>
      </c>
      <c r="I55" s="11" t="str">
        <f t="shared" si="1"/>
        <v>C-CC</v>
      </c>
    </row>
    <row r="56" spans="1:9" ht="30" customHeight="1" thickBot="1" x14ac:dyDescent="0.3">
      <c r="A56" s="39">
        <v>9</v>
      </c>
      <c r="B56" s="60"/>
      <c r="C56" s="61"/>
      <c r="D56" s="60"/>
      <c r="E56" s="19"/>
      <c r="F56" s="19"/>
      <c r="G56" s="19"/>
      <c r="H56" s="11" t="e">
        <f>Coversheet!$D$14</f>
        <v>#N/A</v>
      </c>
      <c r="I56" s="11" t="str">
        <f t="shared" si="1"/>
        <v>C-CC</v>
      </c>
    </row>
    <row r="57" spans="1:9" ht="30" customHeight="1" thickBot="1" x14ac:dyDescent="0.3">
      <c r="A57" s="39">
        <v>10</v>
      </c>
      <c r="B57" s="60"/>
      <c r="C57" s="61"/>
      <c r="D57" s="60"/>
      <c r="E57" s="19"/>
      <c r="F57" s="19"/>
      <c r="G57" s="19"/>
      <c r="H57" s="11" t="e">
        <f>Coversheet!$D$14</f>
        <v>#N/A</v>
      </c>
      <c r="I57" s="11" t="str">
        <f t="shared" si="1"/>
        <v>C-CC</v>
      </c>
    </row>
    <row r="58" spans="1:9" ht="30" customHeight="1" thickBot="1" x14ac:dyDescent="0.3">
      <c r="A58" s="39">
        <v>11</v>
      </c>
      <c r="B58" s="60"/>
      <c r="C58" s="61"/>
      <c r="D58" s="60"/>
      <c r="E58" s="19"/>
      <c r="F58" s="19"/>
      <c r="G58" s="19"/>
      <c r="H58" s="11" t="e">
        <f>Coversheet!$D$14</f>
        <v>#N/A</v>
      </c>
      <c r="I58" s="11" t="str">
        <f t="shared" si="1"/>
        <v>C-CC</v>
      </c>
    </row>
    <row r="59" spans="1:9" ht="30" customHeight="1" thickBot="1" x14ac:dyDescent="0.3">
      <c r="A59" s="39">
        <v>12</v>
      </c>
      <c r="B59" s="60"/>
      <c r="C59" s="61"/>
      <c r="D59" s="60"/>
      <c r="E59" s="19"/>
      <c r="F59" s="19"/>
      <c r="G59" s="19"/>
      <c r="H59" s="11" t="e">
        <f>Coversheet!$D$14</f>
        <v>#N/A</v>
      </c>
      <c r="I59" s="11" t="str">
        <f t="shared" si="1"/>
        <v>C-CC</v>
      </c>
    </row>
    <row r="60" spans="1:9" ht="30" customHeight="1" thickBot="1" x14ac:dyDescent="0.3">
      <c r="A60" s="39">
        <v>13</v>
      </c>
      <c r="B60" s="60"/>
      <c r="C60" s="61"/>
      <c r="D60" s="60"/>
      <c r="E60" s="19"/>
      <c r="F60" s="19"/>
      <c r="G60" s="19"/>
      <c r="H60" s="11" t="e">
        <f>Coversheet!$D$14</f>
        <v>#N/A</v>
      </c>
      <c r="I60" s="11" t="str">
        <f t="shared" si="1"/>
        <v>C-CC</v>
      </c>
    </row>
    <row r="61" spans="1:9" ht="30" customHeight="1" thickBot="1" x14ac:dyDescent="0.3">
      <c r="A61" s="39">
        <v>14</v>
      </c>
      <c r="B61" s="60"/>
      <c r="C61" s="61"/>
      <c r="D61" s="60"/>
      <c r="E61" s="19"/>
      <c r="F61" s="19"/>
      <c r="G61" s="19"/>
      <c r="H61" s="11" t="e">
        <f>Coversheet!$D$14</f>
        <v>#N/A</v>
      </c>
      <c r="I61" s="11" t="str">
        <f t="shared" si="1"/>
        <v>C-CC</v>
      </c>
    </row>
    <row r="62" spans="1:9" ht="30" customHeight="1" thickBot="1" x14ac:dyDescent="0.3">
      <c r="A62" s="39">
        <v>15</v>
      </c>
      <c r="B62" s="60"/>
      <c r="C62" s="61"/>
      <c r="D62" s="60"/>
      <c r="E62" s="19"/>
      <c r="F62" s="19"/>
      <c r="G62" s="19"/>
      <c r="H62" s="11" t="e">
        <f>Coversheet!$D$14</f>
        <v>#N/A</v>
      </c>
      <c r="I62" s="11" t="str">
        <f t="shared" si="1"/>
        <v>C-CC</v>
      </c>
    </row>
    <row r="63" spans="1:9" ht="30" customHeight="1" thickBot="1" x14ac:dyDescent="0.3">
      <c r="A63" s="39">
        <v>16</v>
      </c>
      <c r="B63" s="60"/>
      <c r="C63" s="61"/>
      <c r="D63" s="60"/>
      <c r="E63" s="19"/>
      <c r="F63" s="19"/>
      <c r="G63" s="19"/>
      <c r="H63" s="11" t="e">
        <f>Coversheet!$D$14</f>
        <v>#N/A</v>
      </c>
      <c r="I63" s="11" t="str">
        <f t="shared" si="1"/>
        <v>C-CC</v>
      </c>
    </row>
    <row r="64" spans="1:9" ht="30" customHeight="1" thickBot="1" x14ac:dyDescent="0.3">
      <c r="A64" s="39">
        <v>17</v>
      </c>
      <c r="B64" s="60"/>
      <c r="C64" s="61"/>
      <c r="D64" s="60"/>
      <c r="E64" s="19"/>
      <c r="F64" s="19"/>
      <c r="G64" s="19"/>
      <c r="H64" s="11" t="e">
        <f>Coversheet!$D$14</f>
        <v>#N/A</v>
      </c>
      <c r="I64" s="11" t="str">
        <f t="shared" si="1"/>
        <v>C-CC</v>
      </c>
    </row>
    <row r="65" spans="1:9" ht="30" customHeight="1" thickBot="1" x14ac:dyDescent="0.3">
      <c r="A65" s="39">
        <v>18</v>
      </c>
      <c r="B65" s="60"/>
      <c r="C65" s="61"/>
      <c r="D65" s="60"/>
      <c r="E65" s="19"/>
      <c r="F65" s="19"/>
      <c r="G65" s="19"/>
      <c r="H65" s="11" t="e">
        <f>Coversheet!$D$14</f>
        <v>#N/A</v>
      </c>
      <c r="I65" s="11" t="str">
        <f t="shared" si="1"/>
        <v>C-CC</v>
      </c>
    </row>
    <row r="66" spans="1:9" ht="30" customHeight="1" thickBot="1" x14ac:dyDescent="0.3">
      <c r="A66" s="39">
        <v>19</v>
      </c>
      <c r="B66" s="60"/>
      <c r="C66" s="61"/>
      <c r="D66" s="60"/>
      <c r="E66" s="19"/>
      <c r="F66" s="19"/>
      <c r="G66" s="19"/>
      <c r="H66" s="11" t="e">
        <f>Coversheet!$D$14</f>
        <v>#N/A</v>
      </c>
      <c r="I66" s="11" t="str">
        <f t="shared" si="1"/>
        <v>C-CC</v>
      </c>
    </row>
    <row r="67" spans="1:9" ht="30" customHeight="1" thickBot="1" x14ac:dyDescent="0.3">
      <c r="A67" s="39">
        <v>20</v>
      </c>
      <c r="B67" s="60"/>
      <c r="C67" s="61"/>
      <c r="D67" s="60"/>
      <c r="E67" s="19"/>
      <c r="F67" s="19"/>
      <c r="G67" s="19"/>
      <c r="H67" s="11" t="e">
        <f>Coversheet!$D$14</f>
        <v>#N/A</v>
      </c>
      <c r="I67" s="11" t="str">
        <f t="shared" si="1"/>
        <v>C-CC</v>
      </c>
    </row>
    <row r="70" spans="1:9" ht="18.75" x14ac:dyDescent="0.3">
      <c r="B70" s="40" t="s">
        <v>382</v>
      </c>
    </row>
    <row r="71" spans="1:9" ht="19.5" thickBot="1" x14ac:dyDescent="0.35">
      <c r="B71" s="40"/>
    </row>
    <row r="72" spans="1:9" ht="42" customHeight="1" thickBot="1" x14ac:dyDescent="0.3">
      <c r="B72" s="267" t="s">
        <v>383</v>
      </c>
      <c r="C72" s="267"/>
      <c r="D72" s="19"/>
    </row>
    <row r="73" spans="1:9" ht="33" thickBot="1" x14ac:dyDescent="0.35">
      <c r="B73" s="41" t="s">
        <v>147</v>
      </c>
      <c r="C73" s="41" t="s">
        <v>148</v>
      </c>
      <c r="D73" s="42" t="s">
        <v>90</v>
      </c>
      <c r="E73" s="11" t="s">
        <v>21</v>
      </c>
      <c r="F73" s="37" t="s">
        <v>23</v>
      </c>
      <c r="G73" s="37" t="s">
        <v>149</v>
      </c>
    </row>
    <row r="74" spans="1:9" ht="36" customHeight="1" thickBot="1" x14ac:dyDescent="0.3">
      <c r="A74" s="39">
        <v>1</v>
      </c>
      <c r="B74" s="233"/>
      <c r="C74" s="233"/>
      <c r="D74" s="19"/>
      <c r="E74" s="11" t="e">
        <f>Coversheet!$D$14</f>
        <v>#N/A</v>
      </c>
      <c r="F74" s="11" t="str">
        <f t="shared" ref="F74:F94" si="2">$C$25</f>
        <v>C-CC</v>
      </c>
    </row>
    <row r="75" spans="1:9" ht="36" customHeight="1" thickBot="1" x14ac:dyDescent="0.3">
      <c r="A75" s="39">
        <v>2</v>
      </c>
      <c r="B75" s="233"/>
      <c r="C75" s="233"/>
      <c r="D75" s="19"/>
      <c r="E75" s="11" t="e">
        <f>Coversheet!$D$14</f>
        <v>#N/A</v>
      </c>
      <c r="F75" s="11" t="str">
        <f t="shared" si="2"/>
        <v>C-CC</v>
      </c>
    </row>
    <row r="76" spans="1:9" ht="36" customHeight="1" thickBot="1" x14ac:dyDescent="0.3">
      <c r="A76" s="39">
        <v>3</v>
      </c>
      <c r="B76" s="233"/>
      <c r="C76" s="233"/>
      <c r="D76" s="19"/>
      <c r="E76" s="11" t="e">
        <f>Coversheet!$D$14</f>
        <v>#N/A</v>
      </c>
      <c r="F76" s="11" t="str">
        <f t="shared" si="2"/>
        <v>C-CC</v>
      </c>
    </row>
    <row r="77" spans="1:9" ht="36" customHeight="1" thickBot="1" x14ac:dyDescent="0.3">
      <c r="A77" s="39">
        <v>4</v>
      </c>
      <c r="B77" s="233"/>
      <c r="C77" s="233"/>
      <c r="D77" s="19"/>
      <c r="E77" s="11" t="e">
        <f>Coversheet!$D$14</f>
        <v>#N/A</v>
      </c>
      <c r="F77" s="11" t="str">
        <f t="shared" si="2"/>
        <v>C-CC</v>
      </c>
    </row>
    <row r="78" spans="1:9" ht="36" customHeight="1" thickBot="1" x14ac:dyDescent="0.3">
      <c r="A78" s="39">
        <v>5</v>
      </c>
      <c r="B78" s="233"/>
      <c r="C78" s="233"/>
      <c r="D78" s="19"/>
      <c r="E78" s="11" t="e">
        <f>Coversheet!$D$14</f>
        <v>#N/A</v>
      </c>
      <c r="F78" s="11" t="str">
        <f t="shared" si="2"/>
        <v>C-CC</v>
      </c>
    </row>
    <row r="79" spans="1:9" ht="36" customHeight="1" thickBot="1" x14ac:dyDescent="0.3">
      <c r="A79" s="39">
        <v>6</v>
      </c>
      <c r="B79" s="233"/>
      <c r="C79" s="233"/>
      <c r="D79" s="19"/>
      <c r="E79" s="11" t="e">
        <f>Coversheet!$D$14</f>
        <v>#N/A</v>
      </c>
      <c r="F79" s="11" t="str">
        <f t="shared" si="2"/>
        <v>C-CC</v>
      </c>
    </row>
    <row r="80" spans="1:9" ht="36" customHeight="1" thickBot="1" x14ac:dyDescent="0.3">
      <c r="A80" s="39">
        <v>7</v>
      </c>
      <c r="B80" s="233"/>
      <c r="C80" s="233"/>
      <c r="D80" s="19"/>
      <c r="E80" s="11" t="e">
        <f>Coversheet!$D$14</f>
        <v>#N/A</v>
      </c>
      <c r="F80" s="11" t="str">
        <f t="shared" si="2"/>
        <v>C-CC</v>
      </c>
    </row>
    <row r="81" spans="1:7" ht="36" customHeight="1" thickBot="1" x14ac:dyDescent="0.3">
      <c r="A81" s="39">
        <v>8</v>
      </c>
      <c r="B81" s="233"/>
      <c r="C81" s="233"/>
      <c r="D81" s="19"/>
      <c r="E81" s="11" t="e">
        <f>Coversheet!$D$14</f>
        <v>#N/A</v>
      </c>
      <c r="F81" s="11" t="str">
        <f t="shared" si="2"/>
        <v>C-CC</v>
      </c>
    </row>
    <row r="82" spans="1:7" ht="36" customHeight="1" thickBot="1" x14ac:dyDescent="0.3">
      <c r="A82" s="39">
        <v>9</v>
      </c>
      <c r="B82" s="233"/>
      <c r="C82" s="233"/>
      <c r="D82" s="19"/>
      <c r="E82" s="11" t="e">
        <f>Coversheet!$D$14</f>
        <v>#N/A</v>
      </c>
      <c r="F82" s="11" t="str">
        <f t="shared" si="2"/>
        <v>C-CC</v>
      </c>
    </row>
    <row r="83" spans="1:7" ht="36" customHeight="1" thickBot="1" x14ac:dyDescent="0.3">
      <c r="A83" s="39">
        <v>10</v>
      </c>
      <c r="B83" s="233"/>
      <c r="C83" s="233"/>
      <c r="D83" s="19"/>
      <c r="E83" s="11" t="e">
        <f>Coversheet!$D$14</f>
        <v>#N/A</v>
      </c>
      <c r="F83" s="11" t="str">
        <f t="shared" si="2"/>
        <v>C-CC</v>
      </c>
    </row>
    <row r="84" spans="1:7" ht="36" customHeight="1" thickBot="1" x14ac:dyDescent="0.3">
      <c r="A84" s="39">
        <v>11</v>
      </c>
      <c r="B84" s="233"/>
      <c r="C84" s="233"/>
      <c r="D84" s="19"/>
      <c r="E84" s="11" t="e">
        <f>Coversheet!$D$14</f>
        <v>#N/A</v>
      </c>
      <c r="F84" s="11" t="str">
        <f t="shared" si="2"/>
        <v>C-CC</v>
      </c>
    </row>
    <row r="85" spans="1:7" ht="36" customHeight="1" thickBot="1" x14ac:dyDescent="0.3">
      <c r="A85" s="39">
        <v>12</v>
      </c>
      <c r="B85" s="233"/>
      <c r="C85" s="233"/>
      <c r="D85" s="19"/>
      <c r="E85" s="11" t="e">
        <f>Coversheet!$D$14</f>
        <v>#N/A</v>
      </c>
      <c r="F85" s="11" t="str">
        <f t="shared" si="2"/>
        <v>C-CC</v>
      </c>
    </row>
    <row r="86" spans="1:7" ht="36" customHeight="1" thickBot="1" x14ac:dyDescent="0.3">
      <c r="A86" s="39">
        <v>13</v>
      </c>
      <c r="B86" s="233"/>
      <c r="C86" s="233"/>
      <c r="D86" s="19"/>
      <c r="E86" s="11" t="e">
        <f>Coversheet!$D$14</f>
        <v>#N/A</v>
      </c>
      <c r="F86" s="11" t="str">
        <f t="shared" si="2"/>
        <v>C-CC</v>
      </c>
    </row>
    <row r="87" spans="1:7" ht="36" customHeight="1" thickBot="1" x14ac:dyDescent="0.3">
      <c r="A87" s="39">
        <v>14</v>
      </c>
      <c r="B87" s="233"/>
      <c r="C87" s="233"/>
      <c r="D87" s="19"/>
      <c r="E87" s="11" t="e">
        <f>Coversheet!$D$14</f>
        <v>#N/A</v>
      </c>
      <c r="F87" s="11" t="str">
        <f t="shared" si="2"/>
        <v>C-CC</v>
      </c>
    </row>
    <row r="88" spans="1:7" ht="36" customHeight="1" thickBot="1" x14ac:dyDescent="0.3">
      <c r="A88" s="39">
        <v>15</v>
      </c>
      <c r="B88" s="233"/>
      <c r="C88" s="233"/>
      <c r="D88" s="19"/>
      <c r="E88" s="11" t="e">
        <f>Coversheet!$D$14</f>
        <v>#N/A</v>
      </c>
      <c r="F88" s="11" t="str">
        <f t="shared" si="2"/>
        <v>C-CC</v>
      </c>
    </row>
    <row r="89" spans="1:7" ht="36" customHeight="1" thickBot="1" x14ac:dyDescent="0.3">
      <c r="A89" s="39">
        <v>16</v>
      </c>
      <c r="B89" s="233"/>
      <c r="C89" s="233"/>
      <c r="D89" s="19"/>
      <c r="E89" s="11" t="e">
        <f>Coversheet!$D$14</f>
        <v>#N/A</v>
      </c>
      <c r="F89" s="11" t="str">
        <f t="shared" si="2"/>
        <v>C-CC</v>
      </c>
    </row>
    <row r="90" spans="1:7" ht="36" customHeight="1" thickBot="1" x14ac:dyDescent="0.3">
      <c r="A90" s="39">
        <v>17</v>
      </c>
      <c r="B90" s="233"/>
      <c r="C90" s="233"/>
      <c r="D90" s="19"/>
      <c r="E90" s="11" t="e">
        <f>Coversheet!$D$14</f>
        <v>#N/A</v>
      </c>
      <c r="F90" s="11" t="str">
        <f t="shared" si="2"/>
        <v>C-CC</v>
      </c>
    </row>
    <row r="91" spans="1:7" ht="36" customHeight="1" thickBot="1" x14ac:dyDescent="0.3">
      <c r="A91" s="39">
        <v>18</v>
      </c>
      <c r="B91" s="233"/>
      <c r="C91" s="233"/>
      <c r="D91" s="19"/>
      <c r="E91" s="11" t="e">
        <f>Coversheet!$D$14</f>
        <v>#N/A</v>
      </c>
      <c r="F91" s="11" t="str">
        <f t="shared" si="2"/>
        <v>C-CC</v>
      </c>
    </row>
    <row r="92" spans="1:7" ht="36" customHeight="1" thickBot="1" x14ac:dyDescent="0.3">
      <c r="A92" s="39">
        <v>19</v>
      </c>
      <c r="B92" s="233"/>
      <c r="C92" s="233"/>
      <c r="D92" s="19"/>
      <c r="E92" s="11" t="e">
        <f>Coversheet!$D$14</f>
        <v>#N/A</v>
      </c>
      <c r="F92" s="11" t="str">
        <f t="shared" si="2"/>
        <v>C-CC</v>
      </c>
    </row>
    <row r="93" spans="1:7" ht="36" customHeight="1" thickBot="1" x14ac:dyDescent="0.3">
      <c r="A93" s="39">
        <v>20</v>
      </c>
      <c r="B93" s="233"/>
      <c r="C93" s="233"/>
      <c r="D93" s="19"/>
      <c r="E93" s="11" t="e">
        <f>Coversheet!$D$14</f>
        <v>#N/A</v>
      </c>
      <c r="F93" s="11" t="str">
        <f t="shared" si="2"/>
        <v>C-CC</v>
      </c>
    </row>
    <row r="94" spans="1:7" hidden="1" x14ac:dyDescent="0.25">
      <c r="B94" s="11" t="str">
        <f>B72</f>
        <v>Total number of C-CC related Training/Mentorship Events Administered:</v>
      </c>
      <c r="E94" s="11" t="e">
        <f>Coversheet!$D$14</f>
        <v>#N/A</v>
      </c>
      <c r="F94" s="11" t="str">
        <f t="shared" si="2"/>
        <v>C-CC</v>
      </c>
      <c r="G94" s="11">
        <f>D72</f>
        <v>0</v>
      </c>
    </row>
    <row r="95" spans="1:7" hidden="1" x14ac:dyDescent="0.25">
      <c r="B95" s="11" t="str">
        <f>B142</f>
        <v>Are you in need of help finding a C-CC Mentor lab?</v>
      </c>
      <c r="E95" s="11" t="e">
        <f>Coversheet!$D$14</f>
        <v>#N/A</v>
      </c>
      <c r="F95" s="11" t="str">
        <f>$C$25</f>
        <v>C-CC</v>
      </c>
      <c r="G95" s="11">
        <f>D142</f>
        <v>0</v>
      </c>
    </row>
    <row r="96" spans="1:7" hidden="1" x14ac:dyDescent="0.25">
      <c r="B96" s="11" t="s">
        <v>150</v>
      </c>
      <c r="E96" s="11" t="e">
        <f>Coversheet!$D$14</f>
        <v>#N/A</v>
      </c>
      <c r="F96" s="11" t="str">
        <f t="shared" ref="F96:F115" si="3">$C$25</f>
        <v>C-CC</v>
      </c>
      <c r="G96" s="11">
        <f>B144</f>
        <v>0</v>
      </c>
    </row>
    <row r="97" spans="2:7" hidden="1" x14ac:dyDescent="0.25">
      <c r="B97" s="11" t="s">
        <v>151</v>
      </c>
      <c r="E97" s="11" t="e">
        <f>Coversheet!$D$14</f>
        <v>#N/A</v>
      </c>
      <c r="F97" s="11" t="str">
        <f t="shared" si="3"/>
        <v>C-CC</v>
      </c>
      <c r="G97" s="11">
        <f>E144</f>
        <v>0</v>
      </c>
    </row>
    <row r="98" spans="2:7" hidden="1" x14ac:dyDescent="0.25">
      <c r="B98" s="11" t="s">
        <v>152</v>
      </c>
      <c r="E98" s="11" t="e">
        <f>Coversheet!$D$14</f>
        <v>#N/A</v>
      </c>
      <c r="F98" s="11" t="str">
        <f t="shared" si="3"/>
        <v>C-CC</v>
      </c>
      <c r="G98" s="11">
        <f>B145</f>
        <v>0</v>
      </c>
    </row>
    <row r="99" spans="2:7" hidden="1" x14ac:dyDescent="0.25">
      <c r="B99" s="11" t="s">
        <v>153</v>
      </c>
      <c r="E99" s="11" t="e">
        <f>Coversheet!$D$14</f>
        <v>#N/A</v>
      </c>
      <c r="F99" s="11" t="str">
        <f t="shared" si="3"/>
        <v>C-CC</v>
      </c>
      <c r="G99" s="11">
        <f>E145</f>
        <v>0</v>
      </c>
    </row>
    <row r="100" spans="2:7" hidden="1" x14ac:dyDescent="0.25">
      <c r="B100" s="11" t="s">
        <v>154</v>
      </c>
      <c r="E100" s="11" t="e">
        <f>Coversheet!$D$14</f>
        <v>#N/A</v>
      </c>
      <c r="F100" s="11" t="str">
        <f t="shared" si="3"/>
        <v>C-CC</v>
      </c>
      <c r="G100" s="11">
        <f>B146</f>
        <v>0</v>
      </c>
    </row>
    <row r="101" spans="2:7" hidden="1" x14ac:dyDescent="0.25">
      <c r="B101" s="11" t="s">
        <v>155</v>
      </c>
      <c r="E101" s="11" t="e">
        <f>Coversheet!$D$14</f>
        <v>#N/A</v>
      </c>
      <c r="F101" s="11" t="str">
        <f t="shared" si="3"/>
        <v>C-CC</v>
      </c>
      <c r="G101" s="11">
        <f>E146</f>
        <v>0</v>
      </c>
    </row>
    <row r="102" spans="2:7" hidden="1" x14ac:dyDescent="0.25">
      <c r="B102" s="11" t="s">
        <v>156</v>
      </c>
      <c r="E102" s="11" t="e">
        <f>Coversheet!$D$14</f>
        <v>#N/A</v>
      </c>
      <c r="F102" s="11" t="str">
        <f t="shared" si="3"/>
        <v>C-CC</v>
      </c>
      <c r="G102" s="11">
        <f>B147</f>
        <v>0</v>
      </c>
    </row>
    <row r="103" spans="2:7" hidden="1" x14ac:dyDescent="0.25">
      <c r="B103" s="11" t="s">
        <v>157</v>
      </c>
      <c r="E103" s="11" t="e">
        <f>Coversheet!$D$14</f>
        <v>#N/A</v>
      </c>
      <c r="F103" s="11" t="str">
        <f t="shared" si="3"/>
        <v>C-CC</v>
      </c>
      <c r="G103" s="11">
        <f>E147</f>
        <v>0</v>
      </c>
    </row>
    <row r="104" spans="2:7" hidden="1" x14ac:dyDescent="0.25">
      <c r="B104" s="11" t="s">
        <v>158</v>
      </c>
      <c r="E104" s="11" t="e">
        <f>Coversheet!$D$14</f>
        <v>#N/A</v>
      </c>
      <c r="F104" s="11" t="str">
        <f t="shared" si="3"/>
        <v>C-CC</v>
      </c>
      <c r="G104" s="11">
        <f>B148</f>
        <v>0</v>
      </c>
    </row>
    <row r="105" spans="2:7" hidden="1" x14ac:dyDescent="0.25">
      <c r="B105" s="11" t="s">
        <v>159</v>
      </c>
      <c r="E105" s="11" t="e">
        <f>Coversheet!$D$14</f>
        <v>#N/A</v>
      </c>
      <c r="F105" s="11" t="str">
        <f t="shared" si="3"/>
        <v>C-CC</v>
      </c>
      <c r="G105" s="11">
        <f>E148</f>
        <v>0</v>
      </c>
    </row>
    <row r="106" spans="2:7" hidden="1" x14ac:dyDescent="0.25">
      <c r="B106" s="11" t="s">
        <v>160</v>
      </c>
      <c r="E106" s="11" t="e">
        <f>Coversheet!$D$14</f>
        <v>#N/A</v>
      </c>
      <c r="F106" s="11" t="str">
        <f t="shared" si="3"/>
        <v>C-CC</v>
      </c>
      <c r="G106" s="11">
        <f>B149</f>
        <v>0</v>
      </c>
    </row>
    <row r="107" spans="2:7" hidden="1" x14ac:dyDescent="0.25">
      <c r="B107" s="11" t="s">
        <v>161</v>
      </c>
      <c r="E107" s="11" t="e">
        <f>Coversheet!$D$14</f>
        <v>#N/A</v>
      </c>
      <c r="F107" s="11" t="str">
        <f t="shared" si="3"/>
        <v>C-CC</v>
      </c>
      <c r="G107" s="11">
        <f>E149</f>
        <v>0</v>
      </c>
    </row>
    <row r="108" spans="2:7" hidden="1" x14ac:dyDescent="0.25">
      <c r="B108" s="11" t="s">
        <v>162</v>
      </c>
      <c r="E108" s="11" t="e">
        <f>Coversheet!$D$14</f>
        <v>#N/A</v>
      </c>
      <c r="F108" s="11" t="str">
        <f t="shared" si="3"/>
        <v>C-CC</v>
      </c>
      <c r="G108" s="11">
        <f>B150</f>
        <v>0</v>
      </c>
    </row>
    <row r="109" spans="2:7" hidden="1" x14ac:dyDescent="0.25">
      <c r="B109" s="11" t="s">
        <v>163</v>
      </c>
      <c r="E109" s="11" t="e">
        <f>Coversheet!$D$14</f>
        <v>#N/A</v>
      </c>
      <c r="F109" s="11" t="str">
        <f t="shared" si="3"/>
        <v>C-CC</v>
      </c>
      <c r="G109" s="11">
        <f>E150</f>
        <v>0</v>
      </c>
    </row>
    <row r="110" spans="2:7" hidden="1" x14ac:dyDescent="0.25">
      <c r="B110" s="11" t="s">
        <v>164</v>
      </c>
      <c r="E110" s="11" t="e">
        <f>Coversheet!$D$14</f>
        <v>#N/A</v>
      </c>
      <c r="F110" s="11" t="str">
        <f t="shared" si="3"/>
        <v>C-CC</v>
      </c>
      <c r="G110" s="11">
        <f>B151</f>
        <v>0</v>
      </c>
    </row>
    <row r="111" spans="2:7" hidden="1" x14ac:dyDescent="0.25">
      <c r="B111" s="11" t="s">
        <v>165</v>
      </c>
      <c r="E111" s="11" t="e">
        <f>Coversheet!$D$14</f>
        <v>#N/A</v>
      </c>
      <c r="F111" s="11" t="str">
        <f t="shared" si="3"/>
        <v>C-CC</v>
      </c>
      <c r="G111" s="11">
        <f>E151</f>
        <v>0</v>
      </c>
    </row>
    <row r="112" spans="2:7" hidden="1" x14ac:dyDescent="0.25">
      <c r="B112" s="11" t="s">
        <v>166</v>
      </c>
      <c r="E112" s="11" t="e">
        <f>Coversheet!$D$14</f>
        <v>#N/A</v>
      </c>
      <c r="F112" s="11" t="str">
        <f t="shared" si="3"/>
        <v>C-CC</v>
      </c>
      <c r="G112" s="11">
        <f>B152</f>
        <v>0</v>
      </c>
    </row>
    <row r="113" spans="2:7" hidden="1" x14ac:dyDescent="0.25">
      <c r="B113" s="11" t="s">
        <v>167</v>
      </c>
      <c r="E113" s="11" t="e">
        <f>Coversheet!$D$14</f>
        <v>#N/A</v>
      </c>
      <c r="F113" s="11" t="str">
        <f t="shared" si="3"/>
        <v>C-CC</v>
      </c>
      <c r="G113" s="11">
        <f>E152</f>
        <v>0</v>
      </c>
    </row>
    <row r="114" spans="2:7" hidden="1" x14ac:dyDescent="0.25">
      <c r="B114" s="11" t="s">
        <v>168</v>
      </c>
      <c r="E114" s="11" t="e">
        <f>Coversheet!$D$14</f>
        <v>#N/A</v>
      </c>
      <c r="F114" s="11" t="str">
        <f t="shared" si="3"/>
        <v>C-CC</v>
      </c>
      <c r="G114" s="11">
        <f>B153</f>
        <v>0</v>
      </c>
    </row>
    <row r="115" spans="2:7" hidden="1" x14ac:dyDescent="0.25">
      <c r="B115" s="11" t="s">
        <v>169</v>
      </c>
      <c r="E115" s="11" t="e">
        <f>Coversheet!$D$14</f>
        <v>#N/A</v>
      </c>
      <c r="F115" s="11" t="str">
        <f t="shared" si="3"/>
        <v>C-CC</v>
      </c>
      <c r="G115" s="11">
        <f>E153</f>
        <v>0</v>
      </c>
    </row>
    <row r="116" spans="2:7" ht="30" hidden="1" x14ac:dyDescent="0.25">
      <c r="B116" s="38" t="str">
        <f>B128</f>
        <v>Does your laboratory need C-CC related training?</v>
      </c>
      <c r="C116" s="38"/>
      <c r="D116" s="234"/>
      <c r="E116" s="11" t="e">
        <f>Coversheet!$D$14</f>
        <v>#N/A</v>
      </c>
      <c r="F116" s="11" t="str">
        <f>$C$25</f>
        <v>C-CC</v>
      </c>
      <c r="G116" s="234">
        <f>D128</f>
        <v>0</v>
      </c>
    </row>
    <row r="117" spans="2:7" hidden="1" x14ac:dyDescent="0.25">
      <c r="B117" s="38" t="s">
        <v>170</v>
      </c>
      <c r="C117" s="38"/>
      <c r="D117" s="234"/>
      <c r="E117" s="11" t="e">
        <f>Coversheet!$D$14</f>
        <v>#N/A</v>
      </c>
      <c r="F117" s="11" t="str">
        <f>$C$25</f>
        <v>C-CC</v>
      </c>
      <c r="G117" s="234">
        <f t="shared" ref="G117:G126" si="4">B130</f>
        <v>0</v>
      </c>
    </row>
    <row r="118" spans="2:7" hidden="1" x14ac:dyDescent="0.25">
      <c r="B118" s="38" t="s">
        <v>171</v>
      </c>
      <c r="C118" s="38"/>
      <c r="D118" s="234"/>
      <c r="E118" s="11" t="e">
        <f>Coversheet!$D$14</f>
        <v>#N/A</v>
      </c>
      <c r="F118" s="11" t="str">
        <f t="shared" ref="F118:F126" si="5">$C$25</f>
        <v>C-CC</v>
      </c>
      <c r="G118" s="234">
        <f t="shared" si="4"/>
        <v>0</v>
      </c>
    </row>
    <row r="119" spans="2:7" hidden="1" x14ac:dyDescent="0.25">
      <c r="B119" s="38" t="s">
        <v>172</v>
      </c>
      <c r="C119" s="38"/>
      <c r="D119" s="234"/>
      <c r="E119" s="11" t="e">
        <f>Coversheet!$D$14</f>
        <v>#N/A</v>
      </c>
      <c r="F119" s="11" t="str">
        <f t="shared" si="5"/>
        <v>C-CC</v>
      </c>
      <c r="G119" s="234">
        <f t="shared" si="4"/>
        <v>0</v>
      </c>
    </row>
    <row r="120" spans="2:7" hidden="1" x14ac:dyDescent="0.25">
      <c r="B120" s="38" t="s">
        <v>173</v>
      </c>
      <c r="C120" s="38"/>
      <c r="D120" s="234"/>
      <c r="E120" s="11" t="e">
        <f>Coversheet!$D$14</f>
        <v>#N/A</v>
      </c>
      <c r="F120" s="11" t="str">
        <f t="shared" si="5"/>
        <v>C-CC</v>
      </c>
      <c r="G120" s="234">
        <f t="shared" si="4"/>
        <v>0</v>
      </c>
    </row>
    <row r="121" spans="2:7" hidden="1" x14ac:dyDescent="0.25">
      <c r="B121" s="38" t="s">
        <v>174</v>
      </c>
      <c r="C121" s="38"/>
      <c r="D121" s="234"/>
      <c r="E121" s="11" t="e">
        <f>Coversheet!$D$14</f>
        <v>#N/A</v>
      </c>
      <c r="F121" s="11" t="str">
        <f t="shared" si="5"/>
        <v>C-CC</v>
      </c>
      <c r="G121" s="234">
        <f t="shared" si="4"/>
        <v>0</v>
      </c>
    </row>
    <row r="122" spans="2:7" hidden="1" x14ac:dyDescent="0.25">
      <c r="B122" s="38" t="s">
        <v>175</v>
      </c>
      <c r="C122" s="38"/>
      <c r="D122" s="234"/>
      <c r="E122" s="11" t="e">
        <f>Coversheet!$D$14</f>
        <v>#N/A</v>
      </c>
      <c r="F122" s="11" t="str">
        <f t="shared" si="5"/>
        <v>C-CC</v>
      </c>
      <c r="G122" s="234">
        <f t="shared" si="4"/>
        <v>0</v>
      </c>
    </row>
    <row r="123" spans="2:7" hidden="1" x14ac:dyDescent="0.25">
      <c r="B123" s="38" t="s">
        <v>176</v>
      </c>
      <c r="C123" s="38"/>
      <c r="D123" s="234"/>
      <c r="E123" s="11" t="e">
        <f>Coversheet!$D$14</f>
        <v>#N/A</v>
      </c>
      <c r="F123" s="11" t="str">
        <f t="shared" si="5"/>
        <v>C-CC</v>
      </c>
      <c r="G123" s="234">
        <f t="shared" si="4"/>
        <v>0</v>
      </c>
    </row>
    <row r="124" spans="2:7" hidden="1" x14ac:dyDescent="0.25">
      <c r="B124" s="38" t="s">
        <v>177</v>
      </c>
      <c r="C124" s="38"/>
      <c r="D124" s="234"/>
      <c r="E124" s="11" t="e">
        <f>Coversheet!$D$14</f>
        <v>#N/A</v>
      </c>
      <c r="F124" s="11" t="str">
        <f t="shared" si="5"/>
        <v>C-CC</v>
      </c>
      <c r="G124" s="234">
        <f t="shared" si="4"/>
        <v>0</v>
      </c>
    </row>
    <row r="125" spans="2:7" hidden="1" x14ac:dyDescent="0.25">
      <c r="B125" s="38" t="s">
        <v>178</v>
      </c>
      <c r="C125" s="38"/>
      <c r="D125" s="234"/>
      <c r="E125" s="11" t="e">
        <f>Coversheet!$D$14</f>
        <v>#N/A</v>
      </c>
      <c r="F125" s="11" t="str">
        <f t="shared" si="5"/>
        <v>C-CC</v>
      </c>
      <c r="G125" s="234">
        <f t="shared" si="4"/>
        <v>0</v>
      </c>
    </row>
    <row r="126" spans="2:7" hidden="1" x14ac:dyDescent="0.25">
      <c r="B126" s="38" t="s">
        <v>179</v>
      </c>
      <c r="C126" s="38"/>
      <c r="D126" s="234"/>
      <c r="E126" s="11" t="e">
        <f>Coversheet!$D$14</f>
        <v>#N/A</v>
      </c>
      <c r="F126" s="11" t="str">
        <f t="shared" si="5"/>
        <v>C-CC</v>
      </c>
      <c r="G126" s="234">
        <f t="shared" si="4"/>
        <v>0</v>
      </c>
    </row>
    <row r="127" spans="2:7" ht="15.75" thickBot="1" x14ac:dyDescent="0.3"/>
    <row r="128" spans="2:7" ht="24" customHeight="1" thickBot="1" x14ac:dyDescent="0.35">
      <c r="B128" s="294" t="s">
        <v>384</v>
      </c>
      <c r="C128" s="294"/>
      <c r="D128" s="275"/>
      <c r="E128" s="276"/>
    </row>
    <row r="129" spans="1:7" ht="19.5" customHeight="1" thickBot="1" x14ac:dyDescent="0.35">
      <c r="B129" s="14" t="s">
        <v>182</v>
      </c>
      <c r="C129" s="15"/>
      <c r="D129" s="16"/>
      <c r="E129" s="16"/>
      <c r="F129" s="17"/>
    </row>
    <row r="130" spans="1:7" ht="33" customHeight="1" thickBot="1" x14ac:dyDescent="0.3">
      <c r="A130" s="62">
        <v>1</v>
      </c>
      <c r="B130" s="252"/>
      <c r="C130" s="253"/>
      <c r="D130" s="253"/>
      <c r="E130" s="253"/>
      <c r="F130" s="254"/>
      <c r="G130" s="18"/>
    </row>
    <row r="131" spans="1:7" s="18" customFormat="1" ht="33" customHeight="1" thickBot="1" x14ac:dyDescent="0.3">
      <c r="A131" s="62">
        <v>2</v>
      </c>
      <c r="B131" s="252"/>
      <c r="C131" s="253"/>
      <c r="D131" s="253"/>
      <c r="E131" s="253"/>
      <c r="F131" s="254"/>
    </row>
    <row r="132" spans="1:7" s="18" customFormat="1" ht="33" customHeight="1" thickBot="1" x14ac:dyDescent="0.3">
      <c r="A132" s="62">
        <v>3</v>
      </c>
      <c r="B132" s="252"/>
      <c r="C132" s="253"/>
      <c r="D132" s="253"/>
      <c r="E132" s="253"/>
      <c r="F132" s="254"/>
    </row>
    <row r="133" spans="1:7" s="18" customFormat="1" ht="33" customHeight="1" thickBot="1" x14ac:dyDescent="0.3">
      <c r="A133" s="62">
        <v>4</v>
      </c>
      <c r="B133" s="252"/>
      <c r="C133" s="253"/>
      <c r="D133" s="253"/>
      <c r="E133" s="253"/>
      <c r="F133" s="254"/>
    </row>
    <row r="134" spans="1:7" s="18" customFormat="1" ht="33" customHeight="1" thickBot="1" x14ac:dyDescent="0.3">
      <c r="A134" s="62">
        <v>5</v>
      </c>
      <c r="B134" s="252"/>
      <c r="C134" s="253"/>
      <c r="D134" s="253"/>
      <c r="E134" s="253"/>
      <c r="F134" s="254"/>
    </row>
    <row r="135" spans="1:7" s="18" customFormat="1" ht="33" customHeight="1" thickBot="1" x14ac:dyDescent="0.3">
      <c r="A135" s="62">
        <v>6</v>
      </c>
      <c r="B135" s="252"/>
      <c r="C135" s="253"/>
      <c r="D135" s="253"/>
      <c r="E135" s="253"/>
      <c r="F135" s="254"/>
    </row>
    <row r="136" spans="1:7" s="18" customFormat="1" ht="33" customHeight="1" thickBot="1" x14ac:dyDescent="0.3">
      <c r="A136" s="62">
        <v>7</v>
      </c>
      <c r="B136" s="252"/>
      <c r="C136" s="253"/>
      <c r="D136" s="253"/>
      <c r="E136" s="253"/>
      <c r="F136" s="254"/>
    </row>
    <row r="137" spans="1:7" s="18" customFormat="1" ht="33" customHeight="1" thickBot="1" x14ac:dyDescent="0.3">
      <c r="A137" s="62">
        <v>8</v>
      </c>
      <c r="B137" s="252"/>
      <c r="C137" s="253"/>
      <c r="D137" s="253"/>
      <c r="E137" s="253"/>
      <c r="F137" s="254"/>
    </row>
    <row r="138" spans="1:7" s="18" customFormat="1" ht="33" customHeight="1" thickBot="1" x14ac:dyDescent="0.3">
      <c r="A138" s="62">
        <v>9</v>
      </c>
      <c r="B138" s="252"/>
      <c r="C138" s="253"/>
      <c r="D138" s="253"/>
      <c r="E138" s="253"/>
      <c r="F138" s="254"/>
    </row>
    <row r="139" spans="1:7" s="18" customFormat="1" ht="33" customHeight="1" thickBot="1" x14ac:dyDescent="0.3">
      <c r="A139" s="62">
        <v>10</v>
      </c>
      <c r="B139" s="252"/>
      <c r="C139" s="253"/>
      <c r="D139" s="253"/>
      <c r="E139" s="253"/>
      <c r="F139" s="254"/>
    </row>
    <row r="140" spans="1:7" s="18" customFormat="1" ht="17.25" customHeight="1" x14ac:dyDescent="0.25">
      <c r="A140" s="62"/>
      <c r="B140" s="11"/>
      <c r="C140" s="11"/>
      <c r="D140" s="11"/>
      <c r="E140" s="11"/>
      <c r="F140" s="11"/>
      <c r="G140" s="11"/>
    </row>
    <row r="141" spans="1:7" ht="15.75" thickBot="1" x14ac:dyDescent="0.3"/>
    <row r="142" spans="1:7" ht="26.25" customHeight="1" thickBot="1" x14ac:dyDescent="0.35">
      <c r="B142" s="290" t="s">
        <v>385</v>
      </c>
      <c r="C142" s="290"/>
      <c r="D142" s="258"/>
      <c r="E142" s="276"/>
    </row>
    <row r="143" spans="1:7" ht="38.25" customHeight="1" thickBot="1" x14ac:dyDescent="0.3">
      <c r="B143" s="291" t="s">
        <v>185</v>
      </c>
      <c r="C143" s="292"/>
      <c r="D143" s="293"/>
      <c r="E143" s="291" t="s">
        <v>186</v>
      </c>
      <c r="F143" s="293"/>
    </row>
    <row r="144" spans="1:7" ht="33" customHeight="1" thickBot="1" x14ac:dyDescent="0.3">
      <c r="A144" s="39">
        <v>1</v>
      </c>
      <c r="B144" s="252"/>
      <c r="C144" s="253"/>
      <c r="D144" s="254"/>
      <c r="E144" s="252"/>
      <c r="F144" s="254"/>
    </row>
    <row r="145" spans="1:6" ht="33" customHeight="1" thickBot="1" x14ac:dyDescent="0.3">
      <c r="A145" s="39">
        <v>2</v>
      </c>
      <c r="B145" s="252"/>
      <c r="C145" s="253"/>
      <c r="D145" s="254"/>
      <c r="E145" s="252"/>
      <c r="F145" s="254"/>
    </row>
    <row r="146" spans="1:6" ht="33" customHeight="1" thickBot="1" x14ac:dyDescent="0.3">
      <c r="A146" s="39">
        <v>3</v>
      </c>
      <c r="B146" s="252"/>
      <c r="C146" s="253"/>
      <c r="D146" s="254"/>
      <c r="E146" s="252"/>
      <c r="F146" s="254"/>
    </row>
    <row r="147" spans="1:6" ht="33" customHeight="1" thickBot="1" x14ac:dyDescent="0.3">
      <c r="A147" s="39">
        <v>4</v>
      </c>
      <c r="B147" s="252"/>
      <c r="C147" s="253"/>
      <c r="D147" s="254"/>
      <c r="E147" s="252"/>
      <c r="F147" s="254"/>
    </row>
    <row r="148" spans="1:6" ht="33" customHeight="1" thickBot="1" x14ac:dyDescent="0.3">
      <c r="A148" s="39">
        <v>5</v>
      </c>
      <c r="B148" s="252"/>
      <c r="C148" s="253"/>
      <c r="D148" s="254"/>
      <c r="E148" s="252"/>
      <c r="F148" s="254"/>
    </row>
    <row r="149" spans="1:6" ht="33" customHeight="1" thickBot="1" x14ac:dyDescent="0.3">
      <c r="A149" s="39">
        <v>6</v>
      </c>
      <c r="B149" s="252"/>
      <c r="C149" s="253"/>
      <c r="D149" s="254"/>
      <c r="E149" s="252"/>
      <c r="F149" s="254"/>
    </row>
    <row r="150" spans="1:6" ht="33" customHeight="1" thickBot="1" x14ac:dyDescent="0.3">
      <c r="A150" s="39">
        <v>7</v>
      </c>
      <c r="B150" s="252"/>
      <c r="C150" s="253"/>
      <c r="D150" s="254"/>
      <c r="E150" s="252"/>
      <c r="F150" s="254"/>
    </row>
    <row r="151" spans="1:6" ht="33" customHeight="1" thickBot="1" x14ac:dyDescent="0.3">
      <c r="A151" s="39">
        <v>8</v>
      </c>
      <c r="B151" s="252"/>
      <c r="C151" s="253"/>
      <c r="D151" s="254"/>
      <c r="E151" s="252"/>
      <c r="F151" s="254"/>
    </row>
    <row r="152" spans="1:6" ht="33" customHeight="1" thickBot="1" x14ac:dyDescent="0.3">
      <c r="A152" s="39">
        <v>9</v>
      </c>
      <c r="B152" s="252"/>
      <c r="C152" s="253"/>
      <c r="D152" s="254"/>
      <c r="E152" s="252"/>
      <c r="F152" s="254"/>
    </row>
    <row r="153" spans="1:6" ht="33" customHeight="1" thickBot="1" x14ac:dyDescent="0.3">
      <c r="A153" s="39">
        <v>10</v>
      </c>
      <c r="B153" s="252"/>
      <c r="C153" s="253"/>
      <c r="D153" s="254"/>
      <c r="E153" s="252"/>
      <c r="F153" s="254"/>
    </row>
    <row r="156" spans="1:6" ht="18.75" x14ac:dyDescent="0.3">
      <c r="B156" s="40" t="s">
        <v>386</v>
      </c>
    </row>
    <row r="158" spans="1:6" ht="19.5" thickBot="1" x14ac:dyDescent="0.35">
      <c r="B158" s="63" t="s">
        <v>387</v>
      </c>
    </row>
    <row r="159" spans="1:6" ht="57.75" customHeight="1" thickBot="1" x14ac:dyDescent="0.3">
      <c r="B159" s="286"/>
      <c r="C159" s="287"/>
      <c r="D159" s="287"/>
      <c r="E159" s="287"/>
      <c r="F159" s="288"/>
    </row>
    <row r="161" spans="1:12" ht="19.5" thickBot="1" x14ac:dyDescent="0.35">
      <c r="B161" s="63" t="s">
        <v>388</v>
      </c>
    </row>
    <row r="162" spans="1:12" ht="48" thickBot="1" x14ac:dyDescent="0.3">
      <c r="B162" s="59" t="s">
        <v>248</v>
      </c>
      <c r="C162" s="59" t="s">
        <v>249</v>
      </c>
      <c r="D162" s="59" t="s">
        <v>250</v>
      </c>
      <c r="E162" s="59" t="s">
        <v>251</v>
      </c>
      <c r="F162" s="241" t="s">
        <v>252</v>
      </c>
      <c r="G162" s="59" t="s">
        <v>253</v>
      </c>
      <c r="H162" s="42" t="s">
        <v>254</v>
      </c>
      <c r="I162" s="59" t="s">
        <v>255</v>
      </c>
      <c r="J162" s="18" t="s">
        <v>21</v>
      </c>
      <c r="K162" s="18" t="s">
        <v>23</v>
      </c>
      <c r="L162" s="18" t="s">
        <v>320</v>
      </c>
    </row>
    <row r="163" spans="1:12" ht="15.75" thickBot="1" x14ac:dyDescent="0.3">
      <c r="A163" s="39">
        <v>1</v>
      </c>
      <c r="B163" s="64"/>
      <c r="C163" s="60"/>
      <c r="D163" s="64"/>
      <c r="E163" s="60"/>
      <c r="F163" s="19"/>
      <c r="G163" s="60"/>
      <c r="H163" s="19"/>
      <c r="I163" s="60"/>
      <c r="J163" s="11" t="e">
        <f>Coversheet!$D$14</f>
        <v>#N/A</v>
      </c>
      <c r="K163" s="11" t="str">
        <f t="shared" ref="K163:K173" si="6">$C$25</f>
        <v>C-CC</v>
      </c>
    </row>
    <row r="164" spans="1:12" ht="15.75" thickBot="1" x14ac:dyDescent="0.3">
      <c r="A164" s="39">
        <v>2</v>
      </c>
      <c r="B164" s="64"/>
      <c r="C164" s="60"/>
      <c r="D164" s="64"/>
      <c r="E164" s="60"/>
      <c r="F164" s="19"/>
      <c r="G164" s="60"/>
      <c r="H164" s="19"/>
      <c r="I164" s="60"/>
      <c r="J164" s="11" t="e">
        <f>Coversheet!$D$14</f>
        <v>#N/A</v>
      </c>
      <c r="K164" s="11" t="str">
        <f t="shared" si="6"/>
        <v>C-CC</v>
      </c>
    </row>
    <row r="165" spans="1:12" ht="15.75" thickBot="1" x14ac:dyDescent="0.3">
      <c r="A165" s="39">
        <v>3</v>
      </c>
      <c r="B165" s="64"/>
      <c r="C165" s="60"/>
      <c r="D165" s="64"/>
      <c r="E165" s="60"/>
      <c r="F165" s="19"/>
      <c r="G165" s="60"/>
      <c r="H165" s="19"/>
      <c r="I165" s="60"/>
      <c r="J165" s="11" t="e">
        <f>Coversheet!$D$14</f>
        <v>#N/A</v>
      </c>
      <c r="K165" s="11" t="str">
        <f t="shared" si="6"/>
        <v>C-CC</v>
      </c>
    </row>
    <row r="166" spans="1:12" ht="15.75" thickBot="1" x14ac:dyDescent="0.3">
      <c r="A166" s="39">
        <v>4</v>
      </c>
      <c r="B166" s="64"/>
      <c r="C166" s="60"/>
      <c r="D166" s="64"/>
      <c r="E166" s="60"/>
      <c r="F166" s="19"/>
      <c r="G166" s="60"/>
      <c r="H166" s="19"/>
      <c r="I166" s="60"/>
      <c r="J166" s="11" t="e">
        <f>Coversheet!$D$14</f>
        <v>#N/A</v>
      </c>
      <c r="K166" s="11" t="str">
        <f t="shared" si="6"/>
        <v>C-CC</v>
      </c>
    </row>
    <row r="167" spans="1:12" ht="15.75" thickBot="1" x14ac:dyDescent="0.3">
      <c r="A167" s="39">
        <v>5</v>
      </c>
      <c r="B167" s="64"/>
      <c r="C167" s="60"/>
      <c r="D167" s="64"/>
      <c r="E167" s="60"/>
      <c r="F167" s="19"/>
      <c r="G167" s="60"/>
      <c r="H167" s="19"/>
      <c r="I167" s="60"/>
      <c r="J167" s="11" t="e">
        <f>Coversheet!$D$14</f>
        <v>#N/A</v>
      </c>
      <c r="K167" s="11" t="str">
        <f t="shared" si="6"/>
        <v>C-CC</v>
      </c>
    </row>
    <row r="168" spans="1:12" ht="15.75" thickBot="1" x14ac:dyDescent="0.3">
      <c r="A168" s="39">
        <v>6</v>
      </c>
      <c r="B168" s="64"/>
      <c r="C168" s="60"/>
      <c r="D168" s="64"/>
      <c r="E168" s="60"/>
      <c r="F168" s="19"/>
      <c r="G168" s="60"/>
      <c r="H168" s="19"/>
      <c r="I168" s="60"/>
      <c r="J168" s="11" t="e">
        <f>Coversheet!$D$14</f>
        <v>#N/A</v>
      </c>
      <c r="K168" s="11" t="str">
        <f t="shared" si="6"/>
        <v>C-CC</v>
      </c>
    </row>
    <row r="169" spans="1:12" ht="15.75" thickBot="1" x14ac:dyDescent="0.3">
      <c r="A169" s="39">
        <v>7</v>
      </c>
      <c r="B169" s="64"/>
      <c r="C169" s="60"/>
      <c r="D169" s="64"/>
      <c r="E169" s="60"/>
      <c r="F169" s="19"/>
      <c r="G169" s="60"/>
      <c r="H169" s="19"/>
      <c r="I169" s="60"/>
      <c r="J169" s="11" t="e">
        <f>Coversheet!$D$14</f>
        <v>#N/A</v>
      </c>
      <c r="K169" s="11" t="str">
        <f t="shared" si="6"/>
        <v>C-CC</v>
      </c>
    </row>
    <row r="170" spans="1:12" ht="15.75" thickBot="1" x14ac:dyDescent="0.3">
      <c r="A170" s="39">
        <v>8</v>
      </c>
      <c r="B170" s="64"/>
      <c r="C170" s="60"/>
      <c r="D170" s="64"/>
      <c r="E170" s="60"/>
      <c r="F170" s="19"/>
      <c r="G170" s="60"/>
      <c r="H170" s="19"/>
      <c r="I170" s="60"/>
      <c r="J170" s="11" t="e">
        <f>Coversheet!$D$14</f>
        <v>#N/A</v>
      </c>
      <c r="K170" s="11" t="str">
        <f t="shared" si="6"/>
        <v>C-CC</v>
      </c>
    </row>
    <row r="171" spans="1:12" ht="15.75" thickBot="1" x14ac:dyDescent="0.3">
      <c r="A171" s="39">
        <v>9</v>
      </c>
      <c r="B171" s="64"/>
      <c r="C171" s="60"/>
      <c r="D171" s="64"/>
      <c r="E171" s="60"/>
      <c r="F171" s="19"/>
      <c r="G171" s="60"/>
      <c r="H171" s="19"/>
      <c r="I171" s="60"/>
      <c r="J171" s="11" t="e">
        <f>Coversheet!$D$14</f>
        <v>#N/A</v>
      </c>
      <c r="K171" s="11" t="str">
        <f t="shared" si="6"/>
        <v>C-CC</v>
      </c>
    </row>
    <row r="172" spans="1:12" ht="15.75" thickBot="1" x14ac:dyDescent="0.3">
      <c r="A172" s="39">
        <v>10</v>
      </c>
      <c r="B172" s="64"/>
      <c r="C172" s="60"/>
      <c r="D172" s="64"/>
      <c r="E172" s="60"/>
      <c r="F172" s="19"/>
      <c r="G172" s="60"/>
      <c r="H172" s="19"/>
      <c r="I172" s="60"/>
      <c r="J172" s="11" t="e">
        <f>Coversheet!$D$14</f>
        <v>#N/A</v>
      </c>
      <c r="K172" s="11" t="str">
        <f t="shared" si="6"/>
        <v>C-CC</v>
      </c>
    </row>
    <row r="173" spans="1:12" x14ac:dyDescent="0.25">
      <c r="B173" s="11" t="str">
        <f>B158</f>
        <v>Please describe accomplishments as they align with the C-CC Development Grant Track:</v>
      </c>
      <c r="J173" s="11" t="e">
        <f>Coversheet!$D$14</f>
        <v>#N/A</v>
      </c>
      <c r="K173" s="11" t="str">
        <f t="shared" si="6"/>
        <v>C-CC</v>
      </c>
      <c r="L173" s="11">
        <f>B159</f>
        <v>0</v>
      </c>
    </row>
    <row r="176" spans="1:12" ht="18.75" x14ac:dyDescent="0.3">
      <c r="B176" s="40" t="s">
        <v>389</v>
      </c>
    </row>
    <row r="178" spans="1:8" ht="39" customHeight="1" thickBot="1" x14ac:dyDescent="0.3">
      <c r="B178" s="273" t="s">
        <v>297</v>
      </c>
      <c r="C178" s="273"/>
      <c r="D178" s="273"/>
      <c r="E178" s="273"/>
    </row>
    <row r="179" spans="1:8" ht="19.5" thickBot="1" x14ac:dyDescent="0.3">
      <c r="B179" s="267" t="s">
        <v>390</v>
      </c>
      <c r="C179" s="267"/>
      <c r="D179" s="267"/>
      <c r="E179" s="66"/>
    </row>
    <row r="180" spans="1:8" ht="36.75" customHeight="1" thickBot="1" x14ac:dyDescent="0.3">
      <c r="B180" s="59" t="s">
        <v>195</v>
      </c>
      <c r="C180" s="241" t="s">
        <v>196</v>
      </c>
      <c r="D180" s="241" t="s">
        <v>197</v>
      </c>
      <c r="E180" s="59" t="s">
        <v>198</v>
      </c>
      <c r="F180" s="18" t="s">
        <v>21</v>
      </c>
      <c r="G180" s="18" t="s">
        <v>23</v>
      </c>
      <c r="H180" s="18" t="s">
        <v>199</v>
      </c>
    </row>
    <row r="181" spans="1:8" ht="30.75" customHeight="1" thickBot="1" x14ac:dyDescent="0.3">
      <c r="A181" s="39">
        <v>1</v>
      </c>
      <c r="B181" s="233"/>
      <c r="C181" s="233"/>
      <c r="D181" s="19"/>
      <c r="E181" s="233"/>
      <c r="F181" s="11" t="e">
        <f>Coversheet!$D$14</f>
        <v>#N/A</v>
      </c>
      <c r="G181" s="11" t="str">
        <f t="shared" ref="G181:G191" si="7">$C$25</f>
        <v>C-CC</v>
      </c>
    </row>
    <row r="182" spans="1:8" ht="30.75" customHeight="1" thickBot="1" x14ac:dyDescent="0.3">
      <c r="A182" s="39">
        <v>2</v>
      </c>
      <c r="B182" s="233"/>
      <c r="C182" s="233"/>
      <c r="D182" s="19"/>
      <c r="E182" s="233"/>
      <c r="F182" s="11" t="e">
        <f>Coversheet!$D$14</f>
        <v>#N/A</v>
      </c>
      <c r="G182" s="11" t="str">
        <f t="shared" si="7"/>
        <v>C-CC</v>
      </c>
    </row>
    <row r="183" spans="1:8" ht="30.75" customHeight="1" thickBot="1" x14ac:dyDescent="0.3">
      <c r="A183" s="39">
        <v>3</v>
      </c>
      <c r="B183" s="233"/>
      <c r="C183" s="233"/>
      <c r="D183" s="19"/>
      <c r="E183" s="233"/>
      <c r="F183" s="11" t="e">
        <f>Coversheet!$D$14</f>
        <v>#N/A</v>
      </c>
      <c r="G183" s="11" t="str">
        <f t="shared" si="7"/>
        <v>C-CC</v>
      </c>
    </row>
    <row r="184" spans="1:8" ht="30.75" customHeight="1" thickBot="1" x14ac:dyDescent="0.3">
      <c r="A184" s="39">
        <v>4</v>
      </c>
      <c r="B184" s="233"/>
      <c r="C184" s="233"/>
      <c r="D184" s="19"/>
      <c r="E184" s="233"/>
      <c r="F184" s="11" t="e">
        <f>Coversheet!$D$14</f>
        <v>#N/A</v>
      </c>
      <c r="G184" s="11" t="str">
        <f t="shared" si="7"/>
        <v>C-CC</v>
      </c>
    </row>
    <row r="185" spans="1:8" ht="30.75" customHeight="1" thickBot="1" x14ac:dyDescent="0.3">
      <c r="A185" s="39">
        <v>5</v>
      </c>
      <c r="B185" s="233"/>
      <c r="C185" s="233"/>
      <c r="D185" s="19"/>
      <c r="E185" s="233"/>
      <c r="F185" s="11" t="e">
        <f>Coversheet!$D$14</f>
        <v>#N/A</v>
      </c>
      <c r="G185" s="11" t="str">
        <f t="shared" si="7"/>
        <v>C-CC</v>
      </c>
    </row>
    <row r="186" spans="1:8" ht="30.75" customHeight="1" thickBot="1" x14ac:dyDescent="0.3">
      <c r="A186" s="39">
        <v>6</v>
      </c>
      <c r="B186" s="233"/>
      <c r="C186" s="233"/>
      <c r="D186" s="19"/>
      <c r="E186" s="233"/>
      <c r="F186" s="11" t="e">
        <f>Coversheet!$D$14</f>
        <v>#N/A</v>
      </c>
      <c r="G186" s="11" t="str">
        <f t="shared" si="7"/>
        <v>C-CC</v>
      </c>
    </row>
    <row r="187" spans="1:8" ht="30.75" customHeight="1" thickBot="1" x14ac:dyDescent="0.3">
      <c r="A187" s="39">
        <v>7</v>
      </c>
      <c r="B187" s="233"/>
      <c r="C187" s="233"/>
      <c r="D187" s="19"/>
      <c r="E187" s="233"/>
      <c r="F187" s="11" t="e">
        <f>Coversheet!$D$14</f>
        <v>#N/A</v>
      </c>
      <c r="G187" s="11" t="str">
        <f t="shared" si="7"/>
        <v>C-CC</v>
      </c>
    </row>
    <row r="188" spans="1:8" ht="30.75" customHeight="1" thickBot="1" x14ac:dyDescent="0.3">
      <c r="A188" s="39">
        <v>8</v>
      </c>
      <c r="B188" s="233"/>
      <c r="C188" s="233"/>
      <c r="D188" s="19"/>
      <c r="E188" s="233"/>
      <c r="F188" s="11" t="e">
        <f>Coversheet!$D$14</f>
        <v>#N/A</v>
      </c>
      <c r="G188" s="11" t="str">
        <f t="shared" si="7"/>
        <v>C-CC</v>
      </c>
    </row>
    <row r="189" spans="1:8" ht="30.75" customHeight="1" thickBot="1" x14ac:dyDescent="0.3">
      <c r="A189" s="39">
        <v>9</v>
      </c>
      <c r="B189" s="233"/>
      <c r="C189" s="233"/>
      <c r="D189" s="19"/>
      <c r="E189" s="233"/>
      <c r="F189" s="11" t="e">
        <f>Coversheet!$D$14</f>
        <v>#N/A</v>
      </c>
      <c r="G189" s="11" t="str">
        <f t="shared" si="7"/>
        <v>C-CC</v>
      </c>
    </row>
    <row r="190" spans="1:8" ht="30.75" customHeight="1" thickBot="1" x14ac:dyDescent="0.3">
      <c r="A190" s="39">
        <v>10</v>
      </c>
      <c r="B190" s="233"/>
      <c r="C190" s="233"/>
      <c r="D190" s="19"/>
      <c r="E190" s="233"/>
      <c r="F190" s="11" t="e">
        <f>Coversheet!$D$14</f>
        <v>#N/A</v>
      </c>
      <c r="G190" s="11" t="str">
        <f t="shared" si="7"/>
        <v>C-CC</v>
      </c>
    </row>
    <row r="191" spans="1:8" x14ac:dyDescent="0.25">
      <c r="B191" s="11" t="str">
        <f>B179</f>
        <v>Total Number of C-CC PTs/Competency Exercises Accomplished:</v>
      </c>
      <c r="F191" s="11" t="e">
        <f>Coversheet!$D$14</f>
        <v>#N/A</v>
      </c>
      <c r="G191" s="11" t="str">
        <f t="shared" si="7"/>
        <v>C-CC</v>
      </c>
      <c r="H191" s="67">
        <f>E179</f>
        <v>0</v>
      </c>
    </row>
    <row r="194" spans="1:12" ht="18.75" x14ac:dyDescent="0.3">
      <c r="B194" s="4" t="s">
        <v>391</v>
      </c>
    </row>
    <row r="195" spans="1:12" ht="15.75" thickBot="1" x14ac:dyDescent="0.3"/>
    <row r="196" spans="1:12" ht="63.75" thickBot="1" x14ac:dyDescent="0.3">
      <c r="B196" s="79" t="s">
        <v>205</v>
      </c>
      <c r="C196" s="13" t="s">
        <v>206</v>
      </c>
      <c r="D196" s="13" t="s">
        <v>392</v>
      </c>
      <c r="E196" s="13" t="s">
        <v>208</v>
      </c>
      <c r="F196" s="13" t="s">
        <v>209</v>
      </c>
      <c r="G196" s="13" t="s">
        <v>210</v>
      </c>
      <c r="H196" s="18" t="s">
        <v>21</v>
      </c>
      <c r="I196" s="18" t="s">
        <v>23</v>
      </c>
      <c r="J196" s="135" t="s">
        <v>19</v>
      </c>
      <c r="K196" s="136" t="s">
        <v>393</v>
      </c>
      <c r="L196" s="137" t="s">
        <v>394</v>
      </c>
    </row>
    <row r="197" spans="1:12" ht="54" customHeight="1" thickBot="1" x14ac:dyDescent="0.3">
      <c r="A197" s="39">
        <v>1</v>
      </c>
      <c r="B197" s="82"/>
      <c r="C197" s="64"/>
      <c r="D197" s="64"/>
      <c r="E197" s="81"/>
      <c r="F197" s="233"/>
      <c r="G197" s="233"/>
      <c r="H197" s="11" t="e">
        <f>Coversheet!$D$14</f>
        <v>#N/A</v>
      </c>
      <c r="I197" s="11" t="str">
        <f t="shared" ref="I197:I206" si="8">$C$25</f>
        <v>C-CC</v>
      </c>
    </row>
    <row r="198" spans="1:12" ht="54" customHeight="1" thickBot="1" x14ac:dyDescent="0.3">
      <c r="A198" s="39">
        <v>2</v>
      </c>
      <c r="B198" s="80"/>
      <c r="C198" s="64"/>
      <c r="D198" s="64"/>
      <c r="E198" s="81"/>
      <c r="F198" s="233"/>
      <c r="G198" s="233"/>
      <c r="H198" s="11" t="e">
        <f>Coversheet!$D$14</f>
        <v>#N/A</v>
      </c>
      <c r="I198" s="11" t="str">
        <f t="shared" si="8"/>
        <v>C-CC</v>
      </c>
    </row>
    <row r="199" spans="1:12" ht="54" customHeight="1" thickBot="1" x14ac:dyDescent="0.3">
      <c r="A199" s="39">
        <v>3</v>
      </c>
      <c r="B199" s="80"/>
      <c r="C199" s="64"/>
      <c r="D199" s="64"/>
      <c r="E199" s="81"/>
      <c r="F199" s="233"/>
      <c r="G199" s="233"/>
      <c r="H199" s="11" t="e">
        <f>Coversheet!$D$14</f>
        <v>#N/A</v>
      </c>
      <c r="I199" s="11" t="str">
        <f t="shared" si="8"/>
        <v>C-CC</v>
      </c>
    </row>
    <row r="200" spans="1:12" ht="54" customHeight="1" thickBot="1" x14ac:dyDescent="0.3">
      <c r="A200" s="39">
        <v>4</v>
      </c>
      <c r="B200" s="80"/>
      <c r="C200" s="64"/>
      <c r="D200" s="64"/>
      <c r="E200" s="81"/>
      <c r="F200" s="233"/>
      <c r="G200" s="233"/>
      <c r="H200" s="11" t="e">
        <f>Coversheet!$D$14</f>
        <v>#N/A</v>
      </c>
      <c r="I200" s="11" t="str">
        <f t="shared" si="8"/>
        <v>C-CC</v>
      </c>
    </row>
    <row r="201" spans="1:12" ht="54" customHeight="1" thickBot="1" x14ac:dyDescent="0.3">
      <c r="A201" s="39">
        <v>5</v>
      </c>
      <c r="B201" s="80"/>
      <c r="C201" s="64"/>
      <c r="D201" s="64"/>
      <c r="E201" s="81"/>
      <c r="F201" s="233"/>
      <c r="G201" s="233"/>
      <c r="H201" s="11" t="e">
        <f>Coversheet!$D$14</f>
        <v>#N/A</v>
      </c>
      <c r="I201" s="11" t="str">
        <f t="shared" si="8"/>
        <v>C-CC</v>
      </c>
    </row>
    <row r="202" spans="1:12" ht="54" customHeight="1" thickBot="1" x14ac:dyDescent="0.3">
      <c r="A202" s="39">
        <v>6</v>
      </c>
      <c r="B202" s="80"/>
      <c r="C202" s="64"/>
      <c r="D202" s="64"/>
      <c r="E202" s="81"/>
      <c r="F202" s="233"/>
      <c r="G202" s="233"/>
      <c r="H202" s="11" t="e">
        <f>Coversheet!$D$14</f>
        <v>#N/A</v>
      </c>
      <c r="I202" s="11" t="str">
        <f t="shared" si="8"/>
        <v>C-CC</v>
      </c>
    </row>
    <row r="203" spans="1:12" ht="54" customHeight="1" thickBot="1" x14ac:dyDescent="0.3">
      <c r="A203" s="39">
        <v>7</v>
      </c>
      <c r="B203" s="80"/>
      <c r="C203" s="64"/>
      <c r="D203" s="64"/>
      <c r="E203" s="81"/>
      <c r="F203" s="233"/>
      <c r="G203" s="233"/>
      <c r="H203" s="11" t="e">
        <f>Coversheet!$D$14</f>
        <v>#N/A</v>
      </c>
      <c r="I203" s="11" t="str">
        <f t="shared" si="8"/>
        <v>C-CC</v>
      </c>
    </row>
    <row r="204" spans="1:12" ht="54" customHeight="1" thickBot="1" x14ac:dyDescent="0.3">
      <c r="A204" s="39">
        <v>8</v>
      </c>
      <c r="B204" s="80"/>
      <c r="C204" s="64"/>
      <c r="D204" s="64"/>
      <c r="E204" s="81"/>
      <c r="F204" s="233"/>
      <c r="G204" s="233"/>
      <c r="H204" s="11" t="e">
        <f>Coversheet!$D$14</f>
        <v>#N/A</v>
      </c>
      <c r="I204" s="11" t="str">
        <f t="shared" si="8"/>
        <v>C-CC</v>
      </c>
    </row>
    <row r="205" spans="1:12" ht="54" customHeight="1" thickBot="1" x14ac:dyDescent="0.3">
      <c r="A205" s="39">
        <v>9</v>
      </c>
      <c r="B205" s="80"/>
      <c r="C205" s="64"/>
      <c r="D205" s="64"/>
      <c r="E205" s="81"/>
      <c r="F205" s="233"/>
      <c r="G205" s="233"/>
      <c r="H205" s="11" t="e">
        <f>Coversheet!$D$14</f>
        <v>#N/A</v>
      </c>
      <c r="I205" s="11" t="str">
        <f t="shared" si="8"/>
        <v>C-CC</v>
      </c>
    </row>
    <row r="206" spans="1:12" ht="54" customHeight="1" thickBot="1" x14ac:dyDescent="0.3">
      <c r="A206" s="39">
        <v>10</v>
      </c>
      <c r="B206" s="80"/>
      <c r="C206" s="64"/>
      <c r="D206" s="64"/>
      <c r="E206" s="81"/>
      <c r="F206" s="233"/>
      <c r="G206" s="233"/>
      <c r="H206" s="11" t="e">
        <f>Coversheet!$D$14</f>
        <v>#N/A</v>
      </c>
      <c r="I206" s="11" t="str">
        <f t="shared" si="8"/>
        <v>C-CC</v>
      </c>
    </row>
    <row r="207" spans="1:12" x14ac:dyDescent="0.25">
      <c r="B207" s="158" t="str">
        <f>B211</f>
        <v>If there is any other information you would like to provide regarding your program's work or progress within the C-CC track please enter it below:</v>
      </c>
      <c r="C207" s="143"/>
      <c r="D207" s="143"/>
      <c r="E207" s="144"/>
      <c r="F207" s="145"/>
      <c r="G207" s="145"/>
      <c r="H207" s="35" t="e">
        <f>Coversheet!$D$14</f>
        <v>#N/A</v>
      </c>
      <c r="I207" s="12" t="str">
        <f>$C$25</f>
        <v>C-CC</v>
      </c>
      <c r="L207" s="11">
        <f>B212</f>
        <v>0</v>
      </c>
    </row>
    <row r="210" spans="2:8" ht="18.75" x14ac:dyDescent="0.3">
      <c r="B210" s="69" t="s">
        <v>395</v>
      </c>
    </row>
    <row r="211" spans="2:8" ht="19.5" thickBot="1" x14ac:dyDescent="0.35">
      <c r="B211" s="63" t="s">
        <v>396</v>
      </c>
    </row>
    <row r="212" spans="2:8" ht="295.5" customHeight="1" thickBot="1" x14ac:dyDescent="0.3">
      <c r="B212" s="252"/>
      <c r="C212" s="253"/>
      <c r="D212" s="253"/>
      <c r="E212" s="253"/>
      <c r="F212" s="253"/>
      <c r="G212" s="253"/>
      <c r="H212" s="254"/>
    </row>
  </sheetData>
  <sheetProtection selectLockedCells="1"/>
  <mergeCells count="43">
    <mergeCell ref="B137:F137"/>
    <mergeCell ref="B72:C72"/>
    <mergeCell ref="B128:C128"/>
    <mergeCell ref="D128:E128"/>
    <mergeCell ref="B130:F130"/>
    <mergeCell ref="B131:F131"/>
    <mergeCell ref="B132:F132"/>
    <mergeCell ref="B133:F133"/>
    <mergeCell ref="B134:F134"/>
    <mergeCell ref="B135:F135"/>
    <mergeCell ref="B136:F136"/>
    <mergeCell ref="B138:F138"/>
    <mergeCell ref="B139:F139"/>
    <mergeCell ref="B142:C142"/>
    <mergeCell ref="D142:E142"/>
    <mergeCell ref="B143:D143"/>
    <mergeCell ref="E143:F143"/>
    <mergeCell ref="B148:D148"/>
    <mergeCell ref="E148:F148"/>
    <mergeCell ref="B149:D149"/>
    <mergeCell ref="E149:F149"/>
    <mergeCell ref="B144:D144"/>
    <mergeCell ref="E144:F144"/>
    <mergeCell ref="B145:D145"/>
    <mergeCell ref="E145:F145"/>
    <mergeCell ref="B146:D146"/>
    <mergeCell ref="E146:F146"/>
    <mergeCell ref="B46:G46"/>
    <mergeCell ref="B178:E178"/>
    <mergeCell ref="C42:E42"/>
    <mergeCell ref="B212:H212"/>
    <mergeCell ref="B179:D179"/>
    <mergeCell ref="B153:D153"/>
    <mergeCell ref="E153:F153"/>
    <mergeCell ref="B159:F159"/>
    <mergeCell ref="B150:D150"/>
    <mergeCell ref="E150:F150"/>
    <mergeCell ref="B151:D151"/>
    <mergeCell ref="E151:F151"/>
    <mergeCell ref="B152:D152"/>
    <mergeCell ref="E152:F152"/>
    <mergeCell ref="B147:D147"/>
    <mergeCell ref="E147:F147"/>
  </mergeCells>
  <phoneticPr fontId="4" type="noConversion"/>
  <dataValidations disablePrompts="1" count="2">
    <dataValidation type="whole" operator="greaterThanOrEqual" allowBlank="1" showInputMessage="1" showErrorMessage="1" sqref="D72 E179 D74:D93 E197:E207" xr:uid="{AE607251-5A57-4EF8-91B2-407E5E9B564F}">
      <formula1>0</formula1>
    </dataValidation>
    <dataValidation type="decimal" operator="greaterThanOrEqual" allowBlank="1" showInputMessage="1" showErrorMessage="1" sqref="G48:G67" xr:uid="{FAE16A79-B413-4E60-9312-5D28A32FB64D}">
      <formula1>0</formula1>
    </dataValidation>
  </dataValidations>
  <pageMargins left="0.2" right="0.25" top="0.25" bottom="0.25" header="0.05" footer="0.05"/>
  <pageSetup scale="94" fitToHeight="0" orientation="landscape" horizontalDpi="1200" verticalDpi="1200" r:id="rId1"/>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EBA82C79-F46C-4A2F-A8DF-787C79DEB8B7}">
          <x14:formula1>
            <xm:f>Mechanics!$C$122:$C$123</xm:f>
          </x14:formula1>
          <xm:sqref>F163:F172</xm:sqref>
        </x14:dataValidation>
        <x14:dataValidation type="list" allowBlank="1" showInputMessage="1" showErrorMessage="1" xr:uid="{F7F2815B-A3DD-406C-AB8C-C36581A83337}">
          <x14:formula1>
            <xm:f>Mechanics!$C$119:$C$120</xm:f>
          </x14:formula1>
          <xm:sqref>D163:D172 H163:H172</xm:sqref>
        </x14:dataValidation>
        <x14:dataValidation type="list" allowBlank="1" showInputMessage="1" showErrorMessage="1" xr:uid="{B89E74B4-9C17-49E8-B051-75C3B44E0E5C}">
          <x14:formula1>
            <xm:f>Mechanics!$C$116:$C$117</xm:f>
          </x14:formula1>
          <xm:sqref>B163:B172</xm:sqref>
        </x14:dataValidation>
        <x14:dataValidation type="list" allowBlank="1" showInputMessage="1" showErrorMessage="1" xr:uid="{BFF5E9C6-B0BC-473C-9D23-16E8ED8C3F7A}">
          <x14:formula1>
            <xm:f>Mechanics!$A$6:$A$7</xm:f>
          </x14:formula1>
          <xm:sqref>F48:F67</xm:sqref>
        </x14:dataValidation>
        <x14:dataValidation type="list" allowBlank="1" showInputMessage="1" showErrorMessage="1" xr:uid="{D184229D-DCFB-4F0B-BD51-FE929BC3F064}">
          <x14:formula1>
            <xm:f>Mechanics!$C$55:$C$56</xm:f>
          </x14:formula1>
          <xm:sqref>D128</xm:sqref>
        </x14:dataValidation>
        <x14:dataValidation type="list" allowBlank="1" showInputMessage="1" showErrorMessage="1" xr:uid="{E849D182-A550-4CC4-A00C-5D09B287402A}">
          <x14:formula1>
            <xm:f>Mechanics!$C$58:$C$59</xm:f>
          </x14:formula1>
          <xm:sqref>D142</xm:sqref>
        </x14:dataValidation>
        <x14:dataValidation type="list" allowBlank="1" showInputMessage="1" showErrorMessage="1" xr:uid="{CA31F590-3847-41B3-8F4D-CCA3EB48449E}">
          <x14:formula1>
            <xm:f>Mechanics!$C$67:$C$68</xm:f>
          </x14:formula1>
          <xm:sqref>D181:D190</xm:sqref>
        </x14:dataValidation>
        <x14:dataValidation type="list" allowBlank="1" showInputMessage="1" showErrorMessage="1" xr:uid="{EF353DE7-BE0C-4316-B718-2112050242CD}">
          <x14:formula1>
            <xm:f>Mechanics!$C$35:$C$43</xm:f>
          </x14:formula1>
          <xm:sqref>C48:C67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9F0AE-5DD0-4F36-93B6-183BA81B7E18}">
  <sheetPr>
    <tabColor theme="7" tint="0.79998168889431442"/>
    <pageSetUpPr fitToPage="1"/>
  </sheetPr>
  <dimension ref="A2:K222"/>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6" style="11" customWidth="1"/>
    <col min="8" max="8" width="26.85546875" style="11" customWidth="1"/>
    <col min="9" max="9" width="33.140625" style="11" customWidth="1"/>
    <col min="10" max="10" width="12.7109375" style="11" customWidth="1"/>
    <col min="11" max="11" width="15.140625" style="11" customWidth="1"/>
    <col min="12" max="12" width="24.5703125" style="11" customWidth="1"/>
    <col min="13" max="13" width="13.28515625" style="11" customWidth="1"/>
    <col min="14"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397</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1077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C-AF</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C-AF</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C-AF</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C-AF</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C-AF</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C-AF</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C-AF</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C-AF</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C-AF</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C-AF</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C-AF</v>
      </c>
      <c r="I38" s="78"/>
    </row>
    <row r="39" spans="1:10" ht="40.5" customHeight="1" thickBot="1" x14ac:dyDescent="0.3">
      <c r="A39" s="39">
        <v>12</v>
      </c>
      <c r="B39" s="51" t="s">
        <v>134</v>
      </c>
      <c r="C39" s="52">
        <f>SUM(C28:C38)</f>
        <v>0</v>
      </c>
      <c r="D39" s="52">
        <f>SUM(D28:D38)</f>
        <v>0</v>
      </c>
      <c r="E39" s="52">
        <f>SUM(E28:E38)</f>
        <v>0</v>
      </c>
      <c r="F39" s="99" t="e">
        <f>Coversheet!$D$14</f>
        <v>#N/A</v>
      </c>
      <c r="G39" s="155" t="str">
        <f>Coversheet!$D$15</f>
        <v>Select</v>
      </c>
      <c r="H39" s="78" t="str">
        <f>$C$25</f>
        <v>C-AF</v>
      </c>
      <c r="I39" s="78"/>
    </row>
    <row r="40" spans="1:10" ht="63" customHeight="1" thickBot="1" x14ac:dyDescent="0.3">
      <c r="A40" s="39">
        <v>13</v>
      </c>
      <c r="B40" s="51" t="s">
        <v>135</v>
      </c>
      <c r="C40" s="52">
        <f>C39-D39-E39</f>
        <v>0</v>
      </c>
      <c r="D40" s="54"/>
      <c r="E40" s="54"/>
      <c r="F40" s="99" t="e">
        <f>Coversheet!$D$14</f>
        <v>#N/A</v>
      </c>
      <c r="G40" s="155" t="str">
        <f>Coversheet!$D$15</f>
        <v>Select</v>
      </c>
      <c r="H40" s="78" t="str">
        <f t="shared" si="0"/>
        <v>C-AF</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C-AF</v>
      </c>
      <c r="I41" s="11">
        <f>C42</f>
        <v>0</v>
      </c>
    </row>
    <row r="42" spans="1:10" ht="150" customHeight="1" thickBot="1" x14ac:dyDescent="0.3">
      <c r="A42" s="39">
        <v>14</v>
      </c>
      <c r="B42" s="57" t="s">
        <v>136</v>
      </c>
      <c r="C42" s="252"/>
      <c r="D42" s="253"/>
      <c r="E42" s="254"/>
    </row>
    <row r="43" spans="1:10" ht="15" customHeight="1" x14ac:dyDescent="0.3">
      <c r="B43" s="46"/>
      <c r="C43" s="47"/>
      <c r="D43" s="12"/>
      <c r="E43" s="12"/>
      <c r="F43" s="12"/>
    </row>
    <row r="44" spans="1:10" ht="15" customHeight="1" x14ac:dyDescent="0.25"/>
    <row r="45" spans="1:10" ht="15" customHeight="1" x14ac:dyDescent="0.3">
      <c r="B45" s="40" t="s">
        <v>398</v>
      </c>
      <c r="C45" s="40"/>
      <c r="D45" s="40"/>
      <c r="E45" s="40"/>
      <c r="F45" s="40"/>
    </row>
    <row r="46" spans="1:10" ht="84.75" customHeight="1" thickBot="1" x14ac:dyDescent="0.35">
      <c r="B46" s="295" t="s">
        <v>138</v>
      </c>
      <c r="C46" s="295"/>
      <c r="D46" s="295"/>
      <c r="E46" s="295"/>
      <c r="F46" s="295"/>
      <c r="G46" s="295"/>
    </row>
    <row r="47" spans="1:10" ht="96.75" customHeight="1" thickBot="1" x14ac:dyDescent="0.3">
      <c r="B47" s="241" t="s">
        <v>139</v>
      </c>
      <c r="C47" s="59" t="s">
        <v>399</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C-AF</v>
      </c>
    </row>
    <row r="49" spans="1:10" ht="30" customHeight="1" thickBot="1" x14ac:dyDescent="0.3">
      <c r="A49" s="39">
        <v>2</v>
      </c>
      <c r="B49" s="125"/>
      <c r="C49" s="64"/>
      <c r="D49" s="125"/>
      <c r="E49" s="19"/>
      <c r="F49" s="19"/>
      <c r="G49" s="19"/>
      <c r="H49" s="78" t="e">
        <f>Coversheet!$D$14</f>
        <v>#N/A</v>
      </c>
      <c r="I49" s="155" t="str">
        <f>Coversheet!$D$15</f>
        <v>Select</v>
      </c>
      <c r="J49" s="78" t="str">
        <f t="shared" ref="J49:J67" si="1">$C$25</f>
        <v>C-AF</v>
      </c>
    </row>
    <row r="50" spans="1:10" ht="30" customHeight="1" thickBot="1" x14ac:dyDescent="0.3">
      <c r="A50" s="39">
        <v>3</v>
      </c>
      <c r="B50" s="125"/>
      <c r="C50" s="64"/>
      <c r="D50" s="125"/>
      <c r="E50" s="19"/>
      <c r="F50" s="19"/>
      <c r="G50" s="19"/>
      <c r="H50" s="78" t="e">
        <f>Coversheet!$D$14</f>
        <v>#N/A</v>
      </c>
      <c r="I50" s="155" t="str">
        <f>Coversheet!$D$15</f>
        <v>Select</v>
      </c>
      <c r="J50" s="78" t="str">
        <f t="shared" si="1"/>
        <v>C-AF</v>
      </c>
    </row>
    <row r="51" spans="1:10" ht="30" customHeight="1" thickBot="1" x14ac:dyDescent="0.3">
      <c r="A51" s="39">
        <v>4</v>
      </c>
      <c r="B51" s="125"/>
      <c r="C51" s="64"/>
      <c r="D51" s="125"/>
      <c r="E51" s="19"/>
      <c r="F51" s="19"/>
      <c r="G51" s="19"/>
      <c r="H51" s="78" t="e">
        <f>Coversheet!$D$14</f>
        <v>#N/A</v>
      </c>
      <c r="I51" s="155" t="str">
        <f>Coversheet!$D$15</f>
        <v>Select</v>
      </c>
      <c r="J51" s="78" t="str">
        <f t="shared" si="1"/>
        <v>C-AF</v>
      </c>
    </row>
    <row r="52" spans="1:10" ht="30" customHeight="1" thickBot="1" x14ac:dyDescent="0.3">
      <c r="A52" s="39">
        <v>5</v>
      </c>
      <c r="B52" s="125"/>
      <c r="C52" s="64"/>
      <c r="D52" s="125"/>
      <c r="E52" s="19"/>
      <c r="F52" s="19"/>
      <c r="G52" s="19"/>
      <c r="H52" s="78" t="e">
        <f>Coversheet!$D$14</f>
        <v>#N/A</v>
      </c>
      <c r="I52" s="155" t="str">
        <f>Coversheet!$D$15</f>
        <v>Select</v>
      </c>
      <c r="J52" s="78" t="str">
        <f t="shared" si="1"/>
        <v>C-AF</v>
      </c>
    </row>
    <row r="53" spans="1:10" ht="30" customHeight="1" thickBot="1" x14ac:dyDescent="0.3">
      <c r="A53" s="39">
        <v>6</v>
      </c>
      <c r="B53" s="125"/>
      <c r="C53" s="64"/>
      <c r="D53" s="125"/>
      <c r="E53" s="19"/>
      <c r="F53" s="19"/>
      <c r="G53" s="19"/>
      <c r="H53" s="78" t="e">
        <f>Coversheet!$D$14</f>
        <v>#N/A</v>
      </c>
      <c r="I53" s="155" t="str">
        <f>Coversheet!$D$15</f>
        <v>Select</v>
      </c>
      <c r="J53" s="78" t="str">
        <f t="shared" si="1"/>
        <v>C-AF</v>
      </c>
    </row>
    <row r="54" spans="1:10" ht="30" customHeight="1" thickBot="1" x14ac:dyDescent="0.3">
      <c r="A54" s="39">
        <v>7</v>
      </c>
      <c r="B54" s="125"/>
      <c r="C54" s="64"/>
      <c r="D54" s="125"/>
      <c r="E54" s="19"/>
      <c r="F54" s="19"/>
      <c r="G54" s="19"/>
      <c r="H54" s="78" t="e">
        <f>Coversheet!$D$14</f>
        <v>#N/A</v>
      </c>
      <c r="I54" s="155" t="str">
        <f>Coversheet!$D$15</f>
        <v>Select</v>
      </c>
      <c r="J54" s="78" t="str">
        <f t="shared" si="1"/>
        <v>C-AF</v>
      </c>
    </row>
    <row r="55" spans="1:10" ht="30" customHeight="1" thickBot="1" x14ac:dyDescent="0.3">
      <c r="A55" s="39">
        <v>8</v>
      </c>
      <c r="B55" s="125"/>
      <c r="C55" s="64"/>
      <c r="D55" s="125"/>
      <c r="E55" s="19"/>
      <c r="F55" s="19"/>
      <c r="G55" s="19"/>
      <c r="H55" s="78" t="e">
        <f>Coversheet!$D$14</f>
        <v>#N/A</v>
      </c>
      <c r="I55" s="155" t="str">
        <f>Coversheet!$D$15</f>
        <v>Select</v>
      </c>
      <c r="J55" s="78" t="str">
        <f t="shared" si="1"/>
        <v>C-AF</v>
      </c>
    </row>
    <row r="56" spans="1:10" ht="30" customHeight="1" thickBot="1" x14ac:dyDescent="0.3">
      <c r="A56" s="39">
        <v>9</v>
      </c>
      <c r="B56" s="125"/>
      <c r="C56" s="64"/>
      <c r="D56" s="125"/>
      <c r="E56" s="19"/>
      <c r="F56" s="19"/>
      <c r="G56" s="19"/>
      <c r="H56" s="78" t="e">
        <f>Coversheet!$D$14</f>
        <v>#N/A</v>
      </c>
      <c r="I56" s="155" t="str">
        <f>Coversheet!$D$15</f>
        <v>Select</v>
      </c>
      <c r="J56" s="78" t="str">
        <f t="shared" si="1"/>
        <v>C-AF</v>
      </c>
    </row>
    <row r="57" spans="1:10" ht="30" customHeight="1" thickBot="1" x14ac:dyDescent="0.3">
      <c r="A57" s="39">
        <v>10</v>
      </c>
      <c r="B57" s="125"/>
      <c r="C57" s="64"/>
      <c r="D57" s="125"/>
      <c r="E57" s="19"/>
      <c r="F57" s="19"/>
      <c r="G57" s="19"/>
      <c r="H57" s="78" t="e">
        <f>Coversheet!$D$14</f>
        <v>#N/A</v>
      </c>
      <c r="I57" s="155" t="str">
        <f>Coversheet!$D$15</f>
        <v>Select</v>
      </c>
      <c r="J57" s="78" t="str">
        <f t="shared" si="1"/>
        <v>C-AF</v>
      </c>
    </row>
    <row r="58" spans="1:10" ht="30" customHeight="1" thickBot="1" x14ac:dyDescent="0.3">
      <c r="A58" s="39">
        <v>11</v>
      </c>
      <c r="B58" s="125"/>
      <c r="C58" s="64"/>
      <c r="D58" s="125"/>
      <c r="E58" s="19"/>
      <c r="F58" s="19"/>
      <c r="G58" s="19"/>
      <c r="H58" s="78" t="e">
        <f>Coversheet!$D$14</f>
        <v>#N/A</v>
      </c>
      <c r="I58" s="155" t="str">
        <f>Coversheet!$D$15</f>
        <v>Select</v>
      </c>
      <c r="J58" s="78" t="str">
        <f t="shared" si="1"/>
        <v>C-AF</v>
      </c>
    </row>
    <row r="59" spans="1:10" ht="30" customHeight="1" thickBot="1" x14ac:dyDescent="0.3">
      <c r="A59" s="39">
        <v>12</v>
      </c>
      <c r="B59" s="125"/>
      <c r="C59" s="64"/>
      <c r="D59" s="125"/>
      <c r="E59" s="19"/>
      <c r="F59" s="19"/>
      <c r="G59" s="19"/>
      <c r="H59" s="78" t="e">
        <f>Coversheet!$D$14</f>
        <v>#N/A</v>
      </c>
      <c r="I59" s="155" t="str">
        <f>Coversheet!$D$15</f>
        <v>Select</v>
      </c>
      <c r="J59" s="78" t="str">
        <f t="shared" si="1"/>
        <v>C-AF</v>
      </c>
    </row>
    <row r="60" spans="1:10" ht="30" customHeight="1" thickBot="1" x14ac:dyDescent="0.3">
      <c r="A60" s="39">
        <v>13</v>
      </c>
      <c r="B60" s="125"/>
      <c r="C60" s="64"/>
      <c r="D60" s="125"/>
      <c r="E60" s="19"/>
      <c r="F60" s="19"/>
      <c r="G60" s="19"/>
      <c r="H60" s="78" t="e">
        <f>Coversheet!$D$14</f>
        <v>#N/A</v>
      </c>
      <c r="I60" s="155" t="str">
        <f>Coversheet!$D$15</f>
        <v>Select</v>
      </c>
      <c r="J60" s="78" t="str">
        <f t="shared" si="1"/>
        <v>C-AF</v>
      </c>
    </row>
    <row r="61" spans="1:10" ht="30" customHeight="1" thickBot="1" x14ac:dyDescent="0.3">
      <c r="A61" s="39">
        <v>14</v>
      </c>
      <c r="B61" s="125"/>
      <c r="C61" s="64"/>
      <c r="D61" s="125"/>
      <c r="E61" s="19"/>
      <c r="F61" s="19"/>
      <c r="G61" s="19"/>
      <c r="H61" s="78" t="e">
        <f>Coversheet!$D$14</f>
        <v>#N/A</v>
      </c>
      <c r="I61" s="155" t="str">
        <f>Coversheet!$D$15</f>
        <v>Select</v>
      </c>
      <c r="J61" s="78" t="str">
        <f t="shared" si="1"/>
        <v>C-AF</v>
      </c>
    </row>
    <row r="62" spans="1:10" ht="30" customHeight="1" thickBot="1" x14ac:dyDescent="0.3">
      <c r="A62" s="39">
        <v>15</v>
      </c>
      <c r="B62" s="125"/>
      <c r="C62" s="64"/>
      <c r="D62" s="125"/>
      <c r="E62" s="19"/>
      <c r="F62" s="19"/>
      <c r="G62" s="19"/>
      <c r="H62" s="78" t="e">
        <f>Coversheet!$D$14</f>
        <v>#N/A</v>
      </c>
      <c r="I62" s="155" t="str">
        <f>Coversheet!$D$15</f>
        <v>Select</v>
      </c>
      <c r="J62" s="78" t="str">
        <f t="shared" si="1"/>
        <v>C-AF</v>
      </c>
    </row>
    <row r="63" spans="1:10" ht="30" customHeight="1" thickBot="1" x14ac:dyDescent="0.3">
      <c r="A63" s="39">
        <v>16</v>
      </c>
      <c r="B63" s="125"/>
      <c r="C63" s="64"/>
      <c r="D63" s="125"/>
      <c r="E63" s="19"/>
      <c r="F63" s="19"/>
      <c r="G63" s="19"/>
      <c r="H63" s="78" t="e">
        <f>Coversheet!$D$14</f>
        <v>#N/A</v>
      </c>
      <c r="I63" s="155" t="str">
        <f>Coversheet!$D$15</f>
        <v>Select</v>
      </c>
      <c r="J63" s="78" t="str">
        <f t="shared" si="1"/>
        <v>C-AF</v>
      </c>
    </row>
    <row r="64" spans="1:10" ht="30" customHeight="1" thickBot="1" x14ac:dyDescent="0.3">
      <c r="A64" s="39">
        <v>17</v>
      </c>
      <c r="B64" s="125"/>
      <c r="C64" s="64"/>
      <c r="D64" s="125"/>
      <c r="E64" s="19"/>
      <c r="F64" s="19"/>
      <c r="G64" s="19"/>
      <c r="H64" s="78" t="e">
        <f>Coversheet!$D$14</f>
        <v>#N/A</v>
      </c>
      <c r="I64" s="155" t="str">
        <f>Coversheet!$D$15</f>
        <v>Select</v>
      </c>
      <c r="J64" s="78" t="str">
        <f t="shared" si="1"/>
        <v>C-AF</v>
      </c>
    </row>
    <row r="65" spans="1:10" ht="30" customHeight="1" thickBot="1" x14ac:dyDescent="0.3">
      <c r="A65" s="39">
        <v>18</v>
      </c>
      <c r="B65" s="125"/>
      <c r="C65" s="64"/>
      <c r="D65" s="125"/>
      <c r="E65" s="19"/>
      <c r="F65" s="19"/>
      <c r="G65" s="19"/>
      <c r="H65" s="78" t="e">
        <f>Coversheet!$D$14</f>
        <v>#N/A</v>
      </c>
      <c r="I65" s="155" t="str">
        <f>Coversheet!$D$15</f>
        <v>Select</v>
      </c>
      <c r="J65" s="78" t="str">
        <f t="shared" si="1"/>
        <v>C-AF</v>
      </c>
    </row>
    <row r="66" spans="1:10" ht="30" customHeight="1" thickBot="1" x14ac:dyDescent="0.3">
      <c r="A66" s="39">
        <v>19</v>
      </c>
      <c r="B66" s="125"/>
      <c r="C66" s="64"/>
      <c r="D66" s="125"/>
      <c r="E66" s="19"/>
      <c r="F66" s="19"/>
      <c r="G66" s="19"/>
      <c r="H66" s="78" t="e">
        <f>Coversheet!$D$14</f>
        <v>#N/A</v>
      </c>
      <c r="I66" s="155" t="str">
        <f>Coversheet!$D$15</f>
        <v>Select</v>
      </c>
      <c r="J66" s="78" t="str">
        <f t="shared" si="1"/>
        <v>C-AF</v>
      </c>
    </row>
    <row r="67" spans="1:10" ht="30" customHeight="1" thickBot="1" x14ac:dyDescent="0.3">
      <c r="A67" s="39">
        <v>20</v>
      </c>
      <c r="B67" s="125"/>
      <c r="C67" s="64"/>
      <c r="D67" s="125"/>
      <c r="E67" s="19"/>
      <c r="F67" s="19"/>
      <c r="G67" s="19"/>
      <c r="H67" s="78" t="e">
        <f>Coversheet!$D$14</f>
        <v>#N/A</v>
      </c>
      <c r="I67" s="155" t="str">
        <f>Coversheet!$D$15</f>
        <v>Select</v>
      </c>
      <c r="J67" s="78" t="str">
        <f t="shared" si="1"/>
        <v>C-AF</v>
      </c>
    </row>
    <row r="70" spans="1:10" ht="18.75" x14ac:dyDescent="0.3">
      <c r="B70" s="40" t="s">
        <v>400</v>
      </c>
    </row>
    <row r="71" spans="1:10" ht="19.5" thickBot="1" x14ac:dyDescent="0.35">
      <c r="B71" s="40"/>
    </row>
    <row r="72" spans="1:10" ht="42" hidden="1" customHeight="1" thickBot="1" x14ac:dyDescent="0.3">
      <c r="B72" s="267" t="s">
        <v>401</v>
      </c>
      <c r="C72" s="267"/>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2">$C$25</f>
        <v>C-AF</v>
      </c>
      <c r="H74" s="78"/>
    </row>
    <row r="75" spans="1:10" ht="36" customHeight="1" thickBot="1" x14ac:dyDescent="0.3">
      <c r="A75" s="39">
        <v>2</v>
      </c>
      <c r="B75" s="233"/>
      <c r="C75" s="233"/>
      <c r="D75" s="19"/>
      <c r="E75" s="78" t="e">
        <f>Coversheet!$D$14</f>
        <v>#N/A</v>
      </c>
      <c r="F75" s="155" t="str">
        <f>Coversheet!$D$15</f>
        <v>Select</v>
      </c>
      <c r="G75" s="78" t="str">
        <f t="shared" si="2"/>
        <v>C-AF</v>
      </c>
      <c r="H75" s="78"/>
    </row>
    <row r="76" spans="1:10" ht="36" customHeight="1" thickBot="1" x14ac:dyDescent="0.3">
      <c r="A76" s="39">
        <v>3</v>
      </c>
      <c r="B76" s="233"/>
      <c r="C76" s="233"/>
      <c r="D76" s="19"/>
      <c r="E76" s="78" t="e">
        <f>Coversheet!$D$14</f>
        <v>#N/A</v>
      </c>
      <c r="F76" s="155" t="str">
        <f>Coversheet!$D$15</f>
        <v>Select</v>
      </c>
      <c r="G76" s="78" t="str">
        <f t="shared" si="2"/>
        <v>C-AF</v>
      </c>
      <c r="H76" s="78"/>
    </row>
    <row r="77" spans="1:10" ht="36" customHeight="1" thickBot="1" x14ac:dyDescent="0.3">
      <c r="A77" s="39">
        <v>4</v>
      </c>
      <c r="B77" s="233"/>
      <c r="C77" s="233"/>
      <c r="D77" s="19"/>
      <c r="E77" s="78" t="e">
        <f>Coversheet!$D$14</f>
        <v>#N/A</v>
      </c>
      <c r="F77" s="155" t="str">
        <f>Coversheet!$D$15</f>
        <v>Select</v>
      </c>
      <c r="G77" s="78" t="str">
        <f t="shared" si="2"/>
        <v>C-AF</v>
      </c>
      <c r="H77" s="78"/>
    </row>
    <row r="78" spans="1:10" ht="36" customHeight="1" thickBot="1" x14ac:dyDescent="0.3">
      <c r="A78" s="39">
        <v>5</v>
      </c>
      <c r="B78" s="233"/>
      <c r="C78" s="233"/>
      <c r="D78" s="19"/>
      <c r="E78" s="78" t="e">
        <f>Coversheet!$D$14</f>
        <v>#N/A</v>
      </c>
      <c r="F78" s="155" t="str">
        <f>Coversheet!$D$15</f>
        <v>Select</v>
      </c>
      <c r="G78" s="78" t="str">
        <f t="shared" si="2"/>
        <v>C-AF</v>
      </c>
      <c r="H78" s="78"/>
    </row>
    <row r="79" spans="1:10" ht="36" customHeight="1" thickBot="1" x14ac:dyDescent="0.3">
      <c r="A79" s="39">
        <v>6</v>
      </c>
      <c r="B79" s="233"/>
      <c r="C79" s="233"/>
      <c r="D79" s="19"/>
      <c r="E79" s="78" t="e">
        <f>Coversheet!$D$14</f>
        <v>#N/A</v>
      </c>
      <c r="F79" s="155" t="str">
        <f>Coversheet!$D$15</f>
        <v>Select</v>
      </c>
      <c r="G79" s="78" t="str">
        <f t="shared" si="2"/>
        <v>C-AF</v>
      </c>
      <c r="H79" s="78"/>
    </row>
    <row r="80" spans="1:10" ht="36" customHeight="1" thickBot="1" x14ac:dyDescent="0.3">
      <c r="A80" s="39">
        <v>7</v>
      </c>
      <c r="B80" s="233"/>
      <c r="C80" s="233"/>
      <c r="D80" s="19"/>
      <c r="E80" s="78" t="e">
        <f>Coversheet!$D$14</f>
        <v>#N/A</v>
      </c>
      <c r="F80" s="155" t="str">
        <f>Coversheet!$D$15</f>
        <v>Select</v>
      </c>
      <c r="G80" s="78" t="str">
        <f t="shared" si="2"/>
        <v>C-AF</v>
      </c>
      <c r="H80" s="78"/>
    </row>
    <row r="81" spans="1:8" ht="36" customHeight="1" thickBot="1" x14ac:dyDescent="0.3">
      <c r="A81" s="39">
        <v>8</v>
      </c>
      <c r="B81" s="233"/>
      <c r="C81" s="233"/>
      <c r="D81" s="19"/>
      <c r="E81" s="78" t="e">
        <f>Coversheet!$D$14</f>
        <v>#N/A</v>
      </c>
      <c r="F81" s="155" t="str">
        <f>Coversheet!$D$15</f>
        <v>Select</v>
      </c>
      <c r="G81" s="78" t="str">
        <f t="shared" si="2"/>
        <v>C-AF</v>
      </c>
      <c r="H81" s="78"/>
    </row>
    <row r="82" spans="1:8" ht="36" customHeight="1" thickBot="1" x14ac:dyDescent="0.3">
      <c r="A82" s="39">
        <v>9</v>
      </c>
      <c r="B82" s="233"/>
      <c r="C82" s="233"/>
      <c r="D82" s="19"/>
      <c r="E82" s="78" t="e">
        <f>Coversheet!$D$14</f>
        <v>#N/A</v>
      </c>
      <c r="F82" s="155" t="str">
        <f>Coversheet!$D$15</f>
        <v>Select</v>
      </c>
      <c r="G82" s="78" t="str">
        <f t="shared" si="2"/>
        <v>C-AF</v>
      </c>
      <c r="H82" s="78"/>
    </row>
    <row r="83" spans="1:8" ht="36" customHeight="1" thickBot="1" x14ac:dyDescent="0.3">
      <c r="A83" s="39">
        <v>10</v>
      </c>
      <c r="B83" s="233"/>
      <c r="C83" s="233"/>
      <c r="D83" s="19"/>
      <c r="E83" s="78" t="e">
        <f>Coversheet!$D$14</f>
        <v>#N/A</v>
      </c>
      <c r="F83" s="155" t="str">
        <f>Coversheet!$D$15</f>
        <v>Select</v>
      </c>
      <c r="G83" s="78" t="str">
        <f t="shared" si="2"/>
        <v>C-AF</v>
      </c>
      <c r="H83" s="78"/>
    </row>
    <row r="84" spans="1:8" ht="36" customHeight="1" thickBot="1" x14ac:dyDescent="0.3">
      <c r="A84" s="39">
        <v>11</v>
      </c>
      <c r="B84" s="233"/>
      <c r="C84" s="233"/>
      <c r="D84" s="19"/>
      <c r="E84" s="78" t="e">
        <f>Coversheet!$D$14</f>
        <v>#N/A</v>
      </c>
      <c r="F84" s="155" t="str">
        <f>Coversheet!$D$15</f>
        <v>Select</v>
      </c>
      <c r="G84" s="78" t="str">
        <f t="shared" si="2"/>
        <v>C-AF</v>
      </c>
      <c r="H84" s="78"/>
    </row>
    <row r="85" spans="1:8" ht="36" customHeight="1" thickBot="1" x14ac:dyDescent="0.3">
      <c r="A85" s="39">
        <v>12</v>
      </c>
      <c r="B85" s="233"/>
      <c r="C85" s="233"/>
      <c r="D85" s="19"/>
      <c r="E85" s="78" t="e">
        <f>Coversheet!$D$14</f>
        <v>#N/A</v>
      </c>
      <c r="F85" s="155" t="str">
        <f>Coversheet!$D$15</f>
        <v>Select</v>
      </c>
      <c r="G85" s="78" t="str">
        <f t="shared" si="2"/>
        <v>C-AF</v>
      </c>
      <c r="H85" s="78"/>
    </row>
    <row r="86" spans="1:8" ht="36" customHeight="1" thickBot="1" x14ac:dyDescent="0.3">
      <c r="A86" s="39">
        <v>13</v>
      </c>
      <c r="B86" s="233"/>
      <c r="C86" s="233"/>
      <c r="D86" s="19"/>
      <c r="E86" s="78" t="e">
        <f>Coversheet!$D$14</f>
        <v>#N/A</v>
      </c>
      <c r="F86" s="155" t="str">
        <f>Coversheet!$D$15</f>
        <v>Select</v>
      </c>
      <c r="G86" s="78" t="str">
        <f t="shared" si="2"/>
        <v>C-AF</v>
      </c>
      <c r="H86" s="78"/>
    </row>
    <row r="87" spans="1:8" ht="36" customHeight="1" thickBot="1" x14ac:dyDescent="0.3">
      <c r="A87" s="39">
        <v>14</v>
      </c>
      <c r="B87" s="233"/>
      <c r="C87" s="233"/>
      <c r="D87" s="19"/>
      <c r="E87" s="78" t="e">
        <f>Coversheet!$D$14</f>
        <v>#N/A</v>
      </c>
      <c r="F87" s="155" t="str">
        <f>Coversheet!$D$15</f>
        <v>Select</v>
      </c>
      <c r="G87" s="78" t="str">
        <f t="shared" si="2"/>
        <v>C-AF</v>
      </c>
      <c r="H87" s="78"/>
    </row>
    <row r="88" spans="1:8" ht="36" customHeight="1" thickBot="1" x14ac:dyDescent="0.3">
      <c r="A88" s="39">
        <v>15</v>
      </c>
      <c r="B88" s="233"/>
      <c r="C88" s="233"/>
      <c r="D88" s="19"/>
      <c r="E88" s="78" t="e">
        <f>Coversheet!$D$14</f>
        <v>#N/A</v>
      </c>
      <c r="F88" s="155" t="str">
        <f>Coversheet!$D$15</f>
        <v>Select</v>
      </c>
      <c r="G88" s="78" t="str">
        <f t="shared" si="2"/>
        <v>C-AF</v>
      </c>
      <c r="H88" s="78"/>
    </row>
    <row r="89" spans="1:8" ht="36" customHeight="1" thickBot="1" x14ac:dyDescent="0.3">
      <c r="A89" s="39">
        <v>16</v>
      </c>
      <c r="B89" s="233"/>
      <c r="C89" s="233"/>
      <c r="D89" s="19"/>
      <c r="E89" s="78" t="e">
        <f>Coversheet!$D$14</f>
        <v>#N/A</v>
      </c>
      <c r="F89" s="155" t="str">
        <f>Coversheet!$D$15</f>
        <v>Select</v>
      </c>
      <c r="G89" s="78" t="str">
        <f t="shared" si="2"/>
        <v>C-AF</v>
      </c>
      <c r="H89" s="78"/>
    </row>
    <row r="90" spans="1:8" ht="36" customHeight="1" thickBot="1" x14ac:dyDescent="0.3">
      <c r="A90" s="39">
        <v>17</v>
      </c>
      <c r="B90" s="233"/>
      <c r="C90" s="233"/>
      <c r="D90" s="19"/>
      <c r="E90" s="78" t="e">
        <f>Coversheet!$D$14</f>
        <v>#N/A</v>
      </c>
      <c r="F90" s="155" t="str">
        <f>Coversheet!$D$15</f>
        <v>Select</v>
      </c>
      <c r="G90" s="78" t="str">
        <f t="shared" si="2"/>
        <v>C-AF</v>
      </c>
      <c r="H90" s="78"/>
    </row>
    <row r="91" spans="1:8" ht="36" customHeight="1" thickBot="1" x14ac:dyDescent="0.3">
      <c r="A91" s="39">
        <v>18</v>
      </c>
      <c r="B91" s="233"/>
      <c r="C91" s="233"/>
      <c r="D91" s="19"/>
      <c r="E91" s="78" t="e">
        <f>Coversheet!$D$14</f>
        <v>#N/A</v>
      </c>
      <c r="F91" s="155" t="str">
        <f>Coversheet!$D$15</f>
        <v>Select</v>
      </c>
      <c r="G91" s="78" t="str">
        <f t="shared" si="2"/>
        <v>C-AF</v>
      </c>
      <c r="H91" s="78"/>
    </row>
    <row r="92" spans="1:8" ht="36" customHeight="1" thickBot="1" x14ac:dyDescent="0.3">
      <c r="A92" s="39">
        <v>19</v>
      </c>
      <c r="B92" s="233"/>
      <c r="C92" s="233"/>
      <c r="D92" s="19"/>
      <c r="E92" s="78" t="e">
        <f>Coversheet!$D$14</f>
        <v>#N/A</v>
      </c>
      <c r="F92" s="155" t="str">
        <f>Coversheet!$D$15</f>
        <v>Select</v>
      </c>
      <c r="G92" s="78" t="str">
        <f t="shared" si="2"/>
        <v>C-AF</v>
      </c>
      <c r="H92" s="78"/>
    </row>
    <row r="93" spans="1:8" ht="36" customHeight="1" thickBot="1" x14ac:dyDescent="0.3">
      <c r="A93" s="39">
        <v>20</v>
      </c>
      <c r="B93" s="233"/>
      <c r="C93" s="233"/>
      <c r="D93" s="19"/>
      <c r="E93" s="78" t="e">
        <f>Coversheet!$D$14</f>
        <v>#N/A</v>
      </c>
      <c r="F93" s="155" t="str">
        <f>Coversheet!$D$15</f>
        <v>Select</v>
      </c>
      <c r="G93" s="78" t="str">
        <f t="shared" si="2"/>
        <v>C-AF</v>
      </c>
      <c r="H93" s="78"/>
    </row>
    <row r="94" spans="1:8" hidden="1" x14ac:dyDescent="0.25">
      <c r="B94" s="11" t="str">
        <f>B72</f>
        <v>Total number of C-AF related Training/Mentorship Events Administered:</v>
      </c>
      <c r="E94" s="11" t="e">
        <f>Coversheet!$D$14</f>
        <v>#N/A</v>
      </c>
      <c r="F94" s="12" t="str">
        <f>Coversheet!$D$15</f>
        <v>Select</v>
      </c>
      <c r="G94" s="11" t="str">
        <f t="shared" si="2"/>
        <v>C-AF</v>
      </c>
      <c r="H94" s="11">
        <f>D72</f>
        <v>0</v>
      </c>
    </row>
    <row r="95" spans="1:8" hidden="1" x14ac:dyDescent="0.25">
      <c r="B95" s="11" t="str">
        <f>B144</f>
        <v>Are you in need of help finding a C-AF Mentor lab?</v>
      </c>
      <c r="E95" s="11" t="e">
        <f>Coversheet!$D$14</f>
        <v>#N/A</v>
      </c>
      <c r="F95" s="12" t="str">
        <f>Coversheet!$D$15</f>
        <v>Select</v>
      </c>
      <c r="G95" s="11" t="str">
        <f>$C$25</f>
        <v>C-AF</v>
      </c>
      <c r="H95" s="11">
        <f>D144</f>
        <v>0</v>
      </c>
    </row>
    <row r="96" spans="1:8" hidden="1" x14ac:dyDescent="0.25">
      <c r="B96" s="11" t="s">
        <v>150</v>
      </c>
      <c r="E96" s="11" t="e">
        <f>Coversheet!$D$14</f>
        <v>#N/A</v>
      </c>
      <c r="F96" s="12" t="str">
        <f>Coversheet!$D$15</f>
        <v>Select</v>
      </c>
      <c r="G96" s="11" t="str">
        <f t="shared" ref="G96:G115" si="3">$C$25</f>
        <v>C-AF</v>
      </c>
      <c r="H96" s="11">
        <f>B146</f>
        <v>0</v>
      </c>
    </row>
    <row r="97" spans="2:8" hidden="1" x14ac:dyDescent="0.25">
      <c r="B97" s="11" t="s">
        <v>151</v>
      </c>
      <c r="E97" s="11" t="e">
        <f>Coversheet!$D$14</f>
        <v>#N/A</v>
      </c>
      <c r="F97" s="12" t="str">
        <f>Coversheet!$D$15</f>
        <v>Select</v>
      </c>
      <c r="G97" s="11" t="str">
        <f t="shared" si="3"/>
        <v>C-AF</v>
      </c>
      <c r="H97" s="11">
        <f>E146</f>
        <v>0</v>
      </c>
    </row>
    <row r="98" spans="2:8" hidden="1" x14ac:dyDescent="0.25">
      <c r="B98" s="11" t="s">
        <v>152</v>
      </c>
      <c r="E98" s="11" t="e">
        <f>Coversheet!$D$14</f>
        <v>#N/A</v>
      </c>
      <c r="F98" s="12" t="str">
        <f>Coversheet!$D$15</f>
        <v>Select</v>
      </c>
      <c r="G98" s="11" t="str">
        <f t="shared" si="3"/>
        <v>C-AF</v>
      </c>
      <c r="H98" s="11">
        <f>B147</f>
        <v>0</v>
      </c>
    </row>
    <row r="99" spans="2:8" hidden="1" x14ac:dyDescent="0.25">
      <c r="B99" s="11" t="s">
        <v>153</v>
      </c>
      <c r="E99" s="11" t="e">
        <f>Coversheet!$D$14</f>
        <v>#N/A</v>
      </c>
      <c r="F99" s="12" t="str">
        <f>Coversheet!$D$15</f>
        <v>Select</v>
      </c>
      <c r="G99" s="11" t="str">
        <f t="shared" si="3"/>
        <v>C-AF</v>
      </c>
      <c r="H99" s="11">
        <f>E147</f>
        <v>0</v>
      </c>
    </row>
    <row r="100" spans="2:8" hidden="1" x14ac:dyDescent="0.25">
      <c r="B100" s="11" t="s">
        <v>154</v>
      </c>
      <c r="E100" s="11" t="e">
        <f>Coversheet!$D$14</f>
        <v>#N/A</v>
      </c>
      <c r="F100" s="12" t="str">
        <f>Coversheet!$D$15</f>
        <v>Select</v>
      </c>
      <c r="G100" s="11" t="str">
        <f t="shared" si="3"/>
        <v>C-AF</v>
      </c>
      <c r="H100" s="11">
        <f>B148</f>
        <v>0</v>
      </c>
    </row>
    <row r="101" spans="2:8" hidden="1" x14ac:dyDescent="0.25">
      <c r="B101" s="11" t="s">
        <v>155</v>
      </c>
      <c r="E101" s="11" t="e">
        <f>Coversheet!$D$14</f>
        <v>#N/A</v>
      </c>
      <c r="F101" s="12" t="str">
        <f>Coversheet!$D$15</f>
        <v>Select</v>
      </c>
      <c r="G101" s="11" t="str">
        <f t="shared" si="3"/>
        <v>C-AF</v>
      </c>
      <c r="H101" s="11">
        <f>E148</f>
        <v>0</v>
      </c>
    </row>
    <row r="102" spans="2:8" hidden="1" x14ac:dyDescent="0.25">
      <c r="B102" s="11" t="s">
        <v>156</v>
      </c>
      <c r="E102" s="11" t="e">
        <f>Coversheet!$D$14</f>
        <v>#N/A</v>
      </c>
      <c r="F102" s="12" t="str">
        <f>Coversheet!$D$15</f>
        <v>Select</v>
      </c>
      <c r="G102" s="11" t="str">
        <f t="shared" si="3"/>
        <v>C-AF</v>
      </c>
      <c r="H102" s="11">
        <f>B149</f>
        <v>0</v>
      </c>
    </row>
    <row r="103" spans="2:8" hidden="1" x14ac:dyDescent="0.25">
      <c r="B103" s="11" t="s">
        <v>157</v>
      </c>
      <c r="E103" s="11" t="e">
        <f>Coversheet!$D$14</f>
        <v>#N/A</v>
      </c>
      <c r="F103" s="12" t="str">
        <f>Coversheet!$D$15</f>
        <v>Select</v>
      </c>
      <c r="G103" s="11" t="str">
        <f t="shared" si="3"/>
        <v>C-AF</v>
      </c>
      <c r="H103" s="11">
        <f>E149</f>
        <v>0</v>
      </c>
    </row>
    <row r="104" spans="2:8" hidden="1" x14ac:dyDescent="0.25">
      <c r="B104" s="11" t="s">
        <v>158</v>
      </c>
      <c r="E104" s="11" t="e">
        <f>Coversheet!$D$14</f>
        <v>#N/A</v>
      </c>
      <c r="F104" s="12" t="str">
        <f>Coversheet!$D$15</f>
        <v>Select</v>
      </c>
      <c r="G104" s="11" t="str">
        <f t="shared" si="3"/>
        <v>C-AF</v>
      </c>
      <c r="H104" s="11">
        <f>B150</f>
        <v>0</v>
      </c>
    </row>
    <row r="105" spans="2:8" hidden="1" x14ac:dyDescent="0.25">
      <c r="B105" s="11" t="s">
        <v>159</v>
      </c>
      <c r="E105" s="11" t="e">
        <f>Coversheet!$D$14</f>
        <v>#N/A</v>
      </c>
      <c r="F105" s="12" t="str">
        <f>Coversheet!$D$15</f>
        <v>Select</v>
      </c>
      <c r="G105" s="11" t="str">
        <f t="shared" si="3"/>
        <v>C-AF</v>
      </c>
      <c r="H105" s="11">
        <f>E150</f>
        <v>0</v>
      </c>
    </row>
    <row r="106" spans="2:8" hidden="1" x14ac:dyDescent="0.25">
      <c r="B106" s="11" t="s">
        <v>160</v>
      </c>
      <c r="E106" s="11" t="e">
        <f>Coversheet!$D$14</f>
        <v>#N/A</v>
      </c>
      <c r="F106" s="12" t="str">
        <f>Coversheet!$D$15</f>
        <v>Select</v>
      </c>
      <c r="G106" s="11" t="str">
        <f t="shared" si="3"/>
        <v>C-AF</v>
      </c>
      <c r="H106" s="11">
        <f>B151</f>
        <v>0</v>
      </c>
    </row>
    <row r="107" spans="2:8" hidden="1" x14ac:dyDescent="0.25">
      <c r="B107" s="11" t="s">
        <v>161</v>
      </c>
      <c r="E107" s="11" t="e">
        <f>Coversheet!$D$14</f>
        <v>#N/A</v>
      </c>
      <c r="F107" s="12" t="str">
        <f>Coversheet!$D$15</f>
        <v>Select</v>
      </c>
      <c r="G107" s="11" t="str">
        <f t="shared" si="3"/>
        <v>C-AF</v>
      </c>
      <c r="H107" s="11">
        <f>E151</f>
        <v>0</v>
      </c>
    </row>
    <row r="108" spans="2:8" hidden="1" x14ac:dyDescent="0.25">
      <c r="B108" s="11" t="s">
        <v>162</v>
      </c>
      <c r="E108" s="11" t="e">
        <f>Coversheet!$D$14</f>
        <v>#N/A</v>
      </c>
      <c r="F108" s="12" t="str">
        <f>Coversheet!$D$15</f>
        <v>Select</v>
      </c>
      <c r="G108" s="11" t="str">
        <f t="shared" si="3"/>
        <v>C-AF</v>
      </c>
      <c r="H108" s="11">
        <f>B152</f>
        <v>0</v>
      </c>
    </row>
    <row r="109" spans="2:8" hidden="1" x14ac:dyDescent="0.25">
      <c r="B109" s="11" t="s">
        <v>163</v>
      </c>
      <c r="E109" s="11" t="e">
        <f>Coversheet!$D$14</f>
        <v>#N/A</v>
      </c>
      <c r="F109" s="12" t="str">
        <f>Coversheet!$D$15</f>
        <v>Select</v>
      </c>
      <c r="G109" s="11" t="str">
        <f t="shared" si="3"/>
        <v>C-AF</v>
      </c>
      <c r="H109" s="11">
        <f>E152</f>
        <v>0</v>
      </c>
    </row>
    <row r="110" spans="2:8" hidden="1" x14ac:dyDescent="0.25">
      <c r="B110" s="11" t="s">
        <v>164</v>
      </c>
      <c r="E110" s="11" t="e">
        <f>Coversheet!$D$14</f>
        <v>#N/A</v>
      </c>
      <c r="F110" s="12" t="str">
        <f>Coversheet!$D$15</f>
        <v>Select</v>
      </c>
      <c r="G110" s="11" t="str">
        <f t="shared" si="3"/>
        <v>C-AF</v>
      </c>
      <c r="H110" s="11">
        <f>B153</f>
        <v>0</v>
      </c>
    </row>
    <row r="111" spans="2:8" hidden="1" x14ac:dyDescent="0.25">
      <c r="B111" s="11" t="s">
        <v>165</v>
      </c>
      <c r="E111" s="11" t="e">
        <f>Coversheet!$D$14</f>
        <v>#N/A</v>
      </c>
      <c r="F111" s="12" t="str">
        <f>Coversheet!$D$15</f>
        <v>Select</v>
      </c>
      <c r="G111" s="11" t="str">
        <f t="shared" si="3"/>
        <v>C-AF</v>
      </c>
      <c r="H111" s="11">
        <f>E153</f>
        <v>0</v>
      </c>
    </row>
    <row r="112" spans="2:8" hidden="1" x14ac:dyDescent="0.25">
      <c r="B112" s="11" t="s">
        <v>166</v>
      </c>
      <c r="E112" s="11" t="e">
        <f>Coversheet!$D$14</f>
        <v>#N/A</v>
      </c>
      <c r="F112" s="12" t="str">
        <f>Coversheet!$D$15</f>
        <v>Select</v>
      </c>
      <c r="G112" s="11" t="str">
        <f t="shared" si="3"/>
        <v>C-AF</v>
      </c>
      <c r="H112" s="11">
        <f>B154</f>
        <v>0</v>
      </c>
    </row>
    <row r="113" spans="2:8" hidden="1" x14ac:dyDescent="0.25">
      <c r="B113" s="11" t="s">
        <v>167</v>
      </c>
      <c r="E113" s="11" t="e">
        <f>Coversheet!$D$14</f>
        <v>#N/A</v>
      </c>
      <c r="F113" s="12" t="str">
        <f>Coversheet!$D$15</f>
        <v>Select</v>
      </c>
      <c r="G113" s="11" t="str">
        <f t="shared" si="3"/>
        <v>C-AF</v>
      </c>
      <c r="H113" s="11">
        <f>E154</f>
        <v>0</v>
      </c>
    </row>
    <row r="114" spans="2:8" hidden="1" x14ac:dyDescent="0.25">
      <c r="B114" s="11" t="s">
        <v>168</v>
      </c>
      <c r="E114" s="11" t="e">
        <f>Coversheet!$D$14</f>
        <v>#N/A</v>
      </c>
      <c r="F114" s="12" t="str">
        <f>Coversheet!$D$15</f>
        <v>Select</v>
      </c>
      <c r="G114" s="11" t="str">
        <f t="shared" si="3"/>
        <v>C-AF</v>
      </c>
      <c r="H114" s="11">
        <f>B155</f>
        <v>0</v>
      </c>
    </row>
    <row r="115" spans="2:8" hidden="1" x14ac:dyDescent="0.25">
      <c r="B115" s="11" t="s">
        <v>169</v>
      </c>
      <c r="E115" s="11" t="e">
        <f>Coversheet!$D$14</f>
        <v>#N/A</v>
      </c>
      <c r="F115" s="12" t="str">
        <f>Coversheet!$D$15</f>
        <v>Select</v>
      </c>
      <c r="G115" s="11" t="str">
        <f t="shared" si="3"/>
        <v>C-AF</v>
      </c>
      <c r="H115" s="11">
        <f>E155</f>
        <v>0</v>
      </c>
    </row>
    <row r="116" spans="2:8" ht="30" hidden="1" x14ac:dyDescent="0.25">
      <c r="B116" s="38" t="str">
        <f>B129</f>
        <v>Does your laboratory need C-AF related training?</v>
      </c>
      <c r="C116" s="38"/>
      <c r="D116" s="234"/>
      <c r="E116" s="11" t="e">
        <f>Coversheet!$D$14</f>
        <v>#N/A</v>
      </c>
      <c r="F116" s="12" t="str">
        <f>Coversheet!$D$15</f>
        <v>Select</v>
      </c>
      <c r="G116" s="11" t="str">
        <f>$C$25</f>
        <v>C-AF</v>
      </c>
      <c r="H116" s="234">
        <f>D129</f>
        <v>0</v>
      </c>
    </row>
    <row r="117" spans="2:8" hidden="1" x14ac:dyDescent="0.25">
      <c r="B117" s="38" t="s">
        <v>170</v>
      </c>
      <c r="C117" s="38"/>
      <c r="D117" s="234"/>
      <c r="E117" s="11" t="e">
        <f>Coversheet!$D$14</f>
        <v>#N/A</v>
      </c>
      <c r="F117" s="12" t="str">
        <f>Coversheet!$D$15</f>
        <v>Select</v>
      </c>
      <c r="G117" s="11" t="str">
        <f>$C$25</f>
        <v>C-AF</v>
      </c>
      <c r="H117" s="234">
        <f t="shared" ref="H117:H126" si="4">B131</f>
        <v>0</v>
      </c>
    </row>
    <row r="118" spans="2:8" hidden="1" x14ac:dyDescent="0.25">
      <c r="B118" s="38" t="s">
        <v>171</v>
      </c>
      <c r="C118" s="38"/>
      <c r="D118" s="234"/>
      <c r="E118" s="11" t="e">
        <f>Coversheet!$D$14</f>
        <v>#N/A</v>
      </c>
      <c r="F118" s="12" t="str">
        <f>Coversheet!$D$15</f>
        <v>Select</v>
      </c>
      <c r="G118" s="11" t="str">
        <f t="shared" ref="G118:G126" si="5">$C$25</f>
        <v>C-AF</v>
      </c>
      <c r="H118" s="234">
        <f t="shared" si="4"/>
        <v>0</v>
      </c>
    </row>
    <row r="119" spans="2:8" hidden="1" x14ac:dyDescent="0.25">
      <c r="B119" s="38" t="s">
        <v>172</v>
      </c>
      <c r="C119" s="38"/>
      <c r="D119" s="234"/>
      <c r="E119" s="11" t="e">
        <f>Coversheet!$D$14</f>
        <v>#N/A</v>
      </c>
      <c r="F119" s="12" t="str">
        <f>Coversheet!$D$15</f>
        <v>Select</v>
      </c>
      <c r="G119" s="11" t="str">
        <f t="shared" si="5"/>
        <v>C-AF</v>
      </c>
      <c r="H119" s="234">
        <f t="shared" si="4"/>
        <v>0</v>
      </c>
    </row>
    <row r="120" spans="2:8" hidden="1" x14ac:dyDescent="0.25">
      <c r="B120" s="38" t="s">
        <v>173</v>
      </c>
      <c r="C120" s="38"/>
      <c r="D120" s="234"/>
      <c r="E120" s="11" t="e">
        <f>Coversheet!$D$14</f>
        <v>#N/A</v>
      </c>
      <c r="F120" s="12" t="str">
        <f>Coversheet!$D$15</f>
        <v>Select</v>
      </c>
      <c r="G120" s="11" t="str">
        <f t="shared" si="5"/>
        <v>C-AF</v>
      </c>
      <c r="H120" s="234">
        <f t="shared" si="4"/>
        <v>0</v>
      </c>
    </row>
    <row r="121" spans="2:8" hidden="1" x14ac:dyDescent="0.25">
      <c r="B121" s="38" t="s">
        <v>174</v>
      </c>
      <c r="C121" s="38"/>
      <c r="D121" s="234"/>
      <c r="E121" s="11" t="e">
        <f>Coversheet!$D$14</f>
        <v>#N/A</v>
      </c>
      <c r="F121" s="12" t="str">
        <f>Coversheet!$D$15</f>
        <v>Select</v>
      </c>
      <c r="G121" s="11" t="str">
        <f t="shared" si="5"/>
        <v>C-AF</v>
      </c>
      <c r="H121" s="234">
        <f t="shared" si="4"/>
        <v>0</v>
      </c>
    </row>
    <row r="122" spans="2:8" hidden="1" x14ac:dyDescent="0.25">
      <c r="B122" s="38" t="s">
        <v>175</v>
      </c>
      <c r="C122" s="38"/>
      <c r="D122" s="234"/>
      <c r="E122" s="11" t="e">
        <f>Coversheet!$D$14</f>
        <v>#N/A</v>
      </c>
      <c r="F122" s="12" t="str">
        <f>Coversheet!$D$15</f>
        <v>Select</v>
      </c>
      <c r="G122" s="11" t="str">
        <f t="shared" si="5"/>
        <v>C-AF</v>
      </c>
      <c r="H122" s="234">
        <f t="shared" si="4"/>
        <v>0</v>
      </c>
    </row>
    <row r="123" spans="2:8" hidden="1" x14ac:dyDescent="0.25">
      <c r="B123" s="38" t="s">
        <v>176</v>
      </c>
      <c r="C123" s="38"/>
      <c r="D123" s="234"/>
      <c r="E123" s="11" t="e">
        <f>Coversheet!$D$14</f>
        <v>#N/A</v>
      </c>
      <c r="F123" s="12" t="str">
        <f>Coversheet!$D$15</f>
        <v>Select</v>
      </c>
      <c r="G123" s="11" t="str">
        <f t="shared" si="5"/>
        <v>C-AF</v>
      </c>
      <c r="H123" s="234">
        <f t="shared" si="4"/>
        <v>0</v>
      </c>
    </row>
    <row r="124" spans="2:8" hidden="1" x14ac:dyDescent="0.25">
      <c r="B124" s="38" t="s">
        <v>177</v>
      </c>
      <c r="C124" s="38"/>
      <c r="D124" s="234"/>
      <c r="E124" s="11" t="e">
        <f>Coversheet!$D$14</f>
        <v>#N/A</v>
      </c>
      <c r="F124" s="12" t="str">
        <f>Coversheet!$D$15</f>
        <v>Select</v>
      </c>
      <c r="G124" s="11" t="str">
        <f t="shared" si="5"/>
        <v>C-AF</v>
      </c>
      <c r="H124" s="234">
        <f t="shared" si="4"/>
        <v>0</v>
      </c>
    </row>
    <row r="125" spans="2:8" hidden="1" x14ac:dyDescent="0.25">
      <c r="B125" s="38" t="s">
        <v>178</v>
      </c>
      <c r="C125" s="38"/>
      <c r="D125" s="234"/>
      <c r="E125" s="11" t="e">
        <f>Coversheet!$D$14</f>
        <v>#N/A</v>
      </c>
      <c r="F125" s="12" t="str">
        <f>Coversheet!$D$15</f>
        <v>Select</v>
      </c>
      <c r="G125" s="11" t="str">
        <f t="shared" si="5"/>
        <v>C-AF</v>
      </c>
      <c r="H125" s="234">
        <f t="shared" si="4"/>
        <v>0</v>
      </c>
    </row>
    <row r="126" spans="2:8" hidden="1" x14ac:dyDescent="0.25">
      <c r="B126" s="38" t="s">
        <v>179</v>
      </c>
      <c r="C126" s="38"/>
      <c r="D126" s="234"/>
      <c r="E126" s="11" t="e">
        <f>Coversheet!$D$14</f>
        <v>#N/A</v>
      </c>
      <c r="F126" s="12" t="str">
        <f>Coversheet!$D$15</f>
        <v>Select</v>
      </c>
      <c r="G126" s="11" t="str">
        <f t="shared" si="5"/>
        <v>C-AF</v>
      </c>
      <c r="H126" s="234">
        <f t="shared" si="4"/>
        <v>0</v>
      </c>
    </row>
    <row r="128" spans="2:8" ht="19.5" thickBot="1" x14ac:dyDescent="0.35">
      <c r="B128" s="222" t="s">
        <v>402</v>
      </c>
    </row>
    <row r="129" spans="1:7" ht="24" customHeight="1" thickBot="1" x14ac:dyDescent="0.35">
      <c r="B129" s="294" t="s">
        <v>403</v>
      </c>
      <c r="C129" s="294"/>
      <c r="D129" s="275"/>
      <c r="E129" s="276"/>
    </row>
    <row r="130" spans="1:7" ht="19.5" customHeight="1" thickBot="1" x14ac:dyDescent="0.35">
      <c r="B130" s="14" t="s">
        <v>182</v>
      </c>
      <c r="C130" s="15"/>
      <c r="D130" s="16"/>
      <c r="E130" s="16"/>
      <c r="F130" s="17"/>
    </row>
    <row r="131" spans="1:7" ht="33" customHeight="1" thickBot="1" x14ac:dyDescent="0.3">
      <c r="A131" s="62">
        <v>1</v>
      </c>
      <c r="B131" s="252"/>
      <c r="C131" s="253"/>
      <c r="D131" s="253"/>
      <c r="E131" s="253"/>
      <c r="F131" s="254"/>
      <c r="G131" s="18"/>
    </row>
    <row r="132" spans="1:7" s="18" customFormat="1" ht="33" customHeight="1" thickBot="1" x14ac:dyDescent="0.3">
      <c r="A132" s="62">
        <v>2</v>
      </c>
      <c r="B132" s="252"/>
      <c r="C132" s="253"/>
      <c r="D132" s="253"/>
      <c r="E132" s="253"/>
      <c r="F132" s="254"/>
    </row>
    <row r="133" spans="1:7" s="18" customFormat="1" ht="33" customHeight="1" thickBot="1" x14ac:dyDescent="0.3">
      <c r="A133" s="62">
        <v>3</v>
      </c>
      <c r="B133" s="252"/>
      <c r="C133" s="253"/>
      <c r="D133" s="253"/>
      <c r="E133" s="253"/>
      <c r="F133" s="254"/>
    </row>
    <row r="134" spans="1:7" s="18" customFormat="1" ht="33" customHeight="1" thickBot="1" x14ac:dyDescent="0.3">
      <c r="A134" s="62">
        <v>4</v>
      </c>
      <c r="B134" s="252"/>
      <c r="C134" s="253"/>
      <c r="D134" s="253"/>
      <c r="E134" s="253"/>
      <c r="F134" s="254"/>
    </row>
    <row r="135" spans="1:7" s="18" customFormat="1" ht="33" customHeight="1" thickBot="1" x14ac:dyDescent="0.3">
      <c r="A135" s="62">
        <v>5</v>
      </c>
      <c r="B135" s="252"/>
      <c r="C135" s="253"/>
      <c r="D135" s="253"/>
      <c r="E135" s="253"/>
      <c r="F135" s="254"/>
    </row>
    <row r="136" spans="1:7" s="18" customFormat="1" ht="33" customHeight="1" thickBot="1" x14ac:dyDescent="0.3">
      <c r="A136" s="62">
        <v>6</v>
      </c>
      <c r="B136" s="252"/>
      <c r="C136" s="253"/>
      <c r="D136" s="253"/>
      <c r="E136" s="253"/>
      <c r="F136" s="254"/>
    </row>
    <row r="137" spans="1:7" s="18" customFormat="1" ht="33" customHeight="1" thickBot="1" x14ac:dyDescent="0.3">
      <c r="A137" s="62">
        <v>7</v>
      </c>
      <c r="B137" s="252"/>
      <c r="C137" s="253"/>
      <c r="D137" s="253"/>
      <c r="E137" s="253"/>
      <c r="F137" s="254"/>
    </row>
    <row r="138" spans="1:7" s="18" customFormat="1" ht="33" customHeight="1" thickBot="1" x14ac:dyDescent="0.3">
      <c r="A138" s="62">
        <v>8</v>
      </c>
      <c r="B138" s="252"/>
      <c r="C138" s="253"/>
      <c r="D138" s="253"/>
      <c r="E138" s="253"/>
      <c r="F138" s="254"/>
    </row>
    <row r="139" spans="1:7" s="18" customFormat="1" ht="33" customHeight="1" thickBot="1" x14ac:dyDescent="0.3">
      <c r="A139" s="62">
        <v>9</v>
      </c>
      <c r="B139" s="252"/>
      <c r="C139" s="253"/>
      <c r="D139" s="253"/>
      <c r="E139" s="253"/>
      <c r="F139" s="254"/>
    </row>
    <row r="140" spans="1:7" s="18" customFormat="1" ht="33" customHeight="1" thickBot="1" x14ac:dyDescent="0.3">
      <c r="A140" s="62">
        <v>10</v>
      </c>
      <c r="B140" s="252"/>
      <c r="C140" s="253"/>
      <c r="D140" s="253"/>
      <c r="E140" s="253"/>
      <c r="F140" s="254"/>
    </row>
    <row r="141" spans="1:7" s="18" customFormat="1" ht="17.25" customHeight="1" x14ac:dyDescent="0.25">
      <c r="A141" s="62"/>
      <c r="B141" s="11"/>
      <c r="C141" s="11"/>
      <c r="D141" s="11"/>
      <c r="E141" s="11"/>
      <c r="F141" s="11"/>
      <c r="G141" s="11"/>
    </row>
    <row r="142" spans="1:7" s="18" customFormat="1" ht="17.25" customHeight="1" x14ac:dyDescent="0.25">
      <c r="A142" s="62"/>
      <c r="B142" s="11"/>
      <c r="C142" s="11"/>
      <c r="D142" s="11"/>
      <c r="E142" s="11"/>
      <c r="F142" s="11"/>
      <c r="G142" s="11"/>
    </row>
    <row r="143" spans="1:7" ht="19.5" thickBot="1" x14ac:dyDescent="0.35">
      <c r="B143" s="222" t="s">
        <v>404</v>
      </c>
    </row>
    <row r="144" spans="1:7" ht="26.25" customHeight="1" thickBot="1" x14ac:dyDescent="0.35">
      <c r="B144" s="290" t="s">
        <v>405</v>
      </c>
      <c r="C144" s="290"/>
      <c r="D144" s="258"/>
      <c r="E144" s="276"/>
    </row>
    <row r="145" spans="1:7" ht="38.25" customHeight="1" thickBot="1" x14ac:dyDescent="0.3">
      <c r="B145" s="291" t="s">
        <v>185</v>
      </c>
      <c r="C145" s="292"/>
      <c r="D145" s="293"/>
      <c r="E145" s="291" t="s">
        <v>186</v>
      </c>
      <c r="F145" s="293"/>
    </row>
    <row r="146" spans="1:7" ht="33" customHeight="1" thickBot="1" x14ac:dyDescent="0.3">
      <c r="A146" s="39">
        <v>1</v>
      </c>
      <c r="B146" s="252"/>
      <c r="C146" s="253"/>
      <c r="D146" s="254"/>
      <c r="E146" s="252"/>
      <c r="F146" s="254"/>
    </row>
    <row r="147" spans="1:7" ht="33" customHeight="1" thickBot="1" x14ac:dyDescent="0.3">
      <c r="A147" s="39">
        <v>2</v>
      </c>
      <c r="B147" s="252"/>
      <c r="C147" s="253"/>
      <c r="D147" s="254"/>
      <c r="E147" s="252"/>
      <c r="F147" s="254"/>
    </row>
    <row r="148" spans="1:7" ht="33" customHeight="1" thickBot="1" x14ac:dyDescent="0.3">
      <c r="A148" s="39">
        <v>3</v>
      </c>
      <c r="B148" s="252"/>
      <c r="C148" s="253"/>
      <c r="D148" s="254"/>
      <c r="E148" s="252"/>
      <c r="F148" s="254"/>
    </row>
    <row r="149" spans="1:7" ht="33" customHeight="1" thickBot="1" x14ac:dyDescent="0.3">
      <c r="A149" s="39">
        <v>4</v>
      </c>
      <c r="B149" s="252"/>
      <c r="C149" s="253"/>
      <c r="D149" s="254"/>
      <c r="E149" s="252"/>
      <c r="F149" s="254"/>
    </row>
    <row r="150" spans="1:7" ht="33" customHeight="1" thickBot="1" x14ac:dyDescent="0.3">
      <c r="A150" s="39">
        <v>5</v>
      </c>
      <c r="B150" s="252"/>
      <c r="C150" s="253"/>
      <c r="D150" s="254"/>
      <c r="E150" s="252"/>
      <c r="F150" s="254"/>
    </row>
    <row r="151" spans="1:7" ht="33" customHeight="1" thickBot="1" x14ac:dyDescent="0.3">
      <c r="A151" s="39">
        <v>6</v>
      </c>
      <c r="B151" s="252"/>
      <c r="C151" s="253"/>
      <c r="D151" s="254"/>
      <c r="E151" s="252"/>
      <c r="F151" s="254"/>
    </row>
    <row r="152" spans="1:7" ht="33" customHeight="1" thickBot="1" x14ac:dyDescent="0.3">
      <c r="A152" s="39">
        <v>7</v>
      </c>
      <c r="B152" s="252"/>
      <c r="C152" s="253"/>
      <c r="D152" s="254"/>
      <c r="E152" s="252"/>
      <c r="F152" s="254"/>
    </row>
    <row r="153" spans="1:7" ht="33" customHeight="1" thickBot="1" x14ac:dyDescent="0.3">
      <c r="A153" s="39">
        <v>8</v>
      </c>
      <c r="B153" s="252"/>
      <c r="C153" s="253"/>
      <c r="D153" s="254"/>
      <c r="E153" s="252"/>
      <c r="F153" s="254"/>
    </row>
    <row r="154" spans="1:7" ht="33" customHeight="1" thickBot="1" x14ac:dyDescent="0.3">
      <c r="A154" s="39">
        <v>9</v>
      </c>
      <c r="B154" s="252"/>
      <c r="C154" s="253"/>
      <c r="D154" s="254"/>
      <c r="E154" s="252"/>
      <c r="F154" s="254"/>
    </row>
    <row r="155" spans="1:7" ht="33" customHeight="1" thickBot="1" x14ac:dyDescent="0.3">
      <c r="A155" s="39">
        <v>10</v>
      </c>
      <c r="B155" s="252"/>
      <c r="C155" s="253"/>
      <c r="D155" s="254"/>
      <c r="E155" s="252"/>
      <c r="F155" s="254"/>
    </row>
    <row r="158" spans="1:7" ht="18.75" x14ac:dyDescent="0.3">
      <c r="B158" s="40" t="s">
        <v>406</v>
      </c>
    </row>
    <row r="160" spans="1:7" ht="118.5" customHeight="1" thickBot="1" x14ac:dyDescent="0.3">
      <c r="B160" s="283" t="s">
        <v>225</v>
      </c>
      <c r="C160" s="283"/>
      <c r="D160" s="283"/>
      <c r="E160" s="283"/>
      <c r="F160" s="283"/>
      <c r="G160" s="283"/>
    </row>
    <row r="161" spans="1:9" ht="36.75" customHeight="1" thickBot="1" x14ac:dyDescent="0.3">
      <c r="B161" s="180" t="s">
        <v>189</v>
      </c>
      <c r="C161" s="180" t="s">
        <v>190</v>
      </c>
      <c r="D161" s="289" t="s">
        <v>191</v>
      </c>
      <c r="E161" s="289"/>
      <c r="F161" s="289"/>
    </row>
    <row r="162" spans="1:9" ht="81" customHeight="1" thickBot="1" x14ac:dyDescent="0.3">
      <c r="B162" s="181"/>
      <c r="C162" s="182"/>
      <c r="D162" s="265"/>
      <c r="E162" s="265"/>
      <c r="F162" s="265"/>
    </row>
    <row r="163" spans="1:9" ht="81" customHeight="1" thickBot="1" x14ac:dyDescent="0.3">
      <c r="B163" s="181"/>
      <c r="C163" s="182"/>
      <c r="D163" s="265"/>
      <c r="E163" s="265"/>
      <c r="F163" s="265"/>
    </row>
    <row r="164" spans="1:9" ht="81" customHeight="1" thickBot="1" x14ac:dyDescent="0.3">
      <c r="B164" s="181"/>
      <c r="C164" s="182"/>
      <c r="D164" s="265"/>
      <c r="E164" s="265"/>
      <c r="F164" s="265"/>
    </row>
    <row r="165" spans="1:9" ht="81" customHeight="1" thickBot="1" x14ac:dyDescent="0.3">
      <c r="B165" s="181"/>
      <c r="C165" s="182"/>
      <c r="D165" s="265"/>
      <c r="E165" s="265"/>
      <c r="F165" s="265"/>
    </row>
    <row r="166" spans="1:9" ht="81" customHeight="1" thickBot="1" x14ac:dyDescent="0.3">
      <c r="B166" s="181"/>
      <c r="C166" s="183"/>
      <c r="D166" s="265"/>
      <c r="E166" s="265"/>
      <c r="F166" s="265"/>
    </row>
    <row r="169" spans="1:9" ht="18.75" x14ac:dyDescent="0.3">
      <c r="B169" s="40" t="s">
        <v>407</v>
      </c>
    </row>
    <row r="171" spans="1:9" ht="46.5" customHeight="1" thickBot="1" x14ac:dyDescent="0.3">
      <c r="B171" s="273" t="s">
        <v>408</v>
      </c>
      <c r="C171" s="273"/>
      <c r="D171" s="273"/>
      <c r="E171" s="273"/>
    </row>
    <row r="172" spans="1:9" ht="19.5" hidden="1" thickBot="1" x14ac:dyDescent="0.3">
      <c r="B172" s="279" t="s">
        <v>409</v>
      </c>
      <c r="C172" s="279"/>
      <c r="D172" s="279"/>
      <c r="E172" s="66"/>
    </row>
    <row r="173" spans="1:9" ht="36.75" customHeight="1" thickBot="1" x14ac:dyDescent="0.3">
      <c r="B173" s="59" t="s">
        <v>195</v>
      </c>
      <c r="C173" s="241" t="s">
        <v>196</v>
      </c>
      <c r="D173" s="241" t="s">
        <v>197</v>
      </c>
      <c r="E173" s="59" t="s">
        <v>198</v>
      </c>
      <c r="F173" s="164" t="s">
        <v>21</v>
      </c>
      <c r="G173" s="98" t="s">
        <v>22</v>
      </c>
      <c r="H173" s="164" t="s">
        <v>23</v>
      </c>
      <c r="I173" s="164" t="s">
        <v>199</v>
      </c>
    </row>
    <row r="174" spans="1:9" ht="30.75" customHeight="1" thickBot="1" x14ac:dyDescent="0.3">
      <c r="A174" s="39">
        <v>1</v>
      </c>
      <c r="B174" s="233"/>
      <c r="C174" s="233"/>
      <c r="D174" s="19"/>
      <c r="E174" s="233"/>
      <c r="F174" s="78" t="e">
        <f>Coversheet!$D$14</f>
        <v>#N/A</v>
      </c>
      <c r="G174" s="155" t="str">
        <f>Coversheet!$D$15</f>
        <v>Select</v>
      </c>
      <c r="H174" s="78" t="str">
        <f t="shared" ref="H174:H184" si="6">$C$25</f>
        <v>C-AF</v>
      </c>
      <c r="I174" s="78"/>
    </row>
    <row r="175" spans="1:9" ht="30.75" customHeight="1" thickBot="1" x14ac:dyDescent="0.3">
      <c r="A175" s="39">
        <v>2</v>
      </c>
      <c r="B175" s="233"/>
      <c r="C175" s="233"/>
      <c r="D175" s="19"/>
      <c r="E175" s="233"/>
      <c r="F175" s="78" t="e">
        <f>Coversheet!$D$14</f>
        <v>#N/A</v>
      </c>
      <c r="G175" s="155" t="str">
        <f>Coversheet!$D$15</f>
        <v>Select</v>
      </c>
      <c r="H175" s="78" t="str">
        <f t="shared" si="6"/>
        <v>C-AF</v>
      </c>
      <c r="I175" s="78"/>
    </row>
    <row r="176" spans="1:9" ht="30.75" customHeight="1" thickBot="1" x14ac:dyDescent="0.3">
      <c r="A176" s="39">
        <v>3</v>
      </c>
      <c r="B176" s="233"/>
      <c r="C176" s="233"/>
      <c r="D176" s="19"/>
      <c r="E176" s="233"/>
      <c r="F176" s="78" t="e">
        <f>Coversheet!$D$14</f>
        <v>#N/A</v>
      </c>
      <c r="G176" s="155" t="str">
        <f>Coversheet!$D$15</f>
        <v>Select</v>
      </c>
      <c r="H176" s="78" t="str">
        <f t="shared" si="6"/>
        <v>C-AF</v>
      </c>
      <c r="I176" s="78"/>
    </row>
    <row r="177" spans="1:9" ht="30.75" customHeight="1" thickBot="1" x14ac:dyDescent="0.3">
      <c r="A177" s="39">
        <v>4</v>
      </c>
      <c r="B177" s="233"/>
      <c r="C177" s="233"/>
      <c r="D177" s="19"/>
      <c r="E177" s="233"/>
      <c r="F177" s="78" t="e">
        <f>Coversheet!$D$14</f>
        <v>#N/A</v>
      </c>
      <c r="G177" s="155" t="str">
        <f>Coversheet!$D$15</f>
        <v>Select</v>
      </c>
      <c r="H177" s="78" t="str">
        <f t="shared" si="6"/>
        <v>C-AF</v>
      </c>
      <c r="I177" s="78"/>
    </row>
    <row r="178" spans="1:9" ht="30.75" customHeight="1" thickBot="1" x14ac:dyDescent="0.3">
      <c r="A178" s="39">
        <v>5</v>
      </c>
      <c r="B178" s="233"/>
      <c r="C178" s="233"/>
      <c r="D178" s="19"/>
      <c r="E178" s="233"/>
      <c r="F178" s="78" t="e">
        <f>Coversheet!$D$14</f>
        <v>#N/A</v>
      </c>
      <c r="G178" s="155" t="str">
        <f>Coversheet!$D$15</f>
        <v>Select</v>
      </c>
      <c r="H178" s="78" t="str">
        <f t="shared" si="6"/>
        <v>C-AF</v>
      </c>
      <c r="I178" s="78"/>
    </row>
    <row r="179" spans="1:9" ht="30.75" customHeight="1" thickBot="1" x14ac:dyDescent="0.3">
      <c r="A179" s="39">
        <v>6</v>
      </c>
      <c r="B179" s="233"/>
      <c r="C179" s="233"/>
      <c r="D179" s="19"/>
      <c r="E179" s="233"/>
      <c r="F179" s="78" t="e">
        <f>Coversheet!$D$14</f>
        <v>#N/A</v>
      </c>
      <c r="G179" s="155" t="str">
        <f>Coversheet!$D$15</f>
        <v>Select</v>
      </c>
      <c r="H179" s="78" t="str">
        <f t="shared" si="6"/>
        <v>C-AF</v>
      </c>
      <c r="I179" s="78"/>
    </row>
    <row r="180" spans="1:9" ht="30.75" customHeight="1" thickBot="1" x14ac:dyDescent="0.3">
      <c r="A180" s="39">
        <v>7</v>
      </c>
      <c r="B180" s="233"/>
      <c r="C180" s="233"/>
      <c r="D180" s="19"/>
      <c r="E180" s="233"/>
      <c r="F180" s="78" t="e">
        <f>Coversheet!$D$14</f>
        <v>#N/A</v>
      </c>
      <c r="G180" s="155" t="str">
        <f>Coversheet!$D$15</f>
        <v>Select</v>
      </c>
      <c r="H180" s="78" t="str">
        <f t="shared" si="6"/>
        <v>C-AF</v>
      </c>
      <c r="I180" s="78"/>
    </row>
    <row r="181" spans="1:9" ht="30.75" customHeight="1" thickBot="1" x14ac:dyDescent="0.3">
      <c r="A181" s="39">
        <v>8</v>
      </c>
      <c r="B181" s="233"/>
      <c r="C181" s="233"/>
      <c r="D181" s="19"/>
      <c r="E181" s="233"/>
      <c r="F181" s="78" t="e">
        <f>Coversheet!$D$14</f>
        <v>#N/A</v>
      </c>
      <c r="G181" s="155" t="str">
        <f>Coversheet!$D$15</f>
        <v>Select</v>
      </c>
      <c r="H181" s="78" t="str">
        <f t="shared" si="6"/>
        <v>C-AF</v>
      </c>
      <c r="I181" s="78"/>
    </row>
    <row r="182" spans="1:9" ht="30.75" customHeight="1" thickBot="1" x14ac:dyDescent="0.3">
      <c r="A182" s="39">
        <v>9</v>
      </c>
      <c r="B182" s="233"/>
      <c r="C182" s="233"/>
      <c r="D182" s="19"/>
      <c r="E182" s="233"/>
      <c r="F182" s="78" t="e">
        <f>Coversheet!$D$14</f>
        <v>#N/A</v>
      </c>
      <c r="G182" s="155" t="str">
        <f>Coversheet!$D$15</f>
        <v>Select</v>
      </c>
      <c r="H182" s="78" t="str">
        <f t="shared" si="6"/>
        <v>C-AF</v>
      </c>
      <c r="I182" s="78"/>
    </row>
    <row r="183" spans="1:9" ht="30.75" customHeight="1" thickBot="1" x14ac:dyDescent="0.3">
      <c r="A183" s="39">
        <v>10</v>
      </c>
      <c r="B183" s="233"/>
      <c r="C183" s="233"/>
      <c r="D183" s="19"/>
      <c r="E183" s="233"/>
      <c r="F183" s="78" t="e">
        <f>Coversheet!$D$14</f>
        <v>#N/A</v>
      </c>
      <c r="G183" s="155" t="str">
        <f>Coversheet!$D$15</f>
        <v>Select</v>
      </c>
      <c r="H183" s="78" t="str">
        <f t="shared" si="6"/>
        <v>C-AF</v>
      </c>
      <c r="I183" s="78"/>
    </row>
    <row r="184" spans="1:9" hidden="1" x14ac:dyDescent="0.25">
      <c r="B184" s="11" t="str">
        <f>B172</f>
        <v>Total Number of C-AF PTs/Competency Exercises Completed:</v>
      </c>
      <c r="F184" s="11" t="e">
        <f>Coversheet!$D$14</f>
        <v>#N/A</v>
      </c>
      <c r="G184" s="12" t="str">
        <f>Coversheet!$D$15</f>
        <v>Select</v>
      </c>
      <c r="H184" s="11" t="str">
        <f t="shared" si="6"/>
        <v>C-AF</v>
      </c>
      <c r="I184" s="67">
        <f>E172</f>
        <v>0</v>
      </c>
    </row>
    <row r="187" spans="1:9" ht="19.5" thickBot="1" x14ac:dyDescent="0.35">
      <c r="B187" s="40" t="s">
        <v>410</v>
      </c>
    </row>
    <row r="188" spans="1:9" ht="19.5" thickBot="1" x14ac:dyDescent="0.35">
      <c r="B188" s="280" t="s">
        <v>201</v>
      </c>
      <c r="C188" s="281"/>
      <c r="D188" s="282"/>
      <c r="E188" s="19"/>
    </row>
    <row r="189" spans="1:9" ht="19.5" thickBot="1" x14ac:dyDescent="0.35">
      <c r="B189" s="280" t="s">
        <v>202</v>
      </c>
      <c r="C189" s="281"/>
      <c r="D189" s="282"/>
      <c r="E189" s="168"/>
    </row>
    <row r="190" spans="1:9" ht="51.75" customHeight="1" thickBot="1" x14ac:dyDescent="0.3">
      <c r="B190" s="284" t="s">
        <v>203</v>
      </c>
      <c r="C190" s="285"/>
      <c r="D190" s="286"/>
      <c r="E190" s="287"/>
      <c r="F190" s="287"/>
      <c r="G190" s="288"/>
    </row>
    <row r="193" spans="1:11" ht="18.75" x14ac:dyDescent="0.3">
      <c r="B193" s="40" t="s">
        <v>411</v>
      </c>
    </row>
    <row r="194" spans="1:11" ht="15.75" thickBot="1" x14ac:dyDescent="0.3"/>
    <row r="195" spans="1:11" ht="63.75" thickBot="1" x14ac:dyDescent="0.3">
      <c r="B195" s="194" t="s">
        <v>205</v>
      </c>
      <c r="C195" s="59" t="s">
        <v>206</v>
      </c>
      <c r="D195" s="59" t="s">
        <v>231</v>
      </c>
      <c r="E195" s="59" t="s">
        <v>208</v>
      </c>
      <c r="F195" s="59" t="s">
        <v>209</v>
      </c>
      <c r="G195" s="59" t="s">
        <v>210</v>
      </c>
      <c r="H195" s="164" t="s">
        <v>21</v>
      </c>
      <c r="I195" s="98" t="s">
        <v>22</v>
      </c>
      <c r="J195" s="164" t="s">
        <v>23</v>
      </c>
      <c r="K195" s="163" t="s">
        <v>412</v>
      </c>
    </row>
    <row r="196" spans="1:11" ht="54" customHeight="1" thickBot="1" x14ac:dyDescent="0.3">
      <c r="A196" s="39">
        <v>1</v>
      </c>
      <c r="B196" s="82"/>
      <c r="C196" s="64"/>
      <c r="D196" s="64"/>
      <c r="E196" s="81"/>
      <c r="F196" s="233"/>
      <c r="G196" s="233"/>
      <c r="H196" s="78" t="e">
        <f>Coversheet!$D$14</f>
        <v>#N/A</v>
      </c>
      <c r="I196" s="155" t="str">
        <f>Coversheet!$D$15</f>
        <v>Select</v>
      </c>
      <c r="J196" s="78" t="str">
        <f t="shared" ref="J196:J205" si="7">$C$25</f>
        <v>C-AF</v>
      </c>
      <c r="K196" s="78"/>
    </row>
    <row r="197" spans="1:11" ht="54" customHeight="1" thickBot="1" x14ac:dyDescent="0.3">
      <c r="A197" s="39">
        <v>2</v>
      </c>
      <c r="B197" s="80"/>
      <c r="C197" s="64"/>
      <c r="D197" s="64"/>
      <c r="E197" s="81"/>
      <c r="F197" s="233"/>
      <c r="G197" s="233"/>
      <c r="H197" s="78" t="e">
        <f>Coversheet!$D$14</f>
        <v>#N/A</v>
      </c>
      <c r="I197" s="155" t="str">
        <f>Coversheet!$D$15</f>
        <v>Select</v>
      </c>
      <c r="J197" s="78" t="str">
        <f t="shared" si="7"/>
        <v>C-AF</v>
      </c>
      <c r="K197" s="78"/>
    </row>
    <row r="198" spans="1:11" ht="54" customHeight="1" thickBot="1" x14ac:dyDescent="0.3">
      <c r="A198" s="39">
        <v>3</v>
      </c>
      <c r="B198" s="80"/>
      <c r="C198" s="64"/>
      <c r="D198" s="64"/>
      <c r="E198" s="81"/>
      <c r="F198" s="233"/>
      <c r="G198" s="233"/>
      <c r="H198" s="78" t="e">
        <f>Coversheet!$D$14</f>
        <v>#N/A</v>
      </c>
      <c r="I198" s="155" t="str">
        <f>Coversheet!$D$15</f>
        <v>Select</v>
      </c>
      <c r="J198" s="78" t="str">
        <f t="shared" si="7"/>
        <v>C-AF</v>
      </c>
      <c r="K198" s="78"/>
    </row>
    <row r="199" spans="1:11" ht="54" customHeight="1" thickBot="1" x14ac:dyDescent="0.3">
      <c r="A199" s="39">
        <v>4</v>
      </c>
      <c r="B199" s="80"/>
      <c r="C199" s="64"/>
      <c r="D199" s="64"/>
      <c r="E199" s="81"/>
      <c r="F199" s="233"/>
      <c r="G199" s="233"/>
      <c r="H199" s="78" t="e">
        <f>Coversheet!$D$14</f>
        <v>#N/A</v>
      </c>
      <c r="I199" s="155" t="str">
        <f>Coversheet!$D$15</f>
        <v>Select</v>
      </c>
      <c r="J199" s="78" t="str">
        <f t="shared" si="7"/>
        <v>C-AF</v>
      </c>
      <c r="K199" s="78"/>
    </row>
    <row r="200" spans="1:11" ht="54" customHeight="1" thickBot="1" x14ac:dyDescent="0.3">
      <c r="A200" s="39">
        <v>5</v>
      </c>
      <c r="B200" s="80"/>
      <c r="C200" s="64"/>
      <c r="D200" s="64"/>
      <c r="E200" s="81"/>
      <c r="F200" s="233"/>
      <c r="G200" s="233"/>
      <c r="H200" s="78" t="e">
        <f>Coversheet!$D$14</f>
        <v>#N/A</v>
      </c>
      <c r="I200" s="155" t="str">
        <f>Coversheet!$D$15</f>
        <v>Select</v>
      </c>
      <c r="J200" s="78" t="str">
        <f t="shared" si="7"/>
        <v>C-AF</v>
      </c>
      <c r="K200" s="78"/>
    </row>
    <row r="201" spans="1:11" ht="54" customHeight="1" thickBot="1" x14ac:dyDescent="0.3">
      <c r="A201" s="39">
        <v>6</v>
      </c>
      <c r="B201" s="80"/>
      <c r="C201" s="64"/>
      <c r="D201" s="64"/>
      <c r="E201" s="81"/>
      <c r="F201" s="233"/>
      <c r="G201" s="233"/>
      <c r="H201" s="78" t="e">
        <f>Coversheet!$D$14</f>
        <v>#N/A</v>
      </c>
      <c r="I201" s="155" t="str">
        <f>Coversheet!$D$15</f>
        <v>Select</v>
      </c>
      <c r="J201" s="78" t="str">
        <f t="shared" si="7"/>
        <v>C-AF</v>
      </c>
      <c r="K201" s="78"/>
    </row>
    <row r="202" spans="1:11" ht="54" customHeight="1" thickBot="1" x14ac:dyDescent="0.3">
      <c r="A202" s="39">
        <v>7</v>
      </c>
      <c r="B202" s="80"/>
      <c r="C202" s="64"/>
      <c r="D202" s="64"/>
      <c r="E202" s="81"/>
      <c r="F202" s="233"/>
      <c r="G202" s="233"/>
      <c r="H202" s="78" t="e">
        <f>Coversheet!$D$14</f>
        <v>#N/A</v>
      </c>
      <c r="I202" s="155" t="str">
        <f>Coversheet!$D$15</f>
        <v>Select</v>
      </c>
      <c r="J202" s="78" t="str">
        <f t="shared" si="7"/>
        <v>C-AF</v>
      </c>
      <c r="K202" s="78"/>
    </row>
    <row r="203" spans="1:11" ht="54" customHeight="1" thickBot="1" x14ac:dyDescent="0.3">
      <c r="A203" s="39">
        <v>8</v>
      </c>
      <c r="B203" s="80"/>
      <c r="C203" s="64"/>
      <c r="D203" s="64"/>
      <c r="E203" s="81"/>
      <c r="F203" s="233"/>
      <c r="G203" s="233"/>
      <c r="H203" s="78" t="e">
        <f>Coversheet!$D$14</f>
        <v>#N/A</v>
      </c>
      <c r="I203" s="155" t="str">
        <f>Coversheet!$D$15</f>
        <v>Select</v>
      </c>
      <c r="J203" s="78" t="str">
        <f t="shared" si="7"/>
        <v>C-AF</v>
      </c>
      <c r="K203" s="78"/>
    </row>
    <row r="204" spans="1:11" ht="54" customHeight="1" thickBot="1" x14ac:dyDescent="0.3">
      <c r="A204" s="39">
        <v>9</v>
      </c>
      <c r="B204" s="80"/>
      <c r="C204" s="64"/>
      <c r="D204" s="64"/>
      <c r="E204" s="81"/>
      <c r="F204" s="233"/>
      <c r="G204" s="233"/>
      <c r="H204" s="78" t="e">
        <f>Coversheet!$D$14</f>
        <v>#N/A</v>
      </c>
      <c r="I204" s="155" t="str">
        <f>Coversheet!$D$15</f>
        <v>Select</v>
      </c>
      <c r="J204" s="78" t="str">
        <f t="shared" si="7"/>
        <v>C-AF</v>
      </c>
      <c r="K204" s="78"/>
    </row>
    <row r="205" spans="1:11" ht="54" customHeight="1" thickBot="1" x14ac:dyDescent="0.3">
      <c r="A205" s="39">
        <v>10</v>
      </c>
      <c r="B205" s="80"/>
      <c r="C205" s="64"/>
      <c r="D205" s="64"/>
      <c r="E205" s="81"/>
      <c r="F205" s="233"/>
      <c r="G205" s="233"/>
      <c r="H205" s="78" t="e">
        <f>Coversheet!$D$14</f>
        <v>#N/A</v>
      </c>
      <c r="I205" s="155" t="str">
        <f>Coversheet!$D$15</f>
        <v>Select</v>
      </c>
      <c r="J205" s="78" t="str">
        <f t="shared" si="7"/>
        <v>C-AF</v>
      </c>
      <c r="K205" s="78"/>
    </row>
    <row r="206" spans="1:11" ht="15.75" hidden="1" thickBot="1" x14ac:dyDescent="0.3">
      <c r="B206" s="146" t="str">
        <f>B188</f>
        <v>Are you using the FDA Form 431 or e431?</v>
      </c>
      <c r="C206" s="138"/>
      <c r="D206" s="138"/>
      <c r="E206" s="139"/>
      <c r="F206" s="140"/>
      <c r="G206" s="140"/>
      <c r="H206" s="35" t="e">
        <f>Coversheet!$D$14</f>
        <v>#N/A</v>
      </c>
      <c r="I206" s="12" t="str">
        <f>Coversheet!$D$15</f>
        <v>Select</v>
      </c>
      <c r="J206" s="12" t="str">
        <f t="shared" ref="J206:J209" si="8">$C$25</f>
        <v>C-AF</v>
      </c>
      <c r="K206" s="11">
        <f>E188</f>
        <v>0</v>
      </c>
    </row>
    <row r="207" spans="1:11" ht="15.75" hidden="1" thickBot="1" x14ac:dyDescent="0.3">
      <c r="B207" s="146" t="str">
        <f>B189</f>
        <v>If no, do the documents you are using cover all the items within the 431?</v>
      </c>
      <c r="C207" s="138"/>
      <c r="D207" s="138"/>
      <c r="E207" s="139"/>
      <c r="F207" s="140"/>
      <c r="G207" s="140"/>
      <c r="H207" s="35" t="e">
        <f>Coversheet!$D$14</f>
        <v>#N/A</v>
      </c>
      <c r="I207" s="12" t="str">
        <f>Coversheet!$D$15</f>
        <v>Select</v>
      </c>
      <c r="J207" s="12" t="str">
        <f t="shared" si="8"/>
        <v>C-AF</v>
      </c>
      <c r="K207" s="11">
        <f>E189</f>
        <v>0</v>
      </c>
    </row>
    <row r="208" spans="1:11" ht="15.75" hidden="1" thickBot="1" x14ac:dyDescent="0.3">
      <c r="B208" s="146" t="str">
        <f>B190</f>
        <v>Explain your answer:</v>
      </c>
      <c r="C208" s="138"/>
      <c r="D208" s="138"/>
      <c r="E208" s="139"/>
      <c r="F208" s="140"/>
      <c r="G208" s="140"/>
      <c r="H208" s="35" t="e">
        <f>Coversheet!$D$14</f>
        <v>#N/A</v>
      </c>
      <c r="I208" s="12" t="str">
        <f>Coversheet!$D$15</f>
        <v>Select</v>
      </c>
      <c r="J208" s="12" t="str">
        <f t="shared" si="8"/>
        <v>C-AF</v>
      </c>
      <c r="K208" s="11">
        <f>D190</f>
        <v>0</v>
      </c>
    </row>
    <row r="209" spans="2:11" hidden="1" x14ac:dyDescent="0.25">
      <c r="B209" s="147" t="str">
        <f>B213</f>
        <v>If there is any other information you would like to provide regarding your program within the C-AF track please enter it below:</v>
      </c>
      <c r="C209" s="143"/>
      <c r="D209" s="143"/>
      <c r="E209" s="144"/>
      <c r="F209" s="145"/>
      <c r="G209" s="145"/>
      <c r="H209" s="35" t="e">
        <f>Coversheet!$D$14</f>
        <v>#N/A</v>
      </c>
      <c r="I209" s="12" t="str">
        <f>Coversheet!$D$15</f>
        <v>Select</v>
      </c>
      <c r="J209" s="12" t="str">
        <f t="shared" si="8"/>
        <v>C-AF</v>
      </c>
      <c r="K209" s="11">
        <f>B214</f>
        <v>0</v>
      </c>
    </row>
    <row r="212" spans="2:11" ht="18.75" x14ac:dyDescent="0.3">
      <c r="B212" s="69" t="s">
        <v>413</v>
      </c>
    </row>
    <row r="213" spans="2:11" ht="19.5" thickBot="1" x14ac:dyDescent="0.35">
      <c r="B213" s="63" t="s">
        <v>414</v>
      </c>
    </row>
    <row r="214" spans="2:11" ht="295.5" customHeight="1" thickBot="1" x14ac:dyDescent="0.3">
      <c r="B214" s="252"/>
      <c r="C214" s="253"/>
      <c r="D214" s="253"/>
      <c r="E214" s="253"/>
      <c r="F214" s="253"/>
      <c r="G214" s="253"/>
      <c r="H214" s="254"/>
    </row>
    <row r="216" spans="2:11" hidden="1" x14ac:dyDescent="0.25"/>
    <row r="217" spans="2:11" ht="18.75" hidden="1" x14ac:dyDescent="0.25">
      <c r="B217" s="11" t="s">
        <v>189</v>
      </c>
      <c r="C217" s="11" t="s">
        <v>190</v>
      </c>
      <c r="D217" s="11" t="s">
        <v>191</v>
      </c>
      <c r="E217" s="77" t="s">
        <v>21</v>
      </c>
      <c r="F217" s="34" t="s">
        <v>22</v>
      </c>
      <c r="G217" s="77" t="s">
        <v>23</v>
      </c>
    </row>
    <row r="218" spans="2:11" hidden="1" x14ac:dyDescent="0.25">
      <c r="B218" s="11">
        <f t="shared" ref="B218:D222" si="9">B162</f>
        <v>0</v>
      </c>
      <c r="C218" s="11">
        <f t="shared" si="9"/>
        <v>0</v>
      </c>
      <c r="D218" s="11">
        <f t="shared" si="9"/>
        <v>0</v>
      </c>
      <c r="E218" s="12" t="e">
        <f>Coversheet!$D$14</f>
        <v>#N/A</v>
      </c>
      <c r="F218" s="12" t="str">
        <f>Coversheet!$D$15</f>
        <v>Select</v>
      </c>
      <c r="G218" s="12" t="str">
        <f t="shared" ref="G218:G222" si="10">$C$25</f>
        <v>C-AF</v>
      </c>
    </row>
    <row r="219" spans="2:11" hidden="1" x14ac:dyDescent="0.25">
      <c r="B219" s="11">
        <f t="shared" si="9"/>
        <v>0</v>
      </c>
      <c r="C219" s="11">
        <f t="shared" si="9"/>
        <v>0</v>
      </c>
      <c r="D219" s="11">
        <f t="shared" si="9"/>
        <v>0</v>
      </c>
      <c r="E219" s="12" t="e">
        <f>Coversheet!$D$14</f>
        <v>#N/A</v>
      </c>
      <c r="F219" s="12" t="str">
        <f>Coversheet!$D$15</f>
        <v>Select</v>
      </c>
      <c r="G219" s="12" t="str">
        <f t="shared" si="10"/>
        <v>C-AF</v>
      </c>
    </row>
    <row r="220" spans="2:11" hidden="1" x14ac:dyDescent="0.25">
      <c r="B220" s="11">
        <f t="shared" si="9"/>
        <v>0</v>
      </c>
      <c r="C220" s="11">
        <f t="shared" si="9"/>
        <v>0</v>
      </c>
      <c r="D220" s="11">
        <f t="shared" si="9"/>
        <v>0</v>
      </c>
      <c r="E220" s="12" t="e">
        <f>Coversheet!$D$14</f>
        <v>#N/A</v>
      </c>
      <c r="F220" s="12" t="str">
        <f>Coversheet!$D$15</f>
        <v>Select</v>
      </c>
      <c r="G220" s="12" t="str">
        <f t="shared" si="10"/>
        <v>C-AF</v>
      </c>
    </row>
    <row r="221" spans="2:11" hidden="1" x14ac:dyDescent="0.25">
      <c r="B221" s="11">
        <f t="shared" si="9"/>
        <v>0</v>
      </c>
      <c r="C221" s="11">
        <f t="shared" si="9"/>
        <v>0</v>
      </c>
      <c r="D221" s="11">
        <f t="shared" si="9"/>
        <v>0</v>
      </c>
      <c r="E221" s="12" t="e">
        <f>Coversheet!$D$14</f>
        <v>#N/A</v>
      </c>
      <c r="F221" s="12" t="str">
        <f>Coversheet!$D$15</f>
        <v>Select</v>
      </c>
      <c r="G221" s="12" t="str">
        <f t="shared" si="10"/>
        <v>C-AF</v>
      </c>
    </row>
    <row r="222" spans="2:11" hidden="1" x14ac:dyDescent="0.25">
      <c r="B222" s="11">
        <f t="shared" si="9"/>
        <v>0</v>
      </c>
      <c r="C222" s="11">
        <f t="shared" si="9"/>
        <v>0</v>
      </c>
      <c r="D222" s="11">
        <f t="shared" si="9"/>
        <v>0</v>
      </c>
      <c r="E222" s="12" t="e">
        <f>Coversheet!$D$14</f>
        <v>#N/A</v>
      </c>
      <c r="F222" s="12" t="str">
        <f>Coversheet!$D$15</f>
        <v>Select</v>
      </c>
      <c r="G222" s="12" t="str">
        <f t="shared" si="10"/>
        <v>C-AF</v>
      </c>
    </row>
  </sheetData>
  <sheetProtection sheet="1" objects="1" scenarios="1" selectLockedCells="1"/>
  <mergeCells count="53">
    <mergeCell ref="B145:D145"/>
    <mergeCell ref="E145:F145"/>
    <mergeCell ref="B138:F138"/>
    <mergeCell ref="B72:C72"/>
    <mergeCell ref="B129:C129"/>
    <mergeCell ref="D129:E129"/>
    <mergeCell ref="B131:F131"/>
    <mergeCell ref="B132:F132"/>
    <mergeCell ref="B133:F133"/>
    <mergeCell ref="B134:F134"/>
    <mergeCell ref="B135:F135"/>
    <mergeCell ref="B136:F136"/>
    <mergeCell ref="B137:F137"/>
    <mergeCell ref="B214:H214"/>
    <mergeCell ref="B172:D172"/>
    <mergeCell ref="B188:D188"/>
    <mergeCell ref="B155:D155"/>
    <mergeCell ref="E155:F155"/>
    <mergeCell ref="B160:G160"/>
    <mergeCell ref="B171:E171"/>
    <mergeCell ref="D190:G190"/>
    <mergeCell ref="B190:C190"/>
    <mergeCell ref="B189:D189"/>
    <mergeCell ref="D166:F166"/>
    <mergeCell ref="D165:F165"/>
    <mergeCell ref="D164:F164"/>
    <mergeCell ref="D163:F163"/>
    <mergeCell ref="D162:F162"/>
    <mergeCell ref="D161:F161"/>
    <mergeCell ref="C42:E42"/>
    <mergeCell ref="B152:D152"/>
    <mergeCell ref="E152:F152"/>
    <mergeCell ref="B153:D153"/>
    <mergeCell ref="E153:F153"/>
    <mergeCell ref="B46:G46"/>
    <mergeCell ref="B146:D146"/>
    <mergeCell ref="E146:F146"/>
    <mergeCell ref="B147:D147"/>
    <mergeCell ref="E147:F147"/>
    <mergeCell ref="B148:D148"/>
    <mergeCell ref="E148:F148"/>
    <mergeCell ref="B139:F139"/>
    <mergeCell ref="B140:F140"/>
    <mergeCell ref="B144:C144"/>
    <mergeCell ref="D144:E144"/>
    <mergeCell ref="B154:D154"/>
    <mergeCell ref="E154:F154"/>
    <mergeCell ref="B149:D149"/>
    <mergeCell ref="E149:F149"/>
    <mergeCell ref="B150:D150"/>
    <mergeCell ref="E150:F150"/>
    <mergeCell ref="B151:D151"/>
    <mergeCell ref="E151:F151"/>
  </mergeCells>
  <phoneticPr fontId="4" type="noConversion"/>
  <dataValidations count="3">
    <dataValidation type="whole" operator="greaterThanOrEqual" allowBlank="1" showInputMessage="1" showErrorMessage="1" sqref="E196:E209" xr:uid="{C9C867ED-AEA8-42DC-91EB-2EDB9314064D}">
      <formula1>0</formula1>
    </dataValidation>
    <dataValidation type="decimal" operator="greaterThanOrEqual" allowBlank="1" showInputMessage="1" showErrorMessage="1" sqref="G48:G67" xr:uid="{10044230-E74E-47DD-ABFD-B32A49C05C81}">
      <formula1>0</formula1>
    </dataValidation>
    <dataValidation type="whole" operator="greaterThanOrEqual" allowBlank="1" showInputMessage="1" showErrorMessage="1" error="Enter a numerical response. Comments may be added in the optional &quot;Track Additional Information&quot; field below if needed." sqref="D74:D93 D72 E172" xr:uid="{9581DA70-1F67-4A25-A89B-C3DC317110A9}">
      <formula1>0</formula1>
    </dataValidation>
  </dataValidations>
  <pageMargins left="0.2" right="0.25" top="0.25" bottom="0.25" header="0.05" footer="0.05"/>
  <pageSetup scale="94" fitToHeight="0" orientation="landscape" horizontalDpi="1200" verticalDpi="1200" r:id="rId1"/>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6">
        <x14:dataValidation type="list" allowBlank="1" showInputMessage="1" showErrorMessage="1" xr:uid="{5102A979-CE67-45D0-81CE-2656948B4EC3}">
          <x14:formula1>
            <xm:f>Mechanics!$A$6:$A$7</xm:f>
          </x14:formula1>
          <xm:sqref>E188:E189 F48:F67</xm:sqref>
        </x14:dataValidation>
        <x14:dataValidation type="list" allowBlank="1" showInputMessage="1" showErrorMessage="1" xr:uid="{40C62560-73BF-4F38-AFAE-6B3344A0A2CF}">
          <x14:formula1>
            <xm:f>Mechanics!$C$55:$C$56</xm:f>
          </x14:formula1>
          <xm:sqref>D129</xm:sqref>
        </x14:dataValidation>
        <x14:dataValidation type="list" allowBlank="1" showInputMessage="1" showErrorMessage="1" xr:uid="{968A7914-B16D-49BF-BC67-2066EC774303}">
          <x14:formula1>
            <xm:f>Mechanics!$C$58:$C$59</xm:f>
          </x14:formula1>
          <xm:sqref>D144</xm:sqref>
        </x14:dataValidation>
        <x14:dataValidation type="list" allowBlank="1" showInputMessage="1" showErrorMessage="1" xr:uid="{ECC926D7-85C3-4443-8D0F-399A8F1E1927}">
          <x14:formula1>
            <xm:f>Mechanics!$C$67:$C$70</xm:f>
          </x14:formula1>
          <xm:sqref>D174:D183</xm:sqref>
        </x14:dataValidation>
        <x14:dataValidation type="list" allowBlank="1" showInputMessage="1" showErrorMessage="1" xr:uid="{FE5070F0-B11C-4DAC-B6FC-D5B13329F2D9}">
          <x14:formula1>
            <xm:f>Mechanics!$D$22:$D$25</xm:f>
          </x14:formula1>
          <xm:sqref>C162:C166</xm:sqref>
        </x14:dataValidation>
        <x14:dataValidation type="list" allowBlank="1" showInputMessage="1" showErrorMessage="1" xr:uid="{4BAF9D36-0549-415B-80F8-D062CCB9ED54}">
          <x14:formula1>
            <xm:f>Mechanics!$C$35:$C$44</xm:f>
          </x14:formula1>
          <xm:sqref>C48:C67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FCCB6-8FB3-48D0-9E2E-09E4EA35F0B3}">
  <sheetPr>
    <tabColor rgb="FFE39DC7"/>
    <pageSetUpPr fitToPage="1"/>
  </sheetPr>
  <dimension ref="A2:R235"/>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6" style="11" customWidth="1"/>
    <col min="8" max="8" width="26.85546875" style="11" customWidth="1"/>
    <col min="9" max="9" width="33.140625" style="11" customWidth="1"/>
    <col min="10" max="10" width="23.85546875" style="11" customWidth="1"/>
    <col min="11" max="11" width="16.28515625" style="11" customWidth="1"/>
    <col min="12" max="12" width="36.7109375" style="11" customWidth="1"/>
    <col min="13" max="13" width="33.7109375" style="11" customWidth="1"/>
    <col min="14" max="14" width="37.7109375" style="11" customWidth="1"/>
    <col min="15"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415</v>
      </c>
      <c r="D25" s="45"/>
      <c r="E25" s="45"/>
      <c r="F25" s="45"/>
    </row>
    <row r="26" spans="1:9" ht="20.100000000000001" customHeight="1" thickBot="1" x14ac:dyDescent="0.35">
      <c r="B26" s="46"/>
      <c r="C26" s="47"/>
      <c r="D26" s="12"/>
      <c r="E26" s="12"/>
      <c r="F26" s="12"/>
    </row>
    <row r="27" spans="1:9" ht="19.5" customHeight="1" thickBot="1" x14ac:dyDescent="0.3">
      <c r="B27" s="48" t="s">
        <v>118</v>
      </c>
      <c r="C27" s="49" t="s">
        <v>119</v>
      </c>
      <c r="D27" s="49" t="s">
        <v>120</v>
      </c>
      <c r="E27" s="50" t="s">
        <v>1077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R-FD</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R-FD</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R-FD</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R-FD</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R-FD</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R-FD</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R-FD</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R-FD</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R-FD</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R-FD</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R-FD</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R-FD</v>
      </c>
      <c r="I39" s="78"/>
    </row>
    <row r="40" spans="1:10" ht="60" customHeight="1" thickBot="1" x14ac:dyDescent="0.3">
      <c r="A40" s="39">
        <v>13</v>
      </c>
      <c r="B40" s="51" t="s">
        <v>135</v>
      </c>
      <c r="C40" s="52">
        <f>C39-D39-E39</f>
        <v>0</v>
      </c>
      <c r="D40" s="54"/>
      <c r="E40" s="54"/>
      <c r="F40" s="99" t="e">
        <f>Coversheet!$D$14</f>
        <v>#N/A</v>
      </c>
      <c r="G40" s="155" t="str">
        <f>Coversheet!$D$15</f>
        <v>Select</v>
      </c>
      <c r="H40" s="78" t="str">
        <f t="shared" si="0"/>
        <v>R-FD</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R-FD</v>
      </c>
      <c r="I41" s="11">
        <f>C42</f>
        <v>0</v>
      </c>
    </row>
    <row r="42" spans="1:10" ht="149.25" customHeight="1" thickBot="1" x14ac:dyDescent="0.3">
      <c r="A42" s="39">
        <v>14</v>
      </c>
      <c r="B42" s="57" t="s">
        <v>136</v>
      </c>
      <c r="C42" s="252"/>
      <c r="D42" s="253"/>
      <c r="E42" s="254"/>
    </row>
    <row r="43" spans="1:10" ht="15" customHeight="1" x14ac:dyDescent="0.3">
      <c r="B43" s="46"/>
      <c r="C43" s="47"/>
      <c r="D43" s="12"/>
      <c r="E43" s="12"/>
      <c r="F43" s="12"/>
    </row>
    <row r="44" spans="1:10" ht="15" customHeight="1" x14ac:dyDescent="0.25"/>
    <row r="45" spans="1:10" ht="15" customHeight="1" x14ac:dyDescent="0.3">
      <c r="B45" s="40" t="s">
        <v>416</v>
      </c>
      <c r="C45" s="40"/>
      <c r="D45" s="40"/>
      <c r="E45" s="40"/>
      <c r="F45" s="40"/>
    </row>
    <row r="46" spans="1:10" ht="33" customHeight="1" thickBot="1" x14ac:dyDescent="0.35">
      <c r="B46" s="295" t="s">
        <v>237</v>
      </c>
      <c r="C46" s="295"/>
      <c r="D46" s="295"/>
      <c r="E46" s="295"/>
      <c r="F46" s="295"/>
      <c r="G46" s="295"/>
    </row>
    <row r="47" spans="1:10" ht="96.75" customHeight="1" thickBot="1" x14ac:dyDescent="0.3">
      <c r="B47" s="241" t="s">
        <v>139</v>
      </c>
      <c r="C47" s="59" t="s">
        <v>417</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R-FD</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R-FD</v>
      </c>
    </row>
    <row r="50" spans="1:10" ht="30" customHeight="1" thickBot="1" x14ac:dyDescent="0.3">
      <c r="A50" s="39">
        <v>3</v>
      </c>
      <c r="B50" s="125"/>
      <c r="C50" s="64"/>
      <c r="D50" s="125"/>
      <c r="E50" s="19"/>
      <c r="F50" s="19"/>
      <c r="G50" s="19"/>
      <c r="H50" s="78" t="e">
        <f>Coversheet!$D$14</f>
        <v>#N/A</v>
      </c>
      <c r="I50" s="155" t="str">
        <f>Coversheet!$D$15</f>
        <v>Select</v>
      </c>
      <c r="J50" s="78" t="str">
        <f t="shared" si="2"/>
        <v>R-FD</v>
      </c>
    </row>
    <row r="51" spans="1:10" ht="30" customHeight="1" thickBot="1" x14ac:dyDescent="0.3">
      <c r="A51" s="39">
        <v>4</v>
      </c>
      <c r="B51" s="125"/>
      <c r="C51" s="64"/>
      <c r="D51" s="125"/>
      <c r="E51" s="19"/>
      <c r="F51" s="19"/>
      <c r="G51" s="19"/>
      <c r="H51" s="78" t="e">
        <f>Coversheet!$D$14</f>
        <v>#N/A</v>
      </c>
      <c r="I51" s="155" t="str">
        <f>Coversheet!$D$15</f>
        <v>Select</v>
      </c>
      <c r="J51" s="78" t="str">
        <f t="shared" si="2"/>
        <v>R-FD</v>
      </c>
    </row>
    <row r="52" spans="1:10" ht="30" customHeight="1" thickBot="1" x14ac:dyDescent="0.3">
      <c r="A52" s="39">
        <v>5</v>
      </c>
      <c r="B52" s="125"/>
      <c r="C52" s="64"/>
      <c r="D52" s="125"/>
      <c r="E52" s="19"/>
      <c r="F52" s="19"/>
      <c r="G52" s="19"/>
      <c r="H52" s="78" t="e">
        <f>Coversheet!$D$14</f>
        <v>#N/A</v>
      </c>
      <c r="I52" s="155" t="str">
        <f>Coversheet!$D$15</f>
        <v>Select</v>
      </c>
      <c r="J52" s="78" t="str">
        <f t="shared" si="2"/>
        <v>R-FD</v>
      </c>
    </row>
    <row r="53" spans="1:10" ht="30" customHeight="1" thickBot="1" x14ac:dyDescent="0.3">
      <c r="A53" s="39">
        <v>6</v>
      </c>
      <c r="B53" s="125"/>
      <c r="C53" s="64"/>
      <c r="D53" s="125"/>
      <c r="E53" s="19"/>
      <c r="F53" s="19"/>
      <c r="G53" s="19"/>
      <c r="H53" s="78" t="e">
        <f>Coversheet!$D$14</f>
        <v>#N/A</v>
      </c>
      <c r="I53" s="155" t="str">
        <f>Coversheet!$D$15</f>
        <v>Select</v>
      </c>
      <c r="J53" s="78" t="str">
        <f t="shared" si="2"/>
        <v>R-FD</v>
      </c>
    </row>
    <row r="54" spans="1:10" ht="30" customHeight="1" thickBot="1" x14ac:dyDescent="0.3">
      <c r="A54" s="39">
        <v>7</v>
      </c>
      <c r="B54" s="125"/>
      <c r="C54" s="64"/>
      <c r="D54" s="125"/>
      <c r="E54" s="19"/>
      <c r="F54" s="19"/>
      <c r="G54" s="19"/>
      <c r="H54" s="78" t="e">
        <f>Coversheet!$D$14</f>
        <v>#N/A</v>
      </c>
      <c r="I54" s="155" t="str">
        <f>Coversheet!$D$15</f>
        <v>Select</v>
      </c>
      <c r="J54" s="78" t="str">
        <f t="shared" si="2"/>
        <v>R-FD</v>
      </c>
    </row>
    <row r="55" spans="1:10" ht="30" customHeight="1" thickBot="1" x14ac:dyDescent="0.3">
      <c r="A55" s="39">
        <v>8</v>
      </c>
      <c r="B55" s="125"/>
      <c r="C55" s="64"/>
      <c r="D55" s="125"/>
      <c r="E55" s="19"/>
      <c r="F55" s="19"/>
      <c r="G55" s="19"/>
      <c r="H55" s="78" t="e">
        <f>Coversheet!$D$14</f>
        <v>#N/A</v>
      </c>
      <c r="I55" s="155" t="str">
        <f>Coversheet!$D$15</f>
        <v>Select</v>
      </c>
      <c r="J55" s="78" t="str">
        <f t="shared" si="2"/>
        <v>R-FD</v>
      </c>
    </row>
    <row r="56" spans="1:10" ht="30" customHeight="1" thickBot="1" x14ac:dyDescent="0.3">
      <c r="A56" s="39">
        <v>9</v>
      </c>
      <c r="B56" s="125"/>
      <c r="C56" s="64"/>
      <c r="D56" s="125"/>
      <c r="E56" s="19"/>
      <c r="F56" s="19"/>
      <c r="G56" s="19"/>
      <c r="H56" s="78" t="e">
        <f>Coversheet!$D$14</f>
        <v>#N/A</v>
      </c>
      <c r="I56" s="155" t="str">
        <f>Coversheet!$D$15</f>
        <v>Select</v>
      </c>
      <c r="J56" s="78" t="str">
        <f t="shared" si="2"/>
        <v>R-FD</v>
      </c>
    </row>
    <row r="57" spans="1:10" ht="30" customHeight="1" thickBot="1" x14ac:dyDescent="0.3">
      <c r="A57" s="39">
        <v>10</v>
      </c>
      <c r="B57" s="125"/>
      <c r="C57" s="64"/>
      <c r="D57" s="125"/>
      <c r="E57" s="19"/>
      <c r="F57" s="19"/>
      <c r="G57" s="19"/>
      <c r="H57" s="78" t="e">
        <f>Coversheet!$D$14</f>
        <v>#N/A</v>
      </c>
      <c r="I57" s="155" t="str">
        <f>Coversheet!$D$15</f>
        <v>Select</v>
      </c>
      <c r="J57" s="78" t="str">
        <f t="shared" si="2"/>
        <v>R-FD</v>
      </c>
    </row>
    <row r="58" spans="1:10" ht="30" customHeight="1" thickBot="1" x14ac:dyDescent="0.3">
      <c r="A58" s="39">
        <v>11</v>
      </c>
      <c r="B58" s="125"/>
      <c r="C58" s="64"/>
      <c r="D58" s="125"/>
      <c r="E58" s="19"/>
      <c r="F58" s="19"/>
      <c r="G58" s="19"/>
      <c r="H58" s="78" t="e">
        <f>Coversheet!$D$14</f>
        <v>#N/A</v>
      </c>
      <c r="I58" s="155" t="str">
        <f>Coversheet!$D$15</f>
        <v>Select</v>
      </c>
      <c r="J58" s="78" t="str">
        <f t="shared" si="2"/>
        <v>R-FD</v>
      </c>
    </row>
    <row r="59" spans="1:10" ht="30" customHeight="1" thickBot="1" x14ac:dyDescent="0.3">
      <c r="A59" s="39">
        <v>12</v>
      </c>
      <c r="B59" s="125"/>
      <c r="C59" s="64"/>
      <c r="D59" s="125"/>
      <c r="E59" s="19"/>
      <c r="F59" s="19"/>
      <c r="G59" s="19"/>
      <c r="H59" s="78" t="e">
        <f>Coversheet!$D$14</f>
        <v>#N/A</v>
      </c>
      <c r="I59" s="155" t="str">
        <f>Coversheet!$D$15</f>
        <v>Select</v>
      </c>
      <c r="J59" s="78" t="str">
        <f t="shared" si="2"/>
        <v>R-FD</v>
      </c>
    </row>
    <row r="60" spans="1:10" ht="30" customHeight="1" thickBot="1" x14ac:dyDescent="0.3">
      <c r="A60" s="39">
        <v>13</v>
      </c>
      <c r="B60" s="125"/>
      <c r="C60" s="64"/>
      <c r="D60" s="125"/>
      <c r="E60" s="19"/>
      <c r="F60" s="19"/>
      <c r="G60" s="19"/>
      <c r="H60" s="78" t="e">
        <f>Coversheet!$D$14</f>
        <v>#N/A</v>
      </c>
      <c r="I60" s="155" t="str">
        <f>Coversheet!$D$15</f>
        <v>Select</v>
      </c>
      <c r="J60" s="78" t="str">
        <f t="shared" si="2"/>
        <v>R-FD</v>
      </c>
    </row>
    <row r="61" spans="1:10" ht="30" customHeight="1" thickBot="1" x14ac:dyDescent="0.3">
      <c r="A61" s="39">
        <v>14</v>
      </c>
      <c r="B61" s="125"/>
      <c r="C61" s="64"/>
      <c r="D61" s="125"/>
      <c r="E61" s="19"/>
      <c r="F61" s="19"/>
      <c r="G61" s="19"/>
      <c r="H61" s="78" t="e">
        <f>Coversheet!$D$14</f>
        <v>#N/A</v>
      </c>
      <c r="I61" s="155" t="str">
        <f>Coversheet!$D$15</f>
        <v>Select</v>
      </c>
      <c r="J61" s="78" t="str">
        <f t="shared" si="2"/>
        <v>R-FD</v>
      </c>
    </row>
    <row r="62" spans="1:10" ht="30" customHeight="1" thickBot="1" x14ac:dyDescent="0.3">
      <c r="A62" s="39">
        <v>15</v>
      </c>
      <c r="B62" s="125"/>
      <c r="C62" s="64"/>
      <c r="D62" s="125"/>
      <c r="E62" s="19"/>
      <c r="F62" s="19"/>
      <c r="G62" s="19"/>
      <c r="H62" s="78" t="e">
        <f>Coversheet!$D$14</f>
        <v>#N/A</v>
      </c>
      <c r="I62" s="155" t="str">
        <f>Coversheet!$D$15</f>
        <v>Select</v>
      </c>
      <c r="J62" s="78" t="str">
        <f t="shared" si="2"/>
        <v>R-FD</v>
      </c>
    </row>
    <row r="63" spans="1:10" ht="30" customHeight="1" thickBot="1" x14ac:dyDescent="0.3">
      <c r="A63" s="39">
        <v>16</v>
      </c>
      <c r="B63" s="125"/>
      <c r="C63" s="64"/>
      <c r="D63" s="125"/>
      <c r="E63" s="19"/>
      <c r="F63" s="19"/>
      <c r="G63" s="19"/>
      <c r="H63" s="78" t="e">
        <f>Coversheet!$D$14</f>
        <v>#N/A</v>
      </c>
      <c r="I63" s="155" t="str">
        <f>Coversheet!$D$15</f>
        <v>Select</v>
      </c>
      <c r="J63" s="78" t="str">
        <f t="shared" si="2"/>
        <v>R-FD</v>
      </c>
    </row>
    <row r="64" spans="1:10" ht="30" customHeight="1" thickBot="1" x14ac:dyDescent="0.3">
      <c r="A64" s="39">
        <v>17</v>
      </c>
      <c r="B64" s="125"/>
      <c r="C64" s="64"/>
      <c r="D64" s="125"/>
      <c r="E64" s="19"/>
      <c r="F64" s="19"/>
      <c r="G64" s="19"/>
      <c r="H64" s="78" t="e">
        <f>Coversheet!$D$14</f>
        <v>#N/A</v>
      </c>
      <c r="I64" s="155" t="str">
        <f>Coversheet!$D$15</f>
        <v>Select</v>
      </c>
      <c r="J64" s="78" t="str">
        <f t="shared" si="2"/>
        <v>R-FD</v>
      </c>
    </row>
    <row r="65" spans="1:10" ht="30" customHeight="1" thickBot="1" x14ac:dyDescent="0.3">
      <c r="A65" s="39">
        <v>18</v>
      </c>
      <c r="B65" s="125"/>
      <c r="C65" s="64"/>
      <c r="D65" s="125"/>
      <c r="E65" s="19"/>
      <c r="F65" s="19"/>
      <c r="G65" s="19"/>
      <c r="H65" s="78" t="e">
        <f>Coversheet!$D$14</f>
        <v>#N/A</v>
      </c>
      <c r="I65" s="155" t="str">
        <f>Coversheet!$D$15</f>
        <v>Select</v>
      </c>
      <c r="J65" s="78" t="str">
        <f t="shared" si="2"/>
        <v>R-FD</v>
      </c>
    </row>
    <row r="66" spans="1:10" ht="30" customHeight="1" thickBot="1" x14ac:dyDescent="0.3">
      <c r="A66" s="39">
        <v>19</v>
      </c>
      <c r="B66" s="125"/>
      <c r="C66" s="64"/>
      <c r="D66" s="125"/>
      <c r="E66" s="19"/>
      <c r="F66" s="19"/>
      <c r="G66" s="19"/>
      <c r="H66" s="78" t="e">
        <f>Coversheet!$D$14</f>
        <v>#N/A</v>
      </c>
      <c r="I66" s="155" t="str">
        <f>Coversheet!$D$15</f>
        <v>Select</v>
      </c>
      <c r="J66" s="78" t="str">
        <f t="shared" si="2"/>
        <v>R-FD</v>
      </c>
    </row>
    <row r="67" spans="1:10" ht="30" customHeight="1" thickBot="1" x14ac:dyDescent="0.3">
      <c r="A67" s="39">
        <v>20</v>
      </c>
      <c r="B67" s="125"/>
      <c r="C67" s="64"/>
      <c r="D67" s="125"/>
      <c r="E67" s="19"/>
      <c r="F67" s="19"/>
      <c r="G67" s="19"/>
      <c r="H67" s="78" t="e">
        <f>Coversheet!$D$14</f>
        <v>#N/A</v>
      </c>
      <c r="I67" s="155" t="str">
        <f>Coversheet!$D$15</f>
        <v>Select</v>
      </c>
      <c r="J67" s="78" t="str">
        <f t="shared" si="2"/>
        <v>R-FD</v>
      </c>
    </row>
    <row r="70" spans="1:10" ht="18.75" x14ac:dyDescent="0.3">
      <c r="B70" s="40" t="s">
        <v>418</v>
      </c>
    </row>
    <row r="71" spans="1:10" ht="19.5" thickBot="1" x14ac:dyDescent="0.35">
      <c r="B71" s="40"/>
    </row>
    <row r="72" spans="1:10" ht="42" hidden="1" customHeight="1" thickBot="1" x14ac:dyDescent="0.3">
      <c r="B72" s="267" t="s">
        <v>419</v>
      </c>
      <c r="C72" s="267"/>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R-FD</v>
      </c>
      <c r="H74" s="78"/>
    </row>
    <row r="75" spans="1:10" ht="36" customHeight="1" thickBot="1" x14ac:dyDescent="0.3">
      <c r="A75" s="39">
        <v>2</v>
      </c>
      <c r="B75" s="233"/>
      <c r="C75" s="233"/>
      <c r="D75" s="19"/>
      <c r="E75" s="78" t="e">
        <f>Coversheet!$D$14</f>
        <v>#N/A</v>
      </c>
      <c r="F75" s="155" t="str">
        <f>Coversheet!$D$15</f>
        <v>Select</v>
      </c>
      <c r="G75" s="78" t="str">
        <f t="shared" si="3"/>
        <v>R-FD</v>
      </c>
      <c r="H75" s="78"/>
    </row>
    <row r="76" spans="1:10" ht="36" customHeight="1" thickBot="1" x14ac:dyDescent="0.3">
      <c r="A76" s="39">
        <v>3</v>
      </c>
      <c r="B76" s="233"/>
      <c r="C76" s="233"/>
      <c r="D76" s="19"/>
      <c r="E76" s="78" t="e">
        <f>Coversheet!$D$14</f>
        <v>#N/A</v>
      </c>
      <c r="F76" s="155" t="str">
        <f>Coversheet!$D$15</f>
        <v>Select</v>
      </c>
      <c r="G76" s="78" t="str">
        <f t="shared" si="3"/>
        <v>R-FD</v>
      </c>
      <c r="H76" s="78"/>
    </row>
    <row r="77" spans="1:10" ht="36" customHeight="1" thickBot="1" x14ac:dyDescent="0.3">
      <c r="A77" s="39">
        <v>4</v>
      </c>
      <c r="B77" s="233"/>
      <c r="C77" s="233"/>
      <c r="D77" s="19"/>
      <c r="E77" s="78" t="e">
        <f>Coversheet!$D$14</f>
        <v>#N/A</v>
      </c>
      <c r="F77" s="155" t="str">
        <f>Coversheet!$D$15</f>
        <v>Select</v>
      </c>
      <c r="G77" s="78" t="str">
        <f t="shared" si="3"/>
        <v>R-FD</v>
      </c>
      <c r="H77" s="78"/>
    </row>
    <row r="78" spans="1:10" ht="36" customHeight="1" thickBot="1" x14ac:dyDescent="0.3">
      <c r="A78" s="39">
        <v>5</v>
      </c>
      <c r="B78" s="233"/>
      <c r="C78" s="233"/>
      <c r="D78" s="19"/>
      <c r="E78" s="78" t="e">
        <f>Coversheet!$D$14</f>
        <v>#N/A</v>
      </c>
      <c r="F78" s="155" t="str">
        <f>Coversheet!$D$15</f>
        <v>Select</v>
      </c>
      <c r="G78" s="78" t="str">
        <f t="shared" si="3"/>
        <v>R-FD</v>
      </c>
      <c r="H78" s="78"/>
    </row>
    <row r="79" spans="1:10" ht="36" customHeight="1" thickBot="1" x14ac:dyDescent="0.3">
      <c r="A79" s="39">
        <v>6</v>
      </c>
      <c r="B79" s="233"/>
      <c r="C79" s="233"/>
      <c r="D79" s="19"/>
      <c r="E79" s="78" t="e">
        <f>Coversheet!$D$14</f>
        <v>#N/A</v>
      </c>
      <c r="F79" s="155" t="str">
        <f>Coversheet!$D$15</f>
        <v>Select</v>
      </c>
      <c r="G79" s="78" t="str">
        <f t="shared" si="3"/>
        <v>R-FD</v>
      </c>
      <c r="H79" s="78"/>
    </row>
    <row r="80" spans="1:10" ht="36" customHeight="1" thickBot="1" x14ac:dyDescent="0.3">
      <c r="A80" s="39">
        <v>7</v>
      </c>
      <c r="B80" s="233"/>
      <c r="C80" s="233"/>
      <c r="D80" s="19"/>
      <c r="E80" s="78" t="e">
        <f>Coversheet!$D$14</f>
        <v>#N/A</v>
      </c>
      <c r="F80" s="155" t="str">
        <f>Coversheet!$D$15</f>
        <v>Select</v>
      </c>
      <c r="G80" s="78" t="str">
        <f t="shared" si="3"/>
        <v>R-FD</v>
      </c>
      <c r="H80" s="78"/>
    </row>
    <row r="81" spans="1:8" ht="36" customHeight="1" thickBot="1" x14ac:dyDescent="0.3">
      <c r="A81" s="39">
        <v>8</v>
      </c>
      <c r="B81" s="233"/>
      <c r="C81" s="233"/>
      <c r="D81" s="19"/>
      <c r="E81" s="78" t="e">
        <f>Coversheet!$D$14</f>
        <v>#N/A</v>
      </c>
      <c r="F81" s="155" t="str">
        <f>Coversheet!$D$15</f>
        <v>Select</v>
      </c>
      <c r="G81" s="78" t="str">
        <f t="shared" si="3"/>
        <v>R-FD</v>
      </c>
      <c r="H81" s="78"/>
    </row>
    <row r="82" spans="1:8" ht="36" customHeight="1" thickBot="1" x14ac:dyDescent="0.3">
      <c r="A82" s="39">
        <v>9</v>
      </c>
      <c r="B82" s="233"/>
      <c r="C82" s="233"/>
      <c r="D82" s="19"/>
      <c r="E82" s="78" t="e">
        <f>Coversheet!$D$14</f>
        <v>#N/A</v>
      </c>
      <c r="F82" s="155" t="str">
        <f>Coversheet!$D$15</f>
        <v>Select</v>
      </c>
      <c r="G82" s="78" t="str">
        <f t="shared" si="3"/>
        <v>R-FD</v>
      </c>
      <c r="H82" s="78"/>
    </row>
    <row r="83" spans="1:8" ht="36" customHeight="1" thickBot="1" x14ac:dyDescent="0.3">
      <c r="A83" s="39">
        <v>10</v>
      </c>
      <c r="B83" s="233"/>
      <c r="C83" s="233"/>
      <c r="D83" s="19"/>
      <c r="E83" s="78" t="e">
        <f>Coversheet!$D$14</f>
        <v>#N/A</v>
      </c>
      <c r="F83" s="155" t="str">
        <f>Coversheet!$D$15</f>
        <v>Select</v>
      </c>
      <c r="G83" s="78" t="str">
        <f t="shared" si="3"/>
        <v>R-FD</v>
      </c>
      <c r="H83" s="78"/>
    </row>
    <row r="84" spans="1:8" ht="36" customHeight="1" thickBot="1" x14ac:dyDescent="0.3">
      <c r="A84" s="39">
        <v>11</v>
      </c>
      <c r="B84" s="233"/>
      <c r="C84" s="233"/>
      <c r="D84" s="19"/>
      <c r="E84" s="78" t="e">
        <f>Coversheet!$D$14</f>
        <v>#N/A</v>
      </c>
      <c r="F84" s="155" t="str">
        <f>Coversheet!$D$15</f>
        <v>Select</v>
      </c>
      <c r="G84" s="78" t="str">
        <f t="shared" si="3"/>
        <v>R-FD</v>
      </c>
      <c r="H84" s="78"/>
    </row>
    <row r="85" spans="1:8" ht="36" customHeight="1" thickBot="1" x14ac:dyDescent="0.3">
      <c r="A85" s="39">
        <v>12</v>
      </c>
      <c r="B85" s="233"/>
      <c r="C85" s="233"/>
      <c r="D85" s="19"/>
      <c r="E85" s="78" t="e">
        <f>Coversheet!$D$14</f>
        <v>#N/A</v>
      </c>
      <c r="F85" s="155" t="str">
        <f>Coversheet!$D$15</f>
        <v>Select</v>
      </c>
      <c r="G85" s="78" t="str">
        <f t="shared" si="3"/>
        <v>R-FD</v>
      </c>
      <c r="H85" s="78"/>
    </row>
    <row r="86" spans="1:8" ht="36" customHeight="1" thickBot="1" x14ac:dyDescent="0.3">
      <c r="A86" s="39">
        <v>13</v>
      </c>
      <c r="B86" s="233"/>
      <c r="C86" s="233"/>
      <c r="D86" s="19"/>
      <c r="E86" s="78" t="e">
        <f>Coversheet!$D$14</f>
        <v>#N/A</v>
      </c>
      <c r="F86" s="155" t="str">
        <f>Coversheet!$D$15</f>
        <v>Select</v>
      </c>
      <c r="G86" s="78" t="str">
        <f t="shared" si="3"/>
        <v>R-FD</v>
      </c>
      <c r="H86" s="78"/>
    </row>
    <row r="87" spans="1:8" ht="36" customHeight="1" thickBot="1" x14ac:dyDescent="0.3">
      <c r="A87" s="39">
        <v>14</v>
      </c>
      <c r="B87" s="233"/>
      <c r="C87" s="233"/>
      <c r="D87" s="19"/>
      <c r="E87" s="78" t="e">
        <f>Coversheet!$D$14</f>
        <v>#N/A</v>
      </c>
      <c r="F87" s="155" t="str">
        <f>Coversheet!$D$15</f>
        <v>Select</v>
      </c>
      <c r="G87" s="78" t="str">
        <f t="shared" si="3"/>
        <v>R-FD</v>
      </c>
      <c r="H87" s="78"/>
    </row>
    <row r="88" spans="1:8" ht="36" customHeight="1" thickBot="1" x14ac:dyDescent="0.3">
      <c r="A88" s="39">
        <v>15</v>
      </c>
      <c r="B88" s="233"/>
      <c r="C88" s="233"/>
      <c r="D88" s="19"/>
      <c r="E88" s="78" t="e">
        <f>Coversheet!$D$14</f>
        <v>#N/A</v>
      </c>
      <c r="F88" s="155" t="str">
        <f>Coversheet!$D$15</f>
        <v>Select</v>
      </c>
      <c r="G88" s="78" t="str">
        <f t="shared" si="3"/>
        <v>R-FD</v>
      </c>
      <c r="H88" s="78"/>
    </row>
    <row r="89" spans="1:8" ht="36" customHeight="1" thickBot="1" x14ac:dyDescent="0.3">
      <c r="A89" s="39">
        <v>16</v>
      </c>
      <c r="B89" s="233"/>
      <c r="C89" s="233"/>
      <c r="D89" s="19"/>
      <c r="E89" s="78" t="e">
        <f>Coversheet!$D$14</f>
        <v>#N/A</v>
      </c>
      <c r="F89" s="155" t="str">
        <f>Coversheet!$D$15</f>
        <v>Select</v>
      </c>
      <c r="G89" s="78" t="str">
        <f t="shared" si="3"/>
        <v>R-FD</v>
      </c>
      <c r="H89" s="78"/>
    </row>
    <row r="90" spans="1:8" ht="36" customHeight="1" thickBot="1" x14ac:dyDescent="0.3">
      <c r="A90" s="39">
        <v>17</v>
      </c>
      <c r="B90" s="233"/>
      <c r="C90" s="233"/>
      <c r="D90" s="19"/>
      <c r="E90" s="78" t="e">
        <f>Coversheet!$D$14</f>
        <v>#N/A</v>
      </c>
      <c r="F90" s="155" t="str">
        <f>Coversheet!$D$15</f>
        <v>Select</v>
      </c>
      <c r="G90" s="78" t="str">
        <f t="shared" si="3"/>
        <v>R-FD</v>
      </c>
      <c r="H90" s="78"/>
    </row>
    <row r="91" spans="1:8" ht="36" customHeight="1" thickBot="1" x14ac:dyDescent="0.3">
      <c r="A91" s="39">
        <v>18</v>
      </c>
      <c r="B91" s="233"/>
      <c r="C91" s="233"/>
      <c r="D91" s="19"/>
      <c r="E91" s="78" t="e">
        <f>Coversheet!$D$14</f>
        <v>#N/A</v>
      </c>
      <c r="F91" s="155" t="str">
        <f>Coversheet!$D$15</f>
        <v>Select</v>
      </c>
      <c r="G91" s="78" t="str">
        <f t="shared" si="3"/>
        <v>R-FD</v>
      </c>
      <c r="H91" s="78"/>
    </row>
    <row r="92" spans="1:8" ht="36" customHeight="1" thickBot="1" x14ac:dyDescent="0.3">
      <c r="A92" s="39">
        <v>19</v>
      </c>
      <c r="B92" s="233"/>
      <c r="C92" s="233"/>
      <c r="D92" s="19"/>
      <c r="E92" s="78" t="e">
        <f>Coversheet!$D$14</f>
        <v>#N/A</v>
      </c>
      <c r="F92" s="155" t="str">
        <f>Coversheet!$D$15</f>
        <v>Select</v>
      </c>
      <c r="G92" s="78" t="str">
        <f t="shared" si="3"/>
        <v>R-FD</v>
      </c>
      <c r="H92" s="78"/>
    </row>
    <row r="93" spans="1:8" ht="36" customHeight="1" thickBot="1" x14ac:dyDescent="0.3">
      <c r="A93" s="39">
        <v>20</v>
      </c>
      <c r="B93" s="233"/>
      <c r="C93" s="233"/>
      <c r="D93" s="19"/>
      <c r="E93" s="78" t="e">
        <f>Coversheet!$D$14</f>
        <v>#N/A</v>
      </c>
      <c r="F93" s="155" t="str">
        <f>Coversheet!$D$15</f>
        <v>Select</v>
      </c>
      <c r="G93" s="78" t="str">
        <f t="shared" si="3"/>
        <v>R-FD</v>
      </c>
      <c r="H93" s="78"/>
    </row>
    <row r="94" spans="1:8" hidden="1" x14ac:dyDescent="0.25">
      <c r="B94" s="11" t="str">
        <f>B72</f>
        <v>Total number of R-FD related Training/Mentorship Events Administered:</v>
      </c>
      <c r="E94" s="11" t="e">
        <f>Coversheet!$D$14</f>
        <v>#N/A</v>
      </c>
      <c r="F94" s="12" t="str">
        <f>Coversheet!$D$15</f>
        <v>Select</v>
      </c>
      <c r="G94" s="11" t="str">
        <f t="shared" si="3"/>
        <v>R-FD</v>
      </c>
      <c r="H94" s="11">
        <f>D72</f>
        <v>0</v>
      </c>
    </row>
    <row r="95" spans="1:8" hidden="1" x14ac:dyDescent="0.25">
      <c r="B95" s="11" t="str">
        <f>B144</f>
        <v>Are you in need of help finding a R-FD Mentor lab?</v>
      </c>
      <c r="E95" s="11" t="e">
        <f>Coversheet!$D$14</f>
        <v>#N/A</v>
      </c>
      <c r="F95" s="12" t="str">
        <f>Coversheet!$D$15</f>
        <v>Select</v>
      </c>
      <c r="G95" s="11" t="str">
        <f>$C$25</f>
        <v>R-FD</v>
      </c>
      <c r="H95" s="11">
        <f>D144</f>
        <v>0</v>
      </c>
    </row>
    <row r="96" spans="1:8" hidden="1" x14ac:dyDescent="0.25">
      <c r="B96" s="11" t="s">
        <v>150</v>
      </c>
      <c r="E96" s="11" t="e">
        <f>Coversheet!$D$14</f>
        <v>#N/A</v>
      </c>
      <c r="F96" s="12" t="str">
        <f>Coversheet!$D$15</f>
        <v>Select</v>
      </c>
      <c r="G96" s="11" t="str">
        <f t="shared" ref="G96:G115" si="4">$C$25</f>
        <v>R-FD</v>
      </c>
      <c r="H96" s="11">
        <f>B146</f>
        <v>0</v>
      </c>
    </row>
    <row r="97" spans="2:8" hidden="1" x14ac:dyDescent="0.25">
      <c r="B97" s="11" t="s">
        <v>151</v>
      </c>
      <c r="E97" s="11" t="e">
        <f>Coversheet!$D$14</f>
        <v>#N/A</v>
      </c>
      <c r="F97" s="12" t="str">
        <f>Coversheet!$D$15</f>
        <v>Select</v>
      </c>
      <c r="G97" s="11" t="str">
        <f t="shared" si="4"/>
        <v>R-FD</v>
      </c>
      <c r="H97" s="11">
        <f>E146</f>
        <v>0</v>
      </c>
    </row>
    <row r="98" spans="2:8" hidden="1" x14ac:dyDescent="0.25">
      <c r="B98" s="11" t="s">
        <v>152</v>
      </c>
      <c r="E98" s="11" t="e">
        <f>Coversheet!$D$14</f>
        <v>#N/A</v>
      </c>
      <c r="F98" s="12" t="str">
        <f>Coversheet!$D$15</f>
        <v>Select</v>
      </c>
      <c r="G98" s="11" t="str">
        <f t="shared" si="4"/>
        <v>R-FD</v>
      </c>
      <c r="H98" s="11">
        <f>B147</f>
        <v>0</v>
      </c>
    </row>
    <row r="99" spans="2:8" hidden="1" x14ac:dyDescent="0.25">
      <c r="B99" s="11" t="s">
        <v>153</v>
      </c>
      <c r="E99" s="11" t="e">
        <f>Coversheet!$D$14</f>
        <v>#N/A</v>
      </c>
      <c r="F99" s="12" t="str">
        <f>Coversheet!$D$15</f>
        <v>Select</v>
      </c>
      <c r="G99" s="11" t="str">
        <f t="shared" si="4"/>
        <v>R-FD</v>
      </c>
      <c r="H99" s="11">
        <f>E147</f>
        <v>0</v>
      </c>
    </row>
    <row r="100" spans="2:8" hidden="1" x14ac:dyDescent="0.25">
      <c r="B100" s="11" t="s">
        <v>154</v>
      </c>
      <c r="E100" s="11" t="e">
        <f>Coversheet!$D$14</f>
        <v>#N/A</v>
      </c>
      <c r="F100" s="12" t="str">
        <f>Coversheet!$D$15</f>
        <v>Select</v>
      </c>
      <c r="G100" s="11" t="str">
        <f t="shared" si="4"/>
        <v>R-FD</v>
      </c>
      <c r="H100" s="11">
        <f>B148</f>
        <v>0</v>
      </c>
    </row>
    <row r="101" spans="2:8" hidden="1" x14ac:dyDescent="0.25">
      <c r="B101" s="11" t="s">
        <v>155</v>
      </c>
      <c r="E101" s="11" t="e">
        <f>Coversheet!$D$14</f>
        <v>#N/A</v>
      </c>
      <c r="F101" s="12" t="str">
        <f>Coversheet!$D$15</f>
        <v>Select</v>
      </c>
      <c r="G101" s="11" t="str">
        <f t="shared" si="4"/>
        <v>R-FD</v>
      </c>
      <c r="H101" s="11">
        <f>E148</f>
        <v>0</v>
      </c>
    </row>
    <row r="102" spans="2:8" hidden="1" x14ac:dyDescent="0.25">
      <c r="B102" s="11" t="s">
        <v>156</v>
      </c>
      <c r="E102" s="11" t="e">
        <f>Coversheet!$D$14</f>
        <v>#N/A</v>
      </c>
      <c r="F102" s="12" t="str">
        <f>Coversheet!$D$15</f>
        <v>Select</v>
      </c>
      <c r="G102" s="11" t="str">
        <f t="shared" si="4"/>
        <v>R-FD</v>
      </c>
      <c r="H102" s="11">
        <f>B149</f>
        <v>0</v>
      </c>
    </row>
    <row r="103" spans="2:8" hidden="1" x14ac:dyDescent="0.25">
      <c r="B103" s="11" t="s">
        <v>157</v>
      </c>
      <c r="E103" s="11" t="e">
        <f>Coversheet!$D$14</f>
        <v>#N/A</v>
      </c>
      <c r="F103" s="12" t="str">
        <f>Coversheet!$D$15</f>
        <v>Select</v>
      </c>
      <c r="G103" s="11" t="str">
        <f t="shared" si="4"/>
        <v>R-FD</v>
      </c>
      <c r="H103" s="11">
        <f>E149</f>
        <v>0</v>
      </c>
    </row>
    <row r="104" spans="2:8" hidden="1" x14ac:dyDescent="0.25">
      <c r="B104" s="11" t="s">
        <v>158</v>
      </c>
      <c r="E104" s="11" t="e">
        <f>Coversheet!$D$14</f>
        <v>#N/A</v>
      </c>
      <c r="F104" s="12" t="str">
        <f>Coversheet!$D$15</f>
        <v>Select</v>
      </c>
      <c r="G104" s="11" t="str">
        <f t="shared" si="4"/>
        <v>R-FD</v>
      </c>
      <c r="H104" s="11">
        <f>B150</f>
        <v>0</v>
      </c>
    </row>
    <row r="105" spans="2:8" hidden="1" x14ac:dyDescent="0.25">
      <c r="B105" s="11" t="s">
        <v>159</v>
      </c>
      <c r="E105" s="11" t="e">
        <f>Coversheet!$D$14</f>
        <v>#N/A</v>
      </c>
      <c r="F105" s="12" t="str">
        <f>Coversheet!$D$15</f>
        <v>Select</v>
      </c>
      <c r="G105" s="11" t="str">
        <f t="shared" si="4"/>
        <v>R-FD</v>
      </c>
      <c r="H105" s="11">
        <f>E150</f>
        <v>0</v>
      </c>
    </row>
    <row r="106" spans="2:8" hidden="1" x14ac:dyDescent="0.25">
      <c r="B106" s="11" t="s">
        <v>160</v>
      </c>
      <c r="E106" s="11" t="e">
        <f>Coversheet!$D$14</f>
        <v>#N/A</v>
      </c>
      <c r="F106" s="12" t="str">
        <f>Coversheet!$D$15</f>
        <v>Select</v>
      </c>
      <c r="G106" s="11" t="str">
        <f t="shared" si="4"/>
        <v>R-FD</v>
      </c>
      <c r="H106" s="11">
        <f>B151</f>
        <v>0</v>
      </c>
    </row>
    <row r="107" spans="2:8" hidden="1" x14ac:dyDescent="0.25">
      <c r="B107" s="11" t="s">
        <v>161</v>
      </c>
      <c r="E107" s="11" t="e">
        <f>Coversheet!$D$14</f>
        <v>#N/A</v>
      </c>
      <c r="F107" s="12" t="str">
        <f>Coversheet!$D$15</f>
        <v>Select</v>
      </c>
      <c r="G107" s="11" t="str">
        <f t="shared" si="4"/>
        <v>R-FD</v>
      </c>
      <c r="H107" s="11">
        <f>E151</f>
        <v>0</v>
      </c>
    </row>
    <row r="108" spans="2:8" hidden="1" x14ac:dyDescent="0.25">
      <c r="B108" s="11" t="s">
        <v>162</v>
      </c>
      <c r="E108" s="11" t="e">
        <f>Coversheet!$D$14</f>
        <v>#N/A</v>
      </c>
      <c r="F108" s="12" t="str">
        <f>Coversheet!$D$15</f>
        <v>Select</v>
      </c>
      <c r="G108" s="11" t="str">
        <f t="shared" si="4"/>
        <v>R-FD</v>
      </c>
      <c r="H108" s="11">
        <f>B152</f>
        <v>0</v>
      </c>
    </row>
    <row r="109" spans="2:8" hidden="1" x14ac:dyDescent="0.25">
      <c r="B109" s="11" t="s">
        <v>163</v>
      </c>
      <c r="E109" s="11" t="e">
        <f>Coversheet!$D$14</f>
        <v>#N/A</v>
      </c>
      <c r="F109" s="12" t="str">
        <f>Coversheet!$D$15</f>
        <v>Select</v>
      </c>
      <c r="G109" s="11" t="str">
        <f t="shared" si="4"/>
        <v>R-FD</v>
      </c>
      <c r="H109" s="11">
        <f>E152</f>
        <v>0</v>
      </c>
    </row>
    <row r="110" spans="2:8" hidden="1" x14ac:dyDescent="0.25">
      <c r="B110" s="11" t="s">
        <v>164</v>
      </c>
      <c r="E110" s="11" t="e">
        <f>Coversheet!$D$14</f>
        <v>#N/A</v>
      </c>
      <c r="F110" s="12" t="str">
        <f>Coversheet!$D$15</f>
        <v>Select</v>
      </c>
      <c r="G110" s="11" t="str">
        <f t="shared" si="4"/>
        <v>R-FD</v>
      </c>
      <c r="H110" s="11">
        <f>B153</f>
        <v>0</v>
      </c>
    </row>
    <row r="111" spans="2:8" hidden="1" x14ac:dyDescent="0.25">
      <c r="B111" s="11" t="s">
        <v>165</v>
      </c>
      <c r="E111" s="11" t="e">
        <f>Coversheet!$D$14</f>
        <v>#N/A</v>
      </c>
      <c r="F111" s="12" t="str">
        <f>Coversheet!$D$15</f>
        <v>Select</v>
      </c>
      <c r="G111" s="11" t="str">
        <f t="shared" si="4"/>
        <v>R-FD</v>
      </c>
      <c r="H111" s="11">
        <f>E153</f>
        <v>0</v>
      </c>
    </row>
    <row r="112" spans="2:8" hidden="1" x14ac:dyDescent="0.25">
      <c r="B112" s="11" t="s">
        <v>166</v>
      </c>
      <c r="E112" s="11" t="e">
        <f>Coversheet!$D$14</f>
        <v>#N/A</v>
      </c>
      <c r="F112" s="12" t="str">
        <f>Coversheet!$D$15</f>
        <v>Select</v>
      </c>
      <c r="G112" s="11" t="str">
        <f t="shared" si="4"/>
        <v>R-FD</v>
      </c>
      <c r="H112" s="11">
        <f>B154</f>
        <v>0</v>
      </c>
    </row>
    <row r="113" spans="2:8" hidden="1" x14ac:dyDescent="0.25">
      <c r="B113" s="11" t="s">
        <v>167</v>
      </c>
      <c r="E113" s="11" t="e">
        <f>Coversheet!$D$14</f>
        <v>#N/A</v>
      </c>
      <c r="F113" s="12" t="str">
        <f>Coversheet!$D$15</f>
        <v>Select</v>
      </c>
      <c r="G113" s="11" t="str">
        <f t="shared" si="4"/>
        <v>R-FD</v>
      </c>
      <c r="H113" s="11">
        <f>E154</f>
        <v>0</v>
      </c>
    </row>
    <row r="114" spans="2:8" hidden="1" x14ac:dyDescent="0.25">
      <c r="B114" s="11" t="s">
        <v>168</v>
      </c>
      <c r="E114" s="11" t="e">
        <f>Coversheet!$D$14</f>
        <v>#N/A</v>
      </c>
      <c r="F114" s="12" t="str">
        <f>Coversheet!$D$15</f>
        <v>Select</v>
      </c>
      <c r="G114" s="11" t="str">
        <f t="shared" si="4"/>
        <v>R-FD</v>
      </c>
      <c r="H114" s="11">
        <f>B155</f>
        <v>0</v>
      </c>
    </row>
    <row r="115" spans="2:8" hidden="1" x14ac:dyDescent="0.25">
      <c r="B115" s="11" t="s">
        <v>169</v>
      </c>
      <c r="E115" s="11" t="e">
        <f>Coversheet!$D$14</f>
        <v>#N/A</v>
      </c>
      <c r="F115" s="12" t="str">
        <f>Coversheet!$D$15</f>
        <v>Select</v>
      </c>
      <c r="G115" s="11" t="str">
        <f t="shared" si="4"/>
        <v>R-FD</v>
      </c>
      <c r="H115" s="11">
        <f>E155</f>
        <v>0</v>
      </c>
    </row>
    <row r="116" spans="2:8" ht="30" hidden="1" x14ac:dyDescent="0.25">
      <c r="B116" s="38" t="str">
        <f>B129</f>
        <v>Does your laboratory need R-FD related training?</v>
      </c>
      <c r="C116" s="38"/>
      <c r="D116" s="234"/>
      <c r="E116" s="11" t="e">
        <f>Coversheet!$D$14</f>
        <v>#N/A</v>
      </c>
      <c r="F116" s="12" t="str">
        <f>Coversheet!$D$15</f>
        <v>Select</v>
      </c>
      <c r="G116" s="11" t="str">
        <f>$C$25</f>
        <v>R-FD</v>
      </c>
      <c r="H116" s="234">
        <f>D129</f>
        <v>0</v>
      </c>
    </row>
    <row r="117" spans="2:8" hidden="1" x14ac:dyDescent="0.25">
      <c r="B117" s="38" t="s">
        <v>170</v>
      </c>
      <c r="C117" s="38"/>
      <c r="D117" s="234"/>
      <c r="E117" s="11" t="e">
        <f>Coversheet!$D$14</f>
        <v>#N/A</v>
      </c>
      <c r="F117" s="12" t="str">
        <f>Coversheet!$D$15</f>
        <v>Select</v>
      </c>
      <c r="G117" s="11" t="str">
        <f>$C$25</f>
        <v>R-FD</v>
      </c>
      <c r="H117" s="234">
        <f t="shared" ref="H117:H126" si="5">B131</f>
        <v>0</v>
      </c>
    </row>
    <row r="118" spans="2:8" hidden="1" x14ac:dyDescent="0.25">
      <c r="B118" s="38" t="s">
        <v>171</v>
      </c>
      <c r="C118" s="38"/>
      <c r="D118" s="234"/>
      <c r="E118" s="11" t="e">
        <f>Coversheet!$D$14</f>
        <v>#N/A</v>
      </c>
      <c r="F118" s="12" t="str">
        <f>Coversheet!$D$15</f>
        <v>Select</v>
      </c>
      <c r="G118" s="11" t="str">
        <f t="shared" ref="G118:G126" si="6">$C$25</f>
        <v>R-FD</v>
      </c>
      <c r="H118" s="234">
        <f t="shared" si="5"/>
        <v>0</v>
      </c>
    </row>
    <row r="119" spans="2:8" hidden="1" x14ac:dyDescent="0.25">
      <c r="B119" s="38" t="s">
        <v>172</v>
      </c>
      <c r="C119" s="38"/>
      <c r="D119" s="234"/>
      <c r="E119" s="11" t="e">
        <f>Coversheet!$D$14</f>
        <v>#N/A</v>
      </c>
      <c r="F119" s="12" t="str">
        <f>Coversheet!$D$15</f>
        <v>Select</v>
      </c>
      <c r="G119" s="11" t="str">
        <f t="shared" si="6"/>
        <v>R-FD</v>
      </c>
      <c r="H119" s="234">
        <f t="shared" si="5"/>
        <v>0</v>
      </c>
    </row>
    <row r="120" spans="2:8" hidden="1" x14ac:dyDescent="0.25">
      <c r="B120" s="38" t="s">
        <v>173</v>
      </c>
      <c r="C120" s="38"/>
      <c r="D120" s="234"/>
      <c r="E120" s="11" t="e">
        <f>Coversheet!$D$14</f>
        <v>#N/A</v>
      </c>
      <c r="F120" s="12" t="str">
        <f>Coversheet!$D$15</f>
        <v>Select</v>
      </c>
      <c r="G120" s="11" t="str">
        <f t="shared" si="6"/>
        <v>R-FD</v>
      </c>
      <c r="H120" s="234">
        <f t="shared" si="5"/>
        <v>0</v>
      </c>
    </row>
    <row r="121" spans="2:8" hidden="1" x14ac:dyDescent="0.25">
      <c r="B121" s="38" t="s">
        <v>174</v>
      </c>
      <c r="C121" s="38"/>
      <c r="D121" s="234"/>
      <c r="E121" s="11" t="e">
        <f>Coversheet!$D$14</f>
        <v>#N/A</v>
      </c>
      <c r="F121" s="12" t="str">
        <f>Coversheet!$D$15</f>
        <v>Select</v>
      </c>
      <c r="G121" s="11" t="str">
        <f t="shared" si="6"/>
        <v>R-FD</v>
      </c>
      <c r="H121" s="234">
        <f t="shared" si="5"/>
        <v>0</v>
      </c>
    </row>
    <row r="122" spans="2:8" hidden="1" x14ac:dyDescent="0.25">
      <c r="B122" s="38" t="s">
        <v>175</v>
      </c>
      <c r="C122" s="38"/>
      <c r="D122" s="234"/>
      <c r="E122" s="11" t="e">
        <f>Coversheet!$D$14</f>
        <v>#N/A</v>
      </c>
      <c r="F122" s="12" t="str">
        <f>Coversheet!$D$15</f>
        <v>Select</v>
      </c>
      <c r="G122" s="11" t="str">
        <f t="shared" si="6"/>
        <v>R-FD</v>
      </c>
      <c r="H122" s="234">
        <f t="shared" si="5"/>
        <v>0</v>
      </c>
    </row>
    <row r="123" spans="2:8" hidden="1" x14ac:dyDescent="0.25">
      <c r="B123" s="38" t="s">
        <v>176</v>
      </c>
      <c r="C123" s="38"/>
      <c r="D123" s="234"/>
      <c r="E123" s="11" t="e">
        <f>Coversheet!$D$14</f>
        <v>#N/A</v>
      </c>
      <c r="F123" s="12" t="str">
        <f>Coversheet!$D$15</f>
        <v>Select</v>
      </c>
      <c r="G123" s="11" t="str">
        <f t="shared" si="6"/>
        <v>R-FD</v>
      </c>
      <c r="H123" s="234">
        <f t="shared" si="5"/>
        <v>0</v>
      </c>
    </row>
    <row r="124" spans="2:8" hidden="1" x14ac:dyDescent="0.25">
      <c r="B124" s="38" t="s">
        <v>177</v>
      </c>
      <c r="C124" s="38"/>
      <c r="D124" s="234"/>
      <c r="E124" s="11" t="e">
        <f>Coversheet!$D$14</f>
        <v>#N/A</v>
      </c>
      <c r="F124" s="12" t="str">
        <f>Coversheet!$D$15</f>
        <v>Select</v>
      </c>
      <c r="G124" s="11" t="str">
        <f t="shared" si="6"/>
        <v>R-FD</v>
      </c>
      <c r="H124" s="234">
        <f t="shared" si="5"/>
        <v>0</v>
      </c>
    </row>
    <row r="125" spans="2:8" hidden="1" x14ac:dyDescent="0.25">
      <c r="B125" s="38" t="s">
        <v>178</v>
      </c>
      <c r="C125" s="38"/>
      <c r="D125" s="234"/>
      <c r="E125" s="11" t="e">
        <f>Coversheet!$D$14</f>
        <v>#N/A</v>
      </c>
      <c r="F125" s="12" t="str">
        <f>Coversheet!$D$15</f>
        <v>Select</v>
      </c>
      <c r="G125" s="11" t="str">
        <f t="shared" si="6"/>
        <v>R-FD</v>
      </c>
      <c r="H125" s="234">
        <f t="shared" si="5"/>
        <v>0</v>
      </c>
    </row>
    <row r="126" spans="2:8" hidden="1" x14ac:dyDescent="0.25">
      <c r="B126" s="38" t="s">
        <v>179</v>
      </c>
      <c r="C126" s="38"/>
      <c r="D126" s="234"/>
      <c r="E126" s="11" t="e">
        <f>Coversheet!$D$14</f>
        <v>#N/A</v>
      </c>
      <c r="F126" s="12" t="str">
        <f>Coversheet!$D$15</f>
        <v>Select</v>
      </c>
      <c r="G126" s="11" t="str">
        <f t="shared" si="6"/>
        <v>R-FD</v>
      </c>
      <c r="H126" s="234">
        <f t="shared" si="5"/>
        <v>0</v>
      </c>
    </row>
    <row r="128" spans="2:8" ht="19.5" thickBot="1" x14ac:dyDescent="0.35">
      <c r="B128" s="222" t="s">
        <v>420</v>
      </c>
    </row>
    <row r="129" spans="1:7" ht="24" customHeight="1" thickBot="1" x14ac:dyDescent="0.35">
      <c r="B129" s="294" t="s">
        <v>421</v>
      </c>
      <c r="C129" s="294"/>
      <c r="D129" s="275"/>
      <c r="E129" s="276"/>
    </row>
    <row r="130" spans="1:7" ht="19.5" customHeight="1" thickBot="1" x14ac:dyDescent="0.35">
      <c r="B130" s="14" t="s">
        <v>182</v>
      </c>
      <c r="C130" s="15"/>
      <c r="D130" s="16"/>
      <c r="E130" s="16"/>
      <c r="F130" s="17"/>
    </row>
    <row r="131" spans="1:7" ht="33" customHeight="1" thickBot="1" x14ac:dyDescent="0.3">
      <c r="A131" s="62">
        <v>1</v>
      </c>
      <c r="B131" s="252"/>
      <c r="C131" s="253"/>
      <c r="D131" s="253"/>
      <c r="E131" s="253"/>
      <c r="F131" s="254"/>
      <c r="G131" s="18"/>
    </row>
    <row r="132" spans="1:7" s="18" customFormat="1" ht="33" customHeight="1" thickBot="1" x14ac:dyDescent="0.3">
      <c r="A132" s="62">
        <v>2</v>
      </c>
      <c r="B132" s="252"/>
      <c r="C132" s="253"/>
      <c r="D132" s="253"/>
      <c r="E132" s="253"/>
      <c r="F132" s="254"/>
    </row>
    <row r="133" spans="1:7" s="18" customFormat="1" ht="33" customHeight="1" thickBot="1" x14ac:dyDescent="0.3">
      <c r="A133" s="62">
        <v>3</v>
      </c>
      <c r="B133" s="252"/>
      <c r="C133" s="253"/>
      <c r="D133" s="253"/>
      <c r="E133" s="253"/>
      <c r="F133" s="254"/>
    </row>
    <row r="134" spans="1:7" s="18" customFormat="1" ht="33" customHeight="1" thickBot="1" x14ac:dyDescent="0.3">
      <c r="A134" s="62">
        <v>4</v>
      </c>
      <c r="B134" s="252"/>
      <c r="C134" s="253"/>
      <c r="D134" s="253"/>
      <c r="E134" s="253"/>
      <c r="F134" s="254"/>
    </row>
    <row r="135" spans="1:7" s="18" customFormat="1" ht="33" customHeight="1" thickBot="1" x14ac:dyDescent="0.3">
      <c r="A135" s="62">
        <v>5</v>
      </c>
      <c r="B135" s="252"/>
      <c r="C135" s="253"/>
      <c r="D135" s="253"/>
      <c r="E135" s="253"/>
      <c r="F135" s="254"/>
    </row>
    <row r="136" spans="1:7" s="18" customFormat="1" ht="33" customHeight="1" thickBot="1" x14ac:dyDescent="0.3">
      <c r="A136" s="62">
        <v>6</v>
      </c>
      <c r="B136" s="252"/>
      <c r="C136" s="253"/>
      <c r="D136" s="253"/>
      <c r="E136" s="253"/>
      <c r="F136" s="254"/>
    </row>
    <row r="137" spans="1:7" s="18" customFormat="1" ht="33" customHeight="1" thickBot="1" x14ac:dyDescent="0.3">
      <c r="A137" s="62">
        <v>7</v>
      </c>
      <c r="B137" s="252"/>
      <c r="C137" s="253"/>
      <c r="D137" s="253"/>
      <c r="E137" s="253"/>
      <c r="F137" s="254"/>
    </row>
    <row r="138" spans="1:7" s="18" customFormat="1" ht="33" customHeight="1" thickBot="1" x14ac:dyDescent="0.3">
      <c r="A138" s="62">
        <v>8</v>
      </c>
      <c r="B138" s="252"/>
      <c r="C138" s="253"/>
      <c r="D138" s="253"/>
      <c r="E138" s="253"/>
      <c r="F138" s="254"/>
    </row>
    <row r="139" spans="1:7" s="18" customFormat="1" ht="33" customHeight="1" thickBot="1" x14ac:dyDescent="0.3">
      <c r="A139" s="62">
        <v>9</v>
      </c>
      <c r="B139" s="252"/>
      <c r="C139" s="253"/>
      <c r="D139" s="253"/>
      <c r="E139" s="253"/>
      <c r="F139" s="254"/>
    </row>
    <row r="140" spans="1:7" s="18" customFormat="1" ht="33" customHeight="1" thickBot="1" x14ac:dyDescent="0.3">
      <c r="A140" s="62">
        <v>10</v>
      </c>
      <c r="B140" s="252"/>
      <c r="C140" s="253"/>
      <c r="D140" s="253"/>
      <c r="E140" s="253"/>
      <c r="F140" s="254"/>
    </row>
    <row r="141" spans="1:7" s="18" customFormat="1" ht="17.25" customHeight="1" x14ac:dyDescent="0.25">
      <c r="A141" s="62"/>
      <c r="B141" s="11"/>
      <c r="C141" s="11"/>
      <c r="D141" s="11"/>
      <c r="E141" s="11"/>
      <c r="F141" s="11"/>
      <c r="G141" s="11"/>
    </row>
    <row r="143" spans="1:7" ht="19.5" thickBot="1" x14ac:dyDescent="0.35">
      <c r="B143" s="222" t="s">
        <v>422</v>
      </c>
    </row>
    <row r="144" spans="1:7" ht="26.25" customHeight="1" thickBot="1" x14ac:dyDescent="0.35">
      <c r="B144" s="290" t="s">
        <v>423</v>
      </c>
      <c r="C144" s="290"/>
      <c r="D144" s="258"/>
      <c r="E144" s="276"/>
    </row>
    <row r="145" spans="1:6" ht="38.25" customHeight="1" thickBot="1" x14ac:dyDescent="0.3">
      <c r="B145" s="291" t="s">
        <v>185</v>
      </c>
      <c r="C145" s="292"/>
      <c r="D145" s="293"/>
      <c r="E145" s="291" t="s">
        <v>186</v>
      </c>
      <c r="F145" s="293"/>
    </row>
    <row r="146" spans="1:6" ht="33" customHeight="1" thickBot="1" x14ac:dyDescent="0.3">
      <c r="A146" s="39">
        <v>1</v>
      </c>
      <c r="B146" s="252"/>
      <c r="C146" s="253"/>
      <c r="D146" s="254"/>
      <c r="E146" s="252"/>
      <c r="F146" s="254"/>
    </row>
    <row r="147" spans="1:6" ht="33" customHeight="1" thickBot="1" x14ac:dyDescent="0.3">
      <c r="A147" s="39">
        <v>2</v>
      </c>
      <c r="B147" s="252"/>
      <c r="C147" s="253"/>
      <c r="D147" s="254"/>
      <c r="E147" s="252"/>
      <c r="F147" s="254"/>
    </row>
    <row r="148" spans="1:6" ht="33" customHeight="1" thickBot="1" x14ac:dyDescent="0.3">
      <c r="A148" s="39">
        <v>3</v>
      </c>
      <c r="B148" s="252"/>
      <c r="C148" s="253"/>
      <c r="D148" s="254"/>
      <c r="E148" s="252"/>
      <c r="F148" s="254"/>
    </row>
    <row r="149" spans="1:6" ht="33" customHeight="1" thickBot="1" x14ac:dyDescent="0.3">
      <c r="A149" s="39">
        <v>4</v>
      </c>
      <c r="B149" s="252"/>
      <c r="C149" s="253"/>
      <c r="D149" s="254"/>
      <c r="E149" s="252"/>
      <c r="F149" s="254"/>
    </row>
    <row r="150" spans="1:6" ht="33" customHeight="1" thickBot="1" x14ac:dyDescent="0.3">
      <c r="A150" s="39">
        <v>5</v>
      </c>
      <c r="B150" s="252"/>
      <c r="C150" s="253"/>
      <c r="D150" s="254"/>
      <c r="E150" s="252"/>
      <c r="F150" s="254"/>
    </row>
    <row r="151" spans="1:6" ht="33" customHeight="1" thickBot="1" x14ac:dyDescent="0.3">
      <c r="A151" s="39">
        <v>6</v>
      </c>
      <c r="B151" s="252"/>
      <c r="C151" s="253"/>
      <c r="D151" s="254"/>
      <c r="E151" s="252"/>
      <c r="F151" s="254"/>
    </row>
    <row r="152" spans="1:6" ht="33" customHeight="1" thickBot="1" x14ac:dyDescent="0.3">
      <c r="A152" s="39">
        <v>7</v>
      </c>
      <c r="B152" s="252"/>
      <c r="C152" s="253"/>
      <c r="D152" s="254"/>
      <c r="E152" s="252"/>
      <c r="F152" s="254"/>
    </row>
    <row r="153" spans="1:6" ht="33" customHeight="1" thickBot="1" x14ac:dyDescent="0.3">
      <c r="A153" s="39">
        <v>8</v>
      </c>
      <c r="B153" s="252"/>
      <c r="C153" s="253"/>
      <c r="D153" s="254"/>
      <c r="E153" s="252"/>
      <c r="F153" s="254"/>
    </row>
    <row r="154" spans="1:6" ht="33" customHeight="1" thickBot="1" x14ac:dyDescent="0.3">
      <c r="A154" s="39">
        <v>9</v>
      </c>
      <c r="B154" s="252"/>
      <c r="C154" s="253"/>
      <c r="D154" s="254"/>
      <c r="E154" s="252"/>
      <c r="F154" s="254"/>
    </row>
    <row r="155" spans="1:6" ht="33" customHeight="1" thickBot="1" x14ac:dyDescent="0.3">
      <c r="A155" s="39">
        <v>10</v>
      </c>
      <c r="B155" s="252"/>
      <c r="C155" s="253"/>
      <c r="D155" s="254"/>
      <c r="E155" s="252"/>
      <c r="F155" s="254"/>
    </row>
    <row r="158" spans="1:6" ht="18.75" x14ac:dyDescent="0.3">
      <c r="B158" s="40" t="s">
        <v>424</v>
      </c>
    </row>
    <row r="160" spans="1:6" ht="49.5" customHeight="1" thickBot="1" x14ac:dyDescent="0.3">
      <c r="B160" s="273" t="s">
        <v>246</v>
      </c>
      <c r="C160" s="273"/>
      <c r="D160" s="273"/>
      <c r="E160" s="273"/>
      <c r="F160" s="273"/>
    </row>
    <row r="161" spans="1:13" ht="51.75" customHeight="1" thickBot="1" x14ac:dyDescent="0.3">
      <c r="B161" s="286"/>
      <c r="C161" s="287"/>
      <c r="D161" s="287"/>
      <c r="E161" s="287"/>
      <c r="F161" s="288"/>
    </row>
    <row r="163" spans="1:13" ht="19.5" thickBot="1" x14ac:dyDescent="0.35">
      <c r="B163" s="63" t="s">
        <v>247</v>
      </c>
    </row>
    <row r="164" spans="1:13" ht="48" thickBot="1" x14ac:dyDescent="0.3">
      <c r="B164" s="59" t="s">
        <v>248</v>
      </c>
      <c r="C164" s="59" t="s">
        <v>249</v>
      </c>
      <c r="D164" s="59" t="s">
        <v>250</v>
      </c>
      <c r="E164" s="59" t="s">
        <v>251</v>
      </c>
      <c r="F164" s="241" t="s">
        <v>252</v>
      </c>
      <c r="G164" s="59" t="s">
        <v>253</v>
      </c>
      <c r="H164" s="59" t="s">
        <v>254</v>
      </c>
      <c r="I164" s="59" t="s">
        <v>255</v>
      </c>
      <c r="J164" s="164" t="s">
        <v>21</v>
      </c>
      <c r="K164" s="98" t="s">
        <v>22</v>
      </c>
      <c r="L164" s="164" t="s">
        <v>23</v>
      </c>
      <c r="M164" s="164" t="s">
        <v>320</v>
      </c>
    </row>
    <row r="165" spans="1:13" ht="37.5" customHeight="1" thickBot="1" x14ac:dyDescent="0.3">
      <c r="A165" s="39">
        <v>1</v>
      </c>
      <c r="B165" s="64"/>
      <c r="C165" s="240"/>
      <c r="D165" s="64"/>
      <c r="E165" s="240"/>
      <c r="F165" s="19"/>
      <c r="G165" s="240"/>
      <c r="H165" s="64"/>
      <c r="I165" s="240"/>
      <c r="J165" s="78" t="e">
        <f>Coversheet!$D$14</f>
        <v>#N/A</v>
      </c>
      <c r="K165" s="155" t="str">
        <f>Coversheet!$D$15</f>
        <v>Select</v>
      </c>
      <c r="L165" s="78" t="str">
        <f t="shared" ref="L165:L175" si="7">$C$25</f>
        <v>R-FD</v>
      </c>
      <c r="M165" s="78"/>
    </row>
    <row r="166" spans="1:13" ht="37.5" customHeight="1" thickBot="1" x14ac:dyDescent="0.3">
      <c r="A166" s="39">
        <v>2</v>
      </c>
      <c r="B166" s="64"/>
      <c r="C166" s="240"/>
      <c r="D166" s="64"/>
      <c r="E166" s="240"/>
      <c r="F166" s="19"/>
      <c r="G166" s="240"/>
      <c r="H166" s="64"/>
      <c r="I166" s="240"/>
      <c r="J166" s="78" t="e">
        <f>Coversheet!$D$14</f>
        <v>#N/A</v>
      </c>
      <c r="K166" s="155" t="str">
        <f>Coversheet!$D$15</f>
        <v>Select</v>
      </c>
      <c r="L166" s="78" t="str">
        <f t="shared" si="7"/>
        <v>R-FD</v>
      </c>
      <c r="M166" s="78"/>
    </row>
    <row r="167" spans="1:13" ht="37.5" customHeight="1" thickBot="1" x14ac:dyDescent="0.3">
      <c r="A167" s="39">
        <v>3</v>
      </c>
      <c r="B167" s="64"/>
      <c r="C167" s="240"/>
      <c r="D167" s="64"/>
      <c r="E167" s="240"/>
      <c r="F167" s="19"/>
      <c r="G167" s="240"/>
      <c r="H167" s="64"/>
      <c r="I167" s="240"/>
      <c r="J167" s="78" t="e">
        <f>Coversheet!$D$14</f>
        <v>#N/A</v>
      </c>
      <c r="K167" s="155" t="str">
        <f>Coversheet!$D$15</f>
        <v>Select</v>
      </c>
      <c r="L167" s="78" t="str">
        <f t="shared" si="7"/>
        <v>R-FD</v>
      </c>
      <c r="M167" s="78"/>
    </row>
    <row r="168" spans="1:13" ht="37.5" customHeight="1" thickBot="1" x14ac:dyDescent="0.3">
      <c r="A168" s="39">
        <v>4</v>
      </c>
      <c r="B168" s="64"/>
      <c r="C168" s="240"/>
      <c r="D168" s="64"/>
      <c r="E168" s="240"/>
      <c r="F168" s="19"/>
      <c r="G168" s="240"/>
      <c r="H168" s="64"/>
      <c r="I168" s="240"/>
      <c r="J168" s="78" t="e">
        <f>Coversheet!$D$14</f>
        <v>#N/A</v>
      </c>
      <c r="K168" s="155" t="str">
        <f>Coversheet!$D$15</f>
        <v>Select</v>
      </c>
      <c r="L168" s="78" t="str">
        <f t="shared" si="7"/>
        <v>R-FD</v>
      </c>
      <c r="M168" s="78"/>
    </row>
    <row r="169" spans="1:13" ht="37.5" customHeight="1" thickBot="1" x14ac:dyDescent="0.3">
      <c r="A169" s="39">
        <v>5</v>
      </c>
      <c r="B169" s="64"/>
      <c r="C169" s="240"/>
      <c r="D169" s="64"/>
      <c r="E169" s="240"/>
      <c r="F169" s="19"/>
      <c r="G169" s="240"/>
      <c r="H169" s="64"/>
      <c r="I169" s="240"/>
      <c r="J169" s="78" t="e">
        <f>Coversheet!$D$14</f>
        <v>#N/A</v>
      </c>
      <c r="K169" s="155" t="str">
        <f>Coversheet!$D$15</f>
        <v>Select</v>
      </c>
      <c r="L169" s="78" t="str">
        <f t="shared" si="7"/>
        <v>R-FD</v>
      </c>
      <c r="M169" s="78"/>
    </row>
    <row r="170" spans="1:13" ht="37.5" customHeight="1" thickBot="1" x14ac:dyDescent="0.3">
      <c r="A170" s="39">
        <v>6</v>
      </c>
      <c r="B170" s="64"/>
      <c r="C170" s="240"/>
      <c r="D170" s="64"/>
      <c r="E170" s="240"/>
      <c r="F170" s="19"/>
      <c r="G170" s="240"/>
      <c r="H170" s="64"/>
      <c r="I170" s="240"/>
      <c r="J170" s="78" t="e">
        <f>Coversheet!$D$14</f>
        <v>#N/A</v>
      </c>
      <c r="K170" s="155" t="str">
        <f>Coversheet!$D$15</f>
        <v>Select</v>
      </c>
      <c r="L170" s="78" t="str">
        <f t="shared" si="7"/>
        <v>R-FD</v>
      </c>
      <c r="M170" s="78"/>
    </row>
    <row r="171" spans="1:13" ht="37.5" customHeight="1" thickBot="1" x14ac:dyDescent="0.3">
      <c r="A171" s="39">
        <v>7</v>
      </c>
      <c r="B171" s="64"/>
      <c r="C171" s="240"/>
      <c r="D171" s="64"/>
      <c r="E171" s="240"/>
      <c r="F171" s="19"/>
      <c r="G171" s="240"/>
      <c r="H171" s="64"/>
      <c r="I171" s="240"/>
      <c r="J171" s="78" t="e">
        <f>Coversheet!$D$14</f>
        <v>#N/A</v>
      </c>
      <c r="K171" s="155" t="str">
        <f>Coversheet!$D$15</f>
        <v>Select</v>
      </c>
      <c r="L171" s="78" t="str">
        <f t="shared" si="7"/>
        <v>R-FD</v>
      </c>
      <c r="M171" s="78"/>
    </row>
    <row r="172" spans="1:13" ht="37.5" customHeight="1" thickBot="1" x14ac:dyDescent="0.3">
      <c r="A172" s="39">
        <v>8</v>
      </c>
      <c r="B172" s="64"/>
      <c r="C172" s="240"/>
      <c r="D172" s="64"/>
      <c r="E172" s="240"/>
      <c r="F172" s="19"/>
      <c r="G172" s="240"/>
      <c r="H172" s="64"/>
      <c r="I172" s="240"/>
      <c r="J172" s="78" t="e">
        <f>Coversheet!$D$14</f>
        <v>#N/A</v>
      </c>
      <c r="K172" s="155" t="str">
        <f>Coversheet!$D$15</f>
        <v>Select</v>
      </c>
      <c r="L172" s="78" t="str">
        <f t="shared" si="7"/>
        <v>R-FD</v>
      </c>
      <c r="M172" s="78"/>
    </row>
    <row r="173" spans="1:13" ht="37.5" customHeight="1" thickBot="1" x14ac:dyDescent="0.3">
      <c r="A173" s="39">
        <v>9</v>
      </c>
      <c r="B173" s="64"/>
      <c r="C173" s="240"/>
      <c r="D173" s="64"/>
      <c r="E173" s="240"/>
      <c r="F173" s="19"/>
      <c r="G173" s="240"/>
      <c r="H173" s="64"/>
      <c r="I173" s="240"/>
      <c r="J173" s="78" t="e">
        <f>Coversheet!$D$14</f>
        <v>#N/A</v>
      </c>
      <c r="K173" s="155" t="str">
        <f>Coversheet!$D$15</f>
        <v>Select</v>
      </c>
      <c r="L173" s="78" t="str">
        <f t="shared" si="7"/>
        <v>R-FD</v>
      </c>
      <c r="M173" s="78"/>
    </row>
    <row r="174" spans="1:13" ht="37.5" customHeight="1" thickBot="1" x14ac:dyDescent="0.3">
      <c r="A174" s="39">
        <v>10</v>
      </c>
      <c r="B174" s="64"/>
      <c r="C174" s="240"/>
      <c r="D174" s="64"/>
      <c r="E174" s="240"/>
      <c r="F174" s="19"/>
      <c r="G174" s="240"/>
      <c r="H174" s="64"/>
      <c r="I174" s="240"/>
      <c r="J174" s="78" t="e">
        <f>Coversheet!$D$14</f>
        <v>#N/A</v>
      </c>
      <c r="K174" s="155" t="str">
        <f>Coversheet!$D$15</f>
        <v>Select</v>
      </c>
      <c r="L174" s="78" t="str">
        <f t="shared" si="7"/>
        <v>R-FD</v>
      </c>
      <c r="M174" s="78"/>
    </row>
    <row r="175" spans="1:13" hidden="1" x14ac:dyDescent="0.25">
      <c r="B175" s="11" t="str">
        <f>B160</f>
        <v>Please describe increases or expansions in capabilities or capacities for food Defense testing (increases in trained personnel, new capabilities developed, etc.). Make sure Food Defense related trainings are also itemized in the Trainings section on All-Tracks Tab:</v>
      </c>
      <c r="J175" s="11" t="e">
        <f>Coversheet!$D$14</f>
        <v>#N/A</v>
      </c>
      <c r="K175" s="12" t="str">
        <f>Coversheet!$D$15</f>
        <v>Select</v>
      </c>
      <c r="L175" s="11" t="str">
        <f t="shared" si="7"/>
        <v>R-FD</v>
      </c>
      <c r="M175" s="11">
        <f>B161</f>
        <v>0</v>
      </c>
    </row>
    <row r="178" spans="1:18" ht="18.75" x14ac:dyDescent="0.3">
      <c r="B178" s="245" t="s">
        <v>425</v>
      </c>
    </row>
    <row r="180" spans="1:18" ht="106.5" customHeight="1" thickBot="1" x14ac:dyDescent="0.3">
      <c r="B180" s="303" t="s">
        <v>354</v>
      </c>
      <c r="C180" s="303"/>
      <c r="D180" s="303"/>
      <c r="E180" s="303"/>
      <c r="F180" s="303"/>
    </row>
    <row r="181" spans="1:18" ht="24" hidden="1" customHeight="1" thickBot="1" x14ac:dyDescent="0.3">
      <c r="B181" s="279" t="s">
        <v>426</v>
      </c>
      <c r="C181" s="279"/>
      <c r="D181" s="279"/>
      <c r="E181" s="66"/>
    </row>
    <row r="182" spans="1:18" ht="63.75" customHeight="1" thickBot="1" x14ac:dyDescent="0.3">
      <c r="B182" s="59" t="s">
        <v>260</v>
      </c>
      <c r="C182" s="59" t="s">
        <v>261</v>
      </c>
      <c r="D182" s="59" t="s">
        <v>262</v>
      </c>
      <c r="E182" s="59" t="s">
        <v>263</v>
      </c>
      <c r="F182" s="59" t="s">
        <v>264</v>
      </c>
      <c r="G182" s="59" t="s">
        <v>265</v>
      </c>
      <c r="H182" s="59" t="s">
        <v>266</v>
      </c>
      <c r="I182" s="59" t="s">
        <v>267</v>
      </c>
      <c r="J182" s="59" t="s">
        <v>268</v>
      </c>
      <c r="K182" s="59" t="s">
        <v>269</v>
      </c>
      <c r="L182" s="59" t="s">
        <v>197</v>
      </c>
      <c r="M182" s="59" t="s">
        <v>270</v>
      </c>
      <c r="N182" s="41" t="s">
        <v>271</v>
      </c>
      <c r="O182" s="164" t="s">
        <v>21</v>
      </c>
      <c r="P182" s="98" t="s">
        <v>22</v>
      </c>
      <c r="Q182" s="164" t="s">
        <v>23</v>
      </c>
      <c r="R182" s="164" t="s">
        <v>199</v>
      </c>
    </row>
    <row r="183" spans="1:18" ht="30.75" customHeight="1" thickBot="1" x14ac:dyDescent="0.3">
      <c r="A183" s="39">
        <v>1</v>
      </c>
      <c r="B183" s="64"/>
      <c r="C183" s="64"/>
      <c r="D183" s="64"/>
      <c r="E183" s="233"/>
      <c r="F183" s="64"/>
      <c r="G183" s="233"/>
      <c r="H183" s="19"/>
      <c r="I183" s="64"/>
      <c r="J183" s="64"/>
      <c r="K183" s="126"/>
      <c r="L183" s="64"/>
      <c r="M183" s="233"/>
      <c r="N183" s="233"/>
      <c r="O183" s="78" t="e">
        <f>Coversheet!$D$14</f>
        <v>#N/A</v>
      </c>
      <c r="P183" s="155" t="str">
        <f>Coversheet!$D$15</f>
        <v>Select</v>
      </c>
      <c r="Q183" s="78" t="str">
        <f t="shared" ref="Q183:Q213" si="8">$C$25</f>
        <v>R-FD</v>
      </c>
      <c r="R183" s="78"/>
    </row>
    <row r="184" spans="1:18" ht="30.75" customHeight="1" thickBot="1" x14ac:dyDescent="0.3">
      <c r="A184" s="39">
        <v>2</v>
      </c>
      <c r="B184" s="64"/>
      <c r="C184" s="64"/>
      <c r="D184" s="64"/>
      <c r="E184" s="233"/>
      <c r="F184" s="64"/>
      <c r="G184" s="233"/>
      <c r="H184" s="19"/>
      <c r="I184" s="64"/>
      <c r="J184" s="64"/>
      <c r="K184" s="64"/>
      <c r="L184" s="64"/>
      <c r="M184" s="233"/>
      <c r="N184" s="233"/>
      <c r="O184" s="78" t="e">
        <f>Coversheet!$D$14</f>
        <v>#N/A</v>
      </c>
      <c r="P184" s="155" t="str">
        <f>Coversheet!$D$15</f>
        <v>Select</v>
      </c>
      <c r="Q184" s="78" t="str">
        <f t="shared" si="8"/>
        <v>R-FD</v>
      </c>
      <c r="R184" s="78"/>
    </row>
    <row r="185" spans="1:18" ht="30.75" customHeight="1" thickBot="1" x14ac:dyDescent="0.3">
      <c r="A185" s="39">
        <v>3</v>
      </c>
      <c r="B185" s="64"/>
      <c r="C185" s="64"/>
      <c r="D185" s="64"/>
      <c r="E185" s="233"/>
      <c r="F185" s="64"/>
      <c r="G185" s="233"/>
      <c r="H185" s="19"/>
      <c r="I185" s="64"/>
      <c r="J185" s="64"/>
      <c r="K185" s="64"/>
      <c r="L185" s="64"/>
      <c r="M185" s="233"/>
      <c r="N185" s="233"/>
      <c r="O185" s="78" t="e">
        <f>Coversheet!$D$14</f>
        <v>#N/A</v>
      </c>
      <c r="P185" s="155" t="str">
        <f>Coversheet!$D$15</f>
        <v>Select</v>
      </c>
      <c r="Q185" s="78" t="str">
        <f t="shared" si="8"/>
        <v>R-FD</v>
      </c>
      <c r="R185" s="78"/>
    </row>
    <row r="186" spans="1:18" ht="30.75" customHeight="1" thickBot="1" x14ac:dyDescent="0.3">
      <c r="A186" s="39">
        <v>4</v>
      </c>
      <c r="B186" s="64"/>
      <c r="C186" s="64"/>
      <c r="D186" s="64"/>
      <c r="E186" s="233"/>
      <c r="F186" s="64"/>
      <c r="G186" s="233"/>
      <c r="H186" s="19"/>
      <c r="I186" s="64"/>
      <c r="J186" s="64"/>
      <c r="K186" s="64"/>
      <c r="L186" s="64"/>
      <c r="M186" s="233"/>
      <c r="N186" s="233"/>
      <c r="O186" s="78" t="e">
        <f>Coversheet!$D$14</f>
        <v>#N/A</v>
      </c>
      <c r="P186" s="155" t="str">
        <f>Coversheet!$D$15</f>
        <v>Select</v>
      </c>
      <c r="Q186" s="78" t="str">
        <f t="shared" si="8"/>
        <v>R-FD</v>
      </c>
      <c r="R186" s="78"/>
    </row>
    <row r="187" spans="1:18" ht="30.75" customHeight="1" thickBot="1" x14ac:dyDescent="0.3">
      <c r="A187" s="39">
        <v>5</v>
      </c>
      <c r="B187" s="64"/>
      <c r="C187" s="64"/>
      <c r="D187" s="64"/>
      <c r="E187" s="233"/>
      <c r="F187" s="64"/>
      <c r="G187" s="233"/>
      <c r="H187" s="19"/>
      <c r="I187" s="64"/>
      <c r="J187" s="64"/>
      <c r="K187" s="64"/>
      <c r="L187" s="64"/>
      <c r="M187" s="233"/>
      <c r="N187" s="233"/>
      <c r="O187" s="78" t="e">
        <f>Coversheet!$D$14</f>
        <v>#N/A</v>
      </c>
      <c r="P187" s="155" t="str">
        <f>Coversheet!$D$15</f>
        <v>Select</v>
      </c>
      <c r="Q187" s="78" t="str">
        <f t="shared" si="8"/>
        <v>R-FD</v>
      </c>
      <c r="R187" s="78"/>
    </row>
    <row r="188" spans="1:18" ht="30.75" customHeight="1" thickBot="1" x14ac:dyDescent="0.3">
      <c r="A188" s="39">
        <v>6</v>
      </c>
      <c r="B188" s="64"/>
      <c r="C188" s="64"/>
      <c r="D188" s="64"/>
      <c r="E188" s="233"/>
      <c r="F188" s="64"/>
      <c r="G188" s="233"/>
      <c r="H188" s="19"/>
      <c r="I188" s="64"/>
      <c r="J188" s="64"/>
      <c r="K188" s="64"/>
      <c r="L188" s="64"/>
      <c r="M188" s="233"/>
      <c r="N188" s="233"/>
      <c r="O188" s="78" t="e">
        <f>Coversheet!$D$14</f>
        <v>#N/A</v>
      </c>
      <c r="P188" s="155" t="str">
        <f>Coversheet!$D$15</f>
        <v>Select</v>
      </c>
      <c r="Q188" s="78" t="str">
        <f t="shared" si="8"/>
        <v>R-FD</v>
      </c>
      <c r="R188" s="78"/>
    </row>
    <row r="189" spans="1:18" ht="30.75" customHeight="1" thickBot="1" x14ac:dyDescent="0.3">
      <c r="A189" s="39">
        <v>7</v>
      </c>
      <c r="B189" s="64"/>
      <c r="C189" s="64"/>
      <c r="D189" s="64"/>
      <c r="E189" s="233"/>
      <c r="F189" s="64"/>
      <c r="G189" s="233"/>
      <c r="H189" s="19"/>
      <c r="I189" s="64"/>
      <c r="J189" s="64"/>
      <c r="K189" s="64"/>
      <c r="L189" s="64"/>
      <c r="M189" s="233"/>
      <c r="N189" s="233"/>
      <c r="O189" s="78" t="e">
        <f>Coversheet!$D$14</f>
        <v>#N/A</v>
      </c>
      <c r="P189" s="155" t="str">
        <f>Coversheet!$D$15</f>
        <v>Select</v>
      </c>
      <c r="Q189" s="78" t="str">
        <f t="shared" si="8"/>
        <v>R-FD</v>
      </c>
      <c r="R189" s="78"/>
    </row>
    <row r="190" spans="1:18" ht="30.75" customHeight="1" thickBot="1" x14ac:dyDescent="0.3">
      <c r="A190" s="39">
        <v>8</v>
      </c>
      <c r="B190" s="64"/>
      <c r="C190" s="64"/>
      <c r="D190" s="64"/>
      <c r="E190" s="233"/>
      <c r="F190" s="64"/>
      <c r="G190" s="233"/>
      <c r="H190" s="19"/>
      <c r="I190" s="64"/>
      <c r="J190" s="64"/>
      <c r="K190" s="64"/>
      <c r="L190" s="64"/>
      <c r="M190" s="233"/>
      <c r="N190" s="233"/>
      <c r="O190" s="78" t="e">
        <f>Coversheet!$D$14</f>
        <v>#N/A</v>
      </c>
      <c r="P190" s="155" t="str">
        <f>Coversheet!$D$15</f>
        <v>Select</v>
      </c>
      <c r="Q190" s="78" t="str">
        <f t="shared" si="8"/>
        <v>R-FD</v>
      </c>
      <c r="R190" s="78"/>
    </row>
    <row r="191" spans="1:18" ht="30.75" customHeight="1" thickBot="1" x14ac:dyDescent="0.3">
      <c r="A191" s="39">
        <v>9</v>
      </c>
      <c r="B191" s="64"/>
      <c r="C191" s="64"/>
      <c r="D191" s="64"/>
      <c r="E191" s="233"/>
      <c r="F191" s="64"/>
      <c r="G191" s="233"/>
      <c r="H191" s="19"/>
      <c r="I191" s="64"/>
      <c r="J191" s="64"/>
      <c r="K191" s="64"/>
      <c r="L191" s="64"/>
      <c r="M191" s="233"/>
      <c r="N191" s="233"/>
      <c r="O191" s="78" t="e">
        <f>Coversheet!$D$14</f>
        <v>#N/A</v>
      </c>
      <c r="P191" s="155" t="str">
        <f>Coversheet!$D$15</f>
        <v>Select</v>
      </c>
      <c r="Q191" s="78" t="str">
        <f t="shared" si="8"/>
        <v>R-FD</v>
      </c>
      <c r="R191" s="78"/>
    </row>
    <row r="192" spans="1:18" ht="30.75" customHeight="1" thickBot="1" x14ac:dyDescent="0.3">
      <c r="A192" s="39">
        <v>10</v>
      </c>
      <c r="B192" s="64"/>
      <c r="C192" s="64"/>
      <c r="D192" s="64"/>
      <c r="E192" s="233"/>
      <c r="F192" s="64"/>
      <c r="G192" s="233"/>
      <c r="H192" s="19"/>
      <c r="I192" s="64"/>
      <c r="J192" s="64"/>
      <c r="K192" s="64"/>
      <c r="L192" s="64"/>
      <c r="M192" s="233"/>
      <c r="N192" s="233"/>
      <c r="O192" s="78" t="e">
        <f>Coversheet!$D$14</f>
        <v>#N/A</v>
      </c>
      <c r="P192" s="155" t="str">
        <f>Coversheet!$D$15</f>
        <v>Select</v>
      </c>
      <c r="Q192" s="78" t="str">
        <f t="shared" si="8"/>
        <v>R-FD</v>
      </c>
      <c r="R192" s="78"/>
    </row>
    <row r="193" spans="2:18" hidden="1" x14ac:dyDescent="0.25">
      <c r="B193" s="11" t="str">
        <f>B181</f>
        <v>Total Number of R-FD PTs/Competency Exercises Completed:</v>
      </c>
      <c r="O193" s="11" t="e">
        <f>Coversheet!$D$14</f>
        <v>#N/A</v>
      </c>
      <c r="P193" s="12" t="str">
        <f>Coversheet!$D$15</f>
        <v>Select</v>
      </c>
      <c r="Q193" s="11" t="str">
        <f t="shared" si="8"/>
        <v>R-FD</v>
      </c>
      <c r="R193" s="67">
        <f>E181</f>
        <v>0</v>
      </c>
    </row>
    <row r="194" spans="2:18" hidden="1" x14ac:dyDescent="0.25">
      <c r="B194" s="11" t="s">
        <v>356</v>
      </c>
      <c r="O194" s="11" t="e">
        <f>Coversheet!$D$14</f>
        <v>#N/A</v>
      </c>
      <c r="P194" s="12" t="str">
        <f>Coversheet!$D$15</f>
        <v>Select</v>
      </c>
      <c r="Q194" s="11" t="str">
        <f t="shared" si="8"/>
        <v>R-FD</v>
      </c>
      <c r="R194" s="67">
        <f>B220</f>
        <v>0</v>
      </c>
    </row>
    <row r="195" spans="2:18" hidden="1" x14ac:dyDescent="0.25">
      <c r="B195" s="11" t="s">
        <v>357</v>
      </c>
      <c r="O195" s="11" t="e">
        <f>Coversheet!$D$14</f>
        <v>#N/A</v>
      </c>
      <c r="P195" s="12" t="str">
        <f>Coversheet!$D$15</f>
        <v>Select</v>
      </c>
      <c r="Q195" s="11" t="str">
        <f t="shared" si="8"/>
        <v>R-FD</v>
      </c>
      <c r="R195" s="67">
        <f>C220</f>
        <v>0</v>
      </c>
    </row>
    <row r="196" spans="2:18" hidden="1" x14ac:dyDescent="0.25">
      <c r="B196" s="11" t="s">
        <v>358</v>
      </c>
      <c r="O196" s="11" t="e">
        <f>Coversheet!$D$14</f>
        <v>#N/A</v>
      </c>
      <c r="P196" s="12" t="str">
        <f>Coversheet!$D$15</f>
        <v>Select</v>
      </c>
      <c r="Q196" s="11" t="str">
        <f t="shared" si="8"/>
        <v>R-FD</v>
      </c>
      <c r="R196" s="67">
        <f>B221</f>
        <v>0</v>
      </c>
    </row>
    <row r="197" spans="2:18" hidden="1" x14ac:dyDescent="0.25">
      <c r="B197" s="11" t="s">
        <v>359</v>
      </c>
      <c r="O197" s="11" t="e">
        <f>Coversheet!$D$14</f>
        <v>#N/A</v>
      </c>
      <c r="P197" s="12" t="str">
        <f>Coversheet!$D$15</f>
        <v>Select</v>
      </c>
      <c r="Q197" s="11" t="str">
        <f t="shared" si="8"/>
        <v>R-FD</v>
      </c>
      <c r="R197" s="67">
        <f>C221</f>
        <v>0</v>
      </c>
    </row>
    <row r="198" spans="2:18" hidden="1" x14ac:dyDescent="0.25">
      <c r="B198" s="11" t="s">
        <v>360</v>
      </c>
      <c r="O198" s="11" t="e">
        <f>Coversheet!$D$14</f>
        <v>#N/A</v>
      </c>
      <c r="P198" s="12" t="str">
        <f>Coversheet!$D$15</f>
        <v>Select</v>
      </c>
      <c r="Q198" s="11" t="str">
        <f t="shared" si="8"/>
        <v>R-FD</v>
      </c>
      <c r="R198" s="67">
        <f>B222</f>
        <v>0</v>
      </c>
    </row>
    <row r="199" spans="2:18" hidden="1" x14ac:dyDescent="0.25">
      <c r="B199" s="11" t="s">
        <v>361</v>
      </c>
      <c r="O199" s="11" t="e">
        <f>Coversheet!$D$14</f>
        <v>#N/A</v>
      </c>
      <c r="P199" s="12" t="str">
        <f>Coversheet!$D$15</f>
        <v>Select</v>
      </c>
      <c r="Q199" s="11" t="str">
        <f t="shared" si="8"/>
        <v>R-FD</v>
      </c>
      <c r="R199" s="67">
        <f>C222</f>
        <v>0</v>
      </c>
    </row>
    <row r="200" spans="2:18" hidden="1" x14ac:dyDescent="0.25">
      <c r="B200" s="11" t="s">
        <v>362</v>
      </c>
      <c r="O200" s="11" t="e">
        <f>Coversheet!$D$14</f>
        <v>#N/A</v>
      </c>
      <c r="P200" s="12" t="str">
        <f>Coversheet!$D$15</f>
        <v>Select</v>
      </c>
      <c r="Q200" s="11" t="str">
        <f t="shared" si="8"/>
        <v>R-FD</v>
      </c>
      <c r="R200" s="67">
        <f>B223</f>
        <v>0</v>
      </c>
    </row>
    <row r="201" spans="2:18" hidden="1" x14ac:dyDescent="0.25">
      <c r="B201" s="11" t="s">
        <v>363</v>
      </c>
      <c r="O201" s="11" t="e">
        <f>Coversheet!$D$14</f>
        <v>#N/A</v>
      </c>
      <c r="P201" s="12" t="str">
        <f>Coversheet!$D$15</f>
        <v>Select</v>
      </c>
      <c r="Q201" s="11" t="str">
        <f t="shared" si="8"/>
        <v>R-FD</v>
      </c>
      <c r="R201" s="67">
        <f>C223</f>
        <v>0</v>
      </c>
    </row>
    <row r="202" spans="2:18" hidden="1" x14ac:dyDescent="0.25">
      <c r="B202" s="11" t="s">
        <v>364</v>
      </c>
      <c r="O202" s="11" t="e">
        <f>Coversheet!$D$14</f>
        <v>#N/A</v>
      </c>
      <c r="P202" s="12" t="str">
        <f>Coversheet!$D$15</f>
        <v>Select</v>
      </c>
      <c r="Q202" s="11" t="str">
        <f t="shared" si="8"/>
        <v>R-FD</v>
      </c>
      <c r="R202" s="67">
        <f>B224</f>
        <v>0</v>
      </c>
    </row>
    <row r="203" spans="2:18" hidden="1" x14ac:dyDescent="0.25">
      <c r="B203" s="11" t="s">
        <v>365</v>
      </c>
      <c r="O203" s="11" t="e">
        <f>Coversheet!$D$14</f>
        <v>#N/A</v>
      </c>
      <c r="P203" s="12" t="str">
        <f>Coversheet!$D$15</f>
        <v>Select</v>
      </c>
      <c r="Q203" s="11" t="str">
        <f t="shared" si="8"/>
        <v>R-FD</v>
      </c>
      <c r="R203" s="67">
        <f>C224</f>
        <v>0</v>
      </c>
    </row>
    <row r="204" spans="2:18" hidden="1" x14ac:dyDescent="0.25">
      <c r="B204" s="11" t="s">
        <v>366</v>
      </c>
      <c r="O204" s="11" t="e">
        <f>Coversheet!$D$14</f>
        <v>#N/A</v>
      </c>
      <c r="P204" s="12" t="str">
        <f>Coversheet!$D$15</f>
        <v>Select</v>
      </c>
      <c r="Q204" s="11" t="str">
        <f t="shared" si="8"/>
        <v>R-FD</v>
      </c>
      <c r="R204" s="67">
        <f>B225</f>
        <v>0</v>
      </c>
    </row>
    <row r="205" spans="2:18" hidden="1" x14ac:dyDescent="0.25">
      <c r="B205" s="11" t="s">
        <v>367</v>
      </c>
      <c r="O205" s="11" t="e">
        <f>Coversheet!$D$14</f>
        <v>#N/A</v>
      </c>
      <c r="P205" s="12" t="str">
        <f>Coversheet!$D$15</f>
        <v>Select</v>
      </c>
      <c r="Q205" s="11" t="str">
        <f t="shared" si="8"/>
        <v>R-FD</v>
      </c>
      <c r="R205" s="67">
        <f>C225</f>
        <v>0</v>
      </c>
    </row>
    <row r="206" spans="2:18" hidden="1" x14ac:dyDescent="0.25">
      <c r="B206" s="11" t="s">
        <v>368</v>
      </c>
      <c r="O206" s="11" t="e">
        <f>Coversheet!$D$14</f>
        <v>#N/A</v>
      </c>
      <c r="P206" s="12" t="str">
        <f>Coversheet!$D$15</f>
        <v>Select</v>
      </c>
      <c r="Q206" s="11" t="str">
        <f t="shared" si="8"/>
        <v>R-FD</v>
      </c>
      <c r="R206" s="67">
        <f>B226</f>
        <v>0</v>
      </c>
    </row>
    <row r="207" spans="2:18" hidden="1" x14ac:dyDescent="0.25">
      <c r="B207" s="11" t="s">
        <v>369</v>
      </c>
      <c r="O207" s="11" t="e">
        <f>Coversheet!$D$14</f>
        <v>#N/A</v>
      </c>
      <c r="P207" s="12" t="str">
        <f>Coversheet!$D$15</f>
        <v>Select</v>
      </c>
      <c r="Q207" s="11" t="str">
        <f t="shared" si="8"/>
        <v>R-FD</v>
      </c>
      <c r="R207" s="67">
        <f>C226</f>
        <v>0</v>
      </c>
    </row>
    <row r="208" spans="2:18" hidden="1" x14ac:dyDescent="0.25">
      <c r="B208" s="11" t="s">
        <v>370</v>
      </c>
      <c r="O208" s="11" t="e">
        <f>Coversheet!$D$14</f>
        <v>#N/A</v>
      </c>
      <c r="P208" s="12" t="str">
        <f>Coversheet!$D$15</f>
        <v>Select</v>
      </c>
      <c r="Q208" s="11" t="str">
        <f t="shared" si="8"/>
        <v>R-FD</v>
      </c>
      <c r="R208" s="67">
        <f>B227</f>
        <v>0</v>
      </c>
    </row>
    <row r="209" spans="1:18" hidden="1" x14ac:dyDescent="0.25">
      <c r="B209" s="11" t="s">
        <v>371</v>
      </c>
      <c r="O209" s="11" t="e">
        <f>Coversheet!$D$14</f>
        <v>#N/A</v>
      </c>
      <c r="P209" s="12" t="str">
        <f>Coversheet!$D$15</f>
        <v>Select</v>
      </c>
      <c r="Q209" s="11" t="str">
        <f t="shared" si="8"/>
        <v>R-FD</v>
      </c>
      <c r="R209" s="67">
        <f>C227</f>
        <v>0</v>
      </c>
    </row>
    <row r="210" spans="1:18" hidden="1" x14ac:dyDescent="0.25">
      <c r="B210" s="11" t="s">
        <v>372</v>
      </c>
      <c r="O210" s="11" t="e">
        <f>Coversheet!$D$14</f>
        <v>#N/A</v>
      </c>
      <c r="P210" s="12" t="str">
        <f>Coversheet!$D$15</f>
        <v>Select</v>
      </c>
      <c r="Q210" s="11" t="str">
        <f t="shared" si="8"/>
        <v>R-FD</v>
      </c>
      <c r="R210" s="67">
        <f>B228</f>
        <v>0</v>
      </c>
    </row>
    <row r="211" spans="1:18" hidden="1" x14ac:dyDescent="0.25">
      <c r="B211" s="11" t="s">
        <v>373</v>
      </c>
      <c r="O211" s="11" t="e">
        <f>Coversheet!$D$14</f>
        <v>#N/A</v>
      </c>
      <c r="P211" s="12" t="str">
        <f>Coversheet!$D$15</f>
        <v>Select</v>
      </c>
      <c r="Q211" s="11" t="str">
        <f t="shared" si="8"/>
        <v>R-FD</v>
      </c>
      <c r="R211" s="67">
        <f>C228</f>
        <v>0</v>
      </c>
    </row>
    <row r="212" spans="1:18" hidden="1" x14ac:dyDescent="0.25">
      <c r="B212" s="11" t="s">
        <v>374</v>
      </c>
      <c r="O212" s="11" t="e">
        <f>Coversheet!$D$14</f>
        <v>#N/A</v>
      </c>
      <c r="P212" s="12" t="str">
        <f>Coversheet!$D$15</f>
        <v>Select</v>
      </c>
      <c r="Q212" s="11" t="str">
        <f t="shared" si="8"/>
        <v>R-FD</v>
      </c>
      <c r="R212" s="67">
        <f>B229</f>
        <v>0</v>
      </c>
    </row>
    <row r="213" spans="1:18" hidden="1" x14ac:dyDescent="0.25">
      <c r="B213" s="11" t="s">
        <v>375</v>
      </c>
      <c r="O213" s="11" t="e">
        <f>Coversheet!$D$14</f>
        <v>#N/A</v>
      </c>
      <c r="P213" s="12" t="str">
        <f>Coversheet!$D$15</f>
        <v>Select</v>
      </c>
      <c r="Q213" s="11" t="str">
        <f t="shared" si="8"/>
        <v>R-FD</v>
      </c>
      <c r="R213" s="67">
        <f>C229</f>
        <v>0</v>
      </c>
    </row>
    <row r="214" spans="1:18" hidden="1" x14ac:dyDescent="0.25">
      <c r="B214" s="11" t="str">
        <f>B234</f>
        <v>If there is any other information you would like to provide regarding your program within the R-FD track please enter it below:</v>
      </c>
      <c r="O214" s="11" t="e">
        <f>Coversheet!$D$14</f>
        <v>#N/A</v>
      </c>
      <c r="P214" s="12" t="str">
        <f>Coversheet!$D$15</f>
        <v>Select</v>
      </c>
      <c r="Q214" s="11" t="str">
        <f>$C$25</f>
        <v>R-FD</v>
      </c>
      <c r="R214" s="67">
        <f>B235</f>
        <v>0</v>
      </c>
    </row>
    <row r="217" spans="1:18" ht="18.75" x14ac:dyDescent="0.3">
      <c r="B217" s="40" t="s">
        <v>427</v>
      </c>
    </row>
    <row r="218" spans="1:18" ht="15.75" thickBot="1" x14ac:dyDescent="0.3"/>
    <row r="219" spans="1:18" ht="16.5" thickBot="1" x14ac:dyDescent="0.3">
      <c r="B219" s="239" t="s">
        <v>274</v>
      </c>
      <c r="C219" s="289" t="s">
        <v>275</v>
      </c>
      <c r="D219" s="289"/>
      <c r="E219" s="289"/>
    </row>
    <row r="220" spans="1:18" ht="37.5" customHeight="1" thickBot="1" x14ac:dyDescent="0.3">
      <c r="A220" s="39">
        <v>1</v>
      </c>
      <c r="B220" s="19"/>
      <c r="C220" s="298"/>
      <c r="D220" s="298"/>
      <c r="E220" s="298"/>
    </row>
    <row r="221" spans="1:18" ht="37.5" customHeight="1" thickBot="1" x14ac:dyDescent="0.3">
      <c r="A221" s="39">
        <v>2</v>
      </c>
      <c r="B221" s="19"/>
      <c r="C221" s="298"/>
      <c r="D221" s="298"/>
      <c r="E221" s="298"/>
    </row>
    <row r="222" spans="1:18" ht="37.5" customHeight="1" thickBot="1" x14ac:dyDescent="0.3">
      <c r="A222" s="39">
        <v>3</v>
      </c>
      <c r="B222" s="19"/>
      <c r="C222" s="298"/>
      <c r="D222" s="298"/>
      <c r="E222" s="298"/>
    </row>
    <row r="223" spans="1:18" ht="37.5" customHeight="1" thickBot="1" x14ac:dyDescent="0.3">
      <c r="A223" s="39">
        <v>4</v>
      </c>
      <c r="B223" s="19"/>
      <c r="C223" s="298"/>
      <c r="D223" s="298"/>
      <c r="E223" s="298"/>
    </row>
    <row r="224" spans="1:18" ht="37.5" customHeight="1" thickBot="1" x14ac:dyDescent="0.3">
      <c r="A224" s="39">
        <v>5</v>
      </c>
      <c r="B224" s="19"/>
      <c r="C224" s="298"/>
      <c r="D224" s="298"/>
      <c r="E224" s="298"/>
    </row>
    <row r="225" spans="1:8" ht="37.5" customHeight="1" thickBot="1" x14ac:dyDescent="0.3">
      <c r="A225" s="39">
        <v>6</v>
      </c>
      <c r="B225" s="19"/>
      <c r="C225" s="298"/>
      <c r="D225" s="298"/>
      <c r="E225" s="298"/>
    </row>
    <row r="226" spans="1:8" ht="37.5" customHeight="1" thickBot="1" x14ac:dyDescent="0.3">
      <c r="A226" s="39">
        <v>7</v>
      </c>
      <c r="B226" s="19"/>
      <c r="C226" s="298"/>
      <c r="D226" s="298"/>
      <c r="E226" s="298"/>
    </row>
    <row r="227" spans="1:8" ht="37.5" customHeight="1" thickBot="1" x14ac:dyDescent="0.3">
      <c r="A227" s="39">
        <v>8</v>
      </c>
      <c r="B227" s="19"/>
      <c r="C227" s="298"/>
      <c r="D227" s="298"/>
      <c r="E227" s="298"/>
    </row>
    <row r="228" spans="1:8" ht="37.5" customHeight="1" thickBot="1" x14ac:dyDescent="0.3">
      <c r="A228" s="39">
        <v>9</v>
      </c>
      <c r="B228" s="19"/>
      <c r="C228" s="298"/>
      <c r="D228" s="298"/>
      <c r="E228" s="298"/>
    </row>
    <row r="229" spans="1:8" ht="37.5" customHeight="1" thickBot="1" x14ac:dyDescent="0.3">
      <c r="A229" s="39">
        <v>10</v>
      </c>
      <c r="B229" s="19"/>
      <c r="C229" s="298"/>
      <c r="D229" s="298"/>
      <c r="E229" s="298"/>
    </row>
    <row r="230" spans="1:8" x14ac:dyDescent="0.25">
      <c r="H230" s="67"/>
    </row>
    <row r="233" spans="1:8" ht="18.75" x14ac:dyDescent="0.3">
      <c r="B233" s="69" t="s">
        <v>428</v>
      </c>
    </row>
    <row r="234" spans="1:8" ht="19.5" thickBot="1" x14ac:dyDescent="0.35">
      <c r="B234" s="63" t="s">
        <v>429</v>
      </c>
    </row>
    <row r="235" spans="1:8" ht="295.5" customHeight="1" thickBot="1" x14ac:dyDescent="0.3">
      <c r="B235" s="252"/>
      <c r="C235" s="253"/>
      <c r="D235" s="253"/>
      <c r="E235" s="253"/>
      <c r="F235" s="253"/>
      <c r="G235" s="253"/>
      <c r="H235" s="254"/>
    </row>
  </sheetData>
  <sheetProtection sheet="1" objects="1" scenarios="1" selectLockedCells="1"/>
  <mergeCells count="55">
    <mergeCell ref="B138:F138"/>
    <mergeCell ref="B72:C72"/>
    <mergeCell ref="B129:C129"/>
    <mergeCell ref="D129:E129"/>
    <mergeCell ref="B131:F131"/>
    <mergeCell ref="B132:F132"/>
    <mergeCell ref="B133:F133"/>
    <mergeCell ref="B134:F134"/>
    <mergeCell ref="B135:F135"/>
    <mergeCell ref="B136:F136"/>
    <mergeCell ref="B137:F137"/>
    <mergeCell ref="B139:F139"/>
    <mergeCell ref="B140:F140"/>
    <mergeCell ref="B144:C144"/>
    <mergeCell ref="D144:E144"/>
    <mergeCell ref="B145:D145"/>
    <mergeCell ref="E145:F145"/>
    <mergeCell ref="B146:D146"/>
    <mergeCell ref="E146:F146"/>
    <mergeCell ref="B147:D147"/>
    <mergeCell ref="E147:F147"/>
    <mergeCell ref="B148:D148"/>
    <mergeCell ref="E148:F148"/>
    <mergeCell ref="C42:E42"/>
    <mergeCell ref="B235:H235"/>
    <mergeCell ref="B181:D181"/>
    <mergeCell ref="B155:D155"/>
    <mergeCell ref="E155:F155"/>
    <mergeCell ref="B152:D152"/>
    <mergeCell ref="E152:F152"/>
    <mergeCell ref="B153:D153"/>
    <mergeCell ref="E153:F153"/>
    <mergeCell ref="B154:D154"/>
    <mergeCell ref="E154:F154"/>
    <mergeCell ref="B149:D149"/>
    <mergeCell ref="E149:F149"/>
    <mergeCell ref="B150:D150"/>
    <mergeCell ref="E150:F150"/>
    <mergeCell ref="B151:D151"/>
    <mergeCell ref="B180:F180"/>
    <mergeCell ref="B46:G46"/>
    <mergeCell ref="C228:E228"/>
    <mergeCell ref="C229:E229"/>
    <mergeCell ref="C219:E219"/>
    <mergeCell ref="C220:E220"/>
    <mergeCell ref="C221:E221"/>
    <mergeCell ref="C222:E222"/>
    <mergeCell ref="C223:E223"/>
    <mergeCell ref="C224:E224"/>
    <mergeCell ref="C225:E225"/>
    <mergeCell ref="C226:E226"/>
    <mergeCell ref="C227:E227"/>
    <mergeCell ref="E151:F151"/>
    <mergeCell ref="B160:F160"/>
    <mergeCell ref="B161:F161"/>
  </mergeCells>
  <phoneticPr fontId="4" type="noConversion"/>
  <dataValidations count="2">
    <dataValidation type="whole" operator="greaterThanOrEqual" allowBlank="1" showInputMessage="1" showErrorMessage="1" error="Enter a numerical response. Comments may be added in the optional &quot;Track Additional Information&quot; field below if needed." sqref="D72 D74:D93 E181 H183:H192" xr:uid="{970D3D65-8EA2-4117-A71F-B120BD968FCC}">
      <formula1>0</formula1>
    </dataValidation>
    <dataValidation type="decimal" operator="greaterThanOrEqual" allowBlank="1" showInputMessage="1" showErrorMessage="1" sqref="G48:G67" xr:uid="{C32C1CAF-98B3-4D76-BE53-2E72E74EB224}">
      <formula1>0</formula1>
    </dataValidation>
  </dataValidations>
  <pageMargins left="0.2" right="0.25" top="0.25" bottom="0.25" header="0.05" footer="0.05"/>
  <pageSetup scale="94" fitToHeight="0" orientation="landscape" horizontalDpi="1200" verticalDpi="120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11">
        <x14:dataValidation type="list" allowBlank="1" showInputMessage="1" showErrorMessage="1" xr:uid="{C0FAB1E4-A058-4C79-9C83-D2DEC01E6B57}">
          <x14:formula1>
            <xm:f>Mechanics!$A$6:$A$7</xm:f>
          </x14:formula1>
          <xm:sqref>F48:F67</xm:sqref>
        </x14:dataValidation>
        <x14:dataValidation type="list" allowBlank="1" showInputMessage="1" showErrorMessage="1" xr:uid="{BC94BAE6-3865-4DD3-B52B-CDDAC85C089C}">
          <x14:formula1>
            <xm:f>Mechanics!$C$55:$C$56</xm:f>
          </x14:formula1>
          <xm:sqref>D129</xm:sqref>
        </x14:dataValidation>
        <x14:dataValidation type="list" allowBlank="1" showInputMessage="1" showErrorMessage="1" xr:uid="{1483A501-1A31-49AE-A96F-83C421CA9D13}">
          <x14:formula1>
            <xm:f>Mechanics!$C$58:$C$59</xm:f>
          </x14:formula1>
          <xm:sqref>D144</xm:sqref>
        </x14:dataValidation>
        <x14:dataValidation type="list" allowBlank="1" showInputMessage="1" showErrorMessage="1" xr:uid="{FCE6D495-9E35-475C-96A6-EE4FE874FCFA}">
          <x14:formula1>
            <xm:f>Mechanics!$D$27:$D$30</xm:f>
          </x14:formula1>
          <xm:sqref>B220:B229</xm:sqref>
        </x14:dataValidation>
        <x14:dataValidation type="list" allowBlank="1" showInputMessage="1" showErrorMessage="1" xr:uid="{71DC1975-F5F0-4327-81CC-6AD238BCEA21}">
          <x14:formula1>
            <xm:f>Mechanics!$C$122:$C$123</xm:f>
          </x14:formula1>
          <xm:sqref>F165:F174</xm:sqref>
        </x14:dataValidation>
        <x14:dataValidation type="list" allowBlank="1" showInputMessage="1" showErrorMessage="1" xr:uid="{6E280663-0BBD-4962-BEBA-2C899594BC6C}">
          <x14:formula1>
            <xm:f>Mechanics!$C$119:$C$120</xm:f>
          </x14:formula1>
          <xm:sqref>D165:D174</xm:sqref>
        </x14:dataValidation>
        <x14:dataValidation type="list" allowBlank="1" showInputMessage="1" showErrorMessage="1" xr:uid="{B30082E3-ADD7-444B-9778-D80FDC857D02}">
          <x14:formula1>
            <xm:f>Mechanics!$C$116:$C$117</xm:f>
          </x14:formula1>
          <xm:sqref>B165:B174 D183:D192 F183:F192</xm:sqref>
        </x14:dataValidation>
        <x14:dataValidation type="list" allowBlank="1" showInputMessage="1" showErrorMessage="1" xr:uid="{2DD013DB-C0B6-44BF-B0C9-87D788EDC64C}">
          <x14:formula1>
            <xm:f>Mechanics!$C$35:$C$43</xm:f>
          </x14:formula1>
          <xm:sqref>C48:C67</xm:sqref>
        </x14:dataValidation>
        <x14:dataValidation type="list" allowBlank="1" showInputMessage="1" showErrorMessage="1" xr:uid="{EE359397-D4A7-4A9D-9200-C9E9801A9B8D}">
          <x14:formula1>
            <xm:f>Mechanics!$C$67:$C$70</xm:f>
          </x14:formula1>
          <xm:sqref>L183:L192 H165:H174</xm:sqref>
        </x14:dataValidation>
        <x14:dataValidation type="list" allowBlank="1" showInputMessage="1" showErrorMessage="1" xr:uid="{E9E0ECC4-4448-4BA2-B74A-3BC9C510448C}">
          <x14:formula1>
            <xm:f>Mechanics!$D$63:$D$66</xm:f>
          </x14:formula1>
          <xm:sqref>B183:B192</xm:sqref>
        </x14:dataValidation>
        <x14:dataValidation type="date" operator="greaterThanOrEqual" allowBlank="1" showInputMessage="1" showErrorMessage="1" error="Enter date in MM/DD/YYYY format" xr:uid="{96E297CD-C57B-4BD0-87F2-E94A539167B9}">
          <x14:formula1>
            <xm:f>Mechanics!$A$1</xm:f>
          </x14:formula1>
          <xm:sqref>K183:K192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58A6-E219-480A-BFD5-933C93C356BC}">
  <sheetPr>
    <tabColor rgb="FFE39DC7"/>
    <pageSetUpPr fitToPage="1"/>
  </sheetPr>
  <dimension ref="A2:L219"/>
  <sheetViews>
    <sheetView topLeftCell="A13" zoomScale="70" zoomScaleNormal="70" workbookViewId="0">
      <selection activeCell="B185" sqref="B185:E185"/>
    </sheetView>
  </sheetViews>
  <sheetFormatPr defaultColWidth="9.140625" defaultRowHeight="15" x14ac:dyDescent="0.25"/>
  <cols>
    <col min="1" max="1" width="8" style="39" customWidth="1"/>
    <col min="2" max="2" width="44" style="11" customWidth="1"/>
    <col min="3" max="3" width="26.42578125" style="11" customWidth="1"/>
    <col min="4" max="4" width="34.28515625" style="11" customWidth="1"/>
    <col min="5" max="5" width="33.85546875" style="11" customWidth="1"/>
    <col min="6" max="7" width="35.7109375" style="11" customWidth="1"/>
    <col min="8" max="8" width="30.85546875" style="11" customWidth="1"/>
    <col min="9" max="9" width="36.710937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8" ht="15" customHeight="1" x14ac:dyDescent="0.25"/>
    <row r="23" spans="1:8" ht="15" customHeight="1" x14ac:dyDescent="0.25"/>
    <row r="24" spans="1:8" ht="15" customHeight="1" x14ac:dyDescent="0.25"/>
    <row r="25" spans="1:8" ht="19.5" customHeight="1" thickBot="1" x14ac:dyDescent="0.35">
      <c r="B25" s="43" t="s">
        <v>41</v>
      </c>
      <c r="C25" s="44" t="s">
        <v>430</v>
      </c>
      <c r="D25" s="45"/>
      <c r="E25" s="45"/>
      <c r="F25" s="45"/>
    </row>
    <row r="26" spans="1:8" ht="19.5" customHeight="1" thickBot="1" x14ac:dyDescent="0.35">
      <c r="B26" s="46"/>
      <c r="C26" s="47"/>
      <c r="D26" s="12"/>
      <c r="E26" s="12"/>
      <c r="F26" s="12"/>
    </row>
    <row r="27" spans="1:8" ht="19.5" customHeight="1" thickBot="1" x14ac:dyDescent="0.3">
      <c r="B27" s="48" t="s">
        <v>118</v>
      </c>
      <c r="C27" s="49" t="s">
        <v>119</v>
      </c>
      <c r="D27" s="49" t="s">
        <v>120</v>
      </c>
      <c r="E27" s="50" t="s">
        <v>121</v>
      </c>
      <c r="F27" s="34" t="s">
        <v>21</v>
      </c>
      <c r="G27" s="34" t="s">
        <v>23</v>
      </c>
      <c r="H27" s="34" t="s">
        <v>122</v>
      </c>
    </row>
    <row r="28" spans="1:8" ht="40.5" customHeight="1" thickBot="1" x14ac:dyDescent="0.3">
      <c r="A28" s="39">
        <v>1</v>
      </c>
      <c r="B28" s="51" t="s">
        <v>123</v>
      </c>
      <c r="C28" s="52">
        <v>0</v>
      </c>
      <c r="D28" s="52">
        <v>0</v>
      </c>
      <c r="E28" s="52">
        <v>0</v>
      </c>
      <c r="F28" s="35" t="e">
        <f>Coversheet!$D$14</f>
        <v>#N/A</v>
      </c>
      <c r="G28" s="11" t="str">
        <f t="shared" ref="G28:G41" si="0">$C$25</f>
        <v>R-CC</v>
      </c>
    </row>
    <row r="29" spans="1:8" ht="40.5" customHeight="1" thickBot="1" x14ac:dyDescent="0.3">
      <c r="A29" s="39">
        <v>2</v>
      </c>
      <c r="B29" s="51" t="s">
        <v>124</v>
      </c>
      <c r="C29" s="52">
        <v>0</v>
      </c>
      <c r="D29" s="52">
        <v>0</v>
      </c>
      <c r="E29" s="52">
        <v>0</v>
      </c>
      <c r="F29" s="35" t="e">
        <f>Coversheet!$D$14</f>
        <v>#N/A</v>
      </c>
      <c r="G29" s="11" t="str">
        <f t="shared" si="0"/>
        <v>R-CC</v>
      </c>
    </row>
    <row r="30" spans="1:8" ht="40.5" customHeight="1" thickBot="1" x14ac:dyDescent="0.3">
      <c r="A30" s="39">
        <v>3</v>
      </c>
      <c r="B30" s="51" t="s">
        <v>125</v>
      </c>
      <c r="C30" s="52">
        <v>0</v>
      </c>
      <c r="D30" s="52">
        <v>0</v>
      </c>
      <c r="E30" s="52">
        <v>0</v>
      </c>
      <c r="F30" s="35" t="e">
        <f>Coversheet!$D$14</f>
        <v>#N/A</v>
      </c>
      <c r="G30" s="11" t="str">
        <f t="shared" si="0"/>
        <v>R-CC</v>
      </c>
    </row>
    <row r="31" spans="1:8" ht="40.5" customHeight="1" thickBot="1" x14ac:dyDescent="0.3">
      <c r="A31" s="39">
        <v>4</v>
      </c>
      <c r="B31" s="51" t="s">
        <v>126</v>
      </c>
      <c r="C31" s="52">
        <v>0</v>
      </c>
      <c r="D31" s="52">
        <v>0</v>
      </c>
      <c r="E31" s="52">
        <v>0</v>
      </c>
      <c r="F31" s="35" t="e">
        <f>Coversheet!$D$14</f>
        <v>#N/A</v>
      </c>
      <c r="G31" s="11" t="str">
        <f t="shared" si="0"/>
        <v>R-CC</v>
      </c>
    </row>
    <row r="32" spans="1:8" ht="40.5" customHeight="1" thickBot="1" x14ac:dyDescent="0.3">
      <c r="A32" s="39">
        <v>5</v>
      </c>
      <c r="B32" s="51" t="s">
        <v>127</v>
      </c>
      <c r="C32" s="52">
        <v>0</v>
      </c>
      <c r="D32" s="52">
        <v>0</v>
      </c>
      <c r="E32" s="52">
        <v>0</v>
      </c>
      <c r="F32" s="35" t="e">
        <f>Coversheet!$D$14</f>
        <v>#N/A</v>
      </c>
      <c r="G32" s="11" t="str">
        <f t="shared" si="0"/>
        <v>R-CC</v>
      </c>
    </row>
    <row r="33" spans="1:8" ht="40.5" customHeight="1" thickBot="1" x14ac:dyDescent="0.3">
      <c r="A33" s="39">
        <v>6</v>
      </c>
      <c r="B33" s="51" t="s">
        <v>128</v>
      </c>
      <c r="C33" s="52">
        <v>0</v>
      </c>
      <c r="D33" s="52">
        <v>0</v>
      </c>
      <c r="E33" s="52">
        <v>0</v>
      </c>
      <c r="F33" s="35" t="e">
        <f>Coversheet!$D$14</f>
        <v>#N/A</v>
      </c>
      <c r="G33" s="11" t="str">
        <f t="shared" si="0"/>
        <v>R-CC</v>
      </c>
    </row>
    <row r="34" spans="1:8" ht="40.5" customHeight="1" thickBot="1" x14ac:dyDescent="0.3">
      <c r="A34" s="39">
        <v>7</v>
      </c>
      <c r="B34" s="51" t="s">
        <v>129</v>
      </c>
      <c r="C34" s="52">
        <v>0</v>
      </c>
      <c r="D34" s="52">
        <v>0</v>
      </c>
      <c r="E34" s="52">
        <v>0</v>
      </c>
      <c r="F34" s="35" t="e">
        <f>Coversheet!$D$14</f>
        <v>#N/A</v>
      </c>
      <c r="G34" s="11" t="str">
        <f t="shared" si="0"/>
        <v>R-CC</v>
      </c>
    </row>
    <row r="35" spans="1:8" ht="40.5" customHeight="1" thickBot="1" x14ac:dyDescent="0.3">
      <c r="A35" s="39">
        <v>8</v>
      </c>
      <c r="B35" s="51" t="s">
        <v>130</v>
      </c>
      <c r="C35" s="52">
        <v>0</v>
      </c>
      <c r="D35" s="52">
        <v>0</v>
      </c>
      <c r="E35" s="52">
        <v>0</v>
      </c>
      <c r="F35" s="35" t="e">
        <f>Coversheet!$D$14</f>
        <v>#N/A</v>
      </c>
      <c r="G35" s="11" t="str">
        <f t="shared" si="0"/>
        <v>R-CC</v>
      </c>
    </row>
    <row r="36" spans="1:8" ht="40.5" customHeight="1" thickBot="1" x14ac:dyDescent="0.3">
      <c r="A36" s="39">
        <v>9</v>
      </c>
      <c r="B36" s="51" t="s">
        <v>131</v>
      </c>
      <c r="C36" s="52">
        <v>0</v>
      </c>
      <c r="D36" s="52">
        <v>0</v>
      </c>
      <c r="E36" s="52">
        <v>0</v>
      </c>
      <c r="F36" s="35" t="e">
        <f>Coversheet!$D$14</f>
        <v>#N/A</v>
      </c>
      <c r="G36" s="11" t="str">
        <f t="shared" si="0"/>
        <v>R-CC</v>
      </c>
    </row>
    <row r="37" spans="1:8" ht="40.5" customHeight="1" thickBot="1" x14ac:dyDescent="0.3">
      <c r="A37" s="39">
        <v>10</v>
      </c>
      <c r="B37" s="51" t="s">
        <v>132</v>
      </c>
      <c r="C37" s="52">
        <v>0</v>
      </c>
      <c r="D37" s="52">
        <v>0</v>
      </c>
      <c r="E37" s="52">
        <v>0</v>
      </c>
      <c r="F37" s="35" t="e">
        <f>Coversheet!$D$14</f>
        <v>#N/A</v>
      </c>
      <c r="G37" s="11" t="str">
        <f t="shared" si="0"/>
        <v>R-CC</v>
      </c>
    </row>
    <row r="38" spans="1:8" ht="40.5" customHeight="1" thickBot="1" x14ac:dyDescent="0.3">
      <c r="A38" s="39">
        <v>11</v>
      </c>
      <c r="B38" s="53" t="s">
        <v>133</v>
      </c>
      <c r="C38" s="52">
        <v>0</v>
      </c>
      <c r="D38" s="52">
        <v>0</v>
      </c>
      <c r="E38" s="52">
        <v>0</v>
      </c>
      <c r="F38" s="35" t="e">
        <f>Coversheet!$D$14</f>
        <v>#N/A</v>
      </c>
      <c r="G38" s="11" t="str">
        <f t="shared" si="0"/>
        <v>R-CC</v>
      </c>
    </row>
    <row r="39" spans="1:8" ht="40.5" customHeight="1" thickBot="1" x14ac:dyDescent="0.3">
      <c r="A39" s="39">
        <v>12</v>
      </c>
      <c r="B39" s="51" t="s">
        <v>134</v>
      </c>
      <c r="C39" s="52">
        <f>SUM(C28:C38)</f>
        <v>0</v>
      </c>
      <c r="D39" s="52">
        <f t="shared" ref="D39:E39" si="1">SUM(D28:D38)</f>
        <v>0</v>
      </c>
      <c r="E39" s="52">
        <f t="shared" si="1"/>
        <v>0</v>
      </c>
      <c r="F39" s="35" t="e">
        <f>Coversheet!$D$14</f>
        <v>#N/A</v>
      </c>
      <c r="G39" s="11" t="str">
        <f>$C$25</f>
        <v>R-CC</v>
      </c>
    </row>
    <row r="40" spans="1:8" ht="66.75" customHeight="1" thickBot="1" x14ac:dyDescent="0.3">
      <c r="A40" s="39">
        <v>13</v>
      </c>
      <c r="B40" s="51" t="s">
        <v>135</v>
      </c>
      <c r="C40" s="52">
        <f>C39-D39-E39</f>
        <v>0</v>
      </c>
      <c r="D40" s="54"/>
      <c r="E40" s="54"/>
      <c r="F40" s="35" t="e">
        <f>Coversheet!$D$14</f>
        <v>#N/A</v>
      </c>
      <c r="G40" s="11" t="str">
        <f t="shared" si="0"/>
        <v>R-CC</v>
      </c>
    </row>
    <row r="41" spans="1:8" ht="19.5" customHeight="1" thickBot="1" x14ac:dyDescent="0.35">
      <c r="B41" s="51" t="str">
        <f>B42</f>
        <v>Additional Budget Comments:</v>
      </c>
      <c r="C41" s="56"/>
      <c r="D41" s="54"/>
      <c r="E41" s="54"/>
      <c r="F41" s="35" t="e">
        <f>Coversheet!$D$14</f>
        <v>#N/A</v>
      </c>
      <c r="G41" s="11" t="str">
        <f t="shared" si="0"/>
        <v>R-CC</v>
      </c>
      <c r="H41" s="11">
        <f>C42</f>
        <v>0</v>
      </c>
    </row>
    <row r="42" spans="1:8" ht="150" customHeight="1" thickBot="1" x14ac:dyDescent="0.3">
      <c r="A42" s="39">
        <v>14</v>
      </c>
      <c r="B42" s="57" t="s">
        <v>136</v>
      </c>
      <c r="C42" s="252"/>
      <c r="D42" s="253"/>
      <c r="E42" s="254"/>
    </row>
    <row r="43" spans="1:8" ht="15" customHeight="1" x14ac:dyDescent="0.3">
      <c r="B43" s="46"/>
      <c r="C43" s="47"/>
      <c r="D43" s="12"/>
      <c r="E43" s="12"/>
      <c r="F43" s="12"/>
    </row>
    <row r="44" spans="1:8" ht="15" customHeight="1" x14ac:dyDescent="0.25"/>
    <row r="45" spans="1:8" ht="17.25" customHeight="1" thickBot="1" x14ac:dyDescent="0.35">
      <c r="B45" s="58" t="s">
        <v>431</v>
      </c>
    </row>
    <row r="46" spans="1:8" ht="45" customHeight="1" thickBot="1" x14ac:dyDescent="0.3">
      <c r="B46" s="267" t="s">
        <v>432</v>
      </c>
      <c r="C46" s="267"/>
      <c r="D46" s="252"/>
      <c r="E46" s="254"/>
    </row>
    <row r="47" spans="1:8" ht="44.25" customHeight="1" thickBot="1" x14ac:dyDescent="0.3">
      <c r="B47" s="267" t="s">
        <v>433</v>
      </c>
      <c r="C47" s="267"/>
      <c r="D47" s="304"/>
      <c r="E47" s="305"/>
    </row>
    <row r="48" spans="1:8" ht="15" customHeight="1" x14ac:dyDescent="0.25"/>
    <row r="49" spans="1:9" ht="15" customHeight="1" x14ac:dyDescent="0.25"/>
    <row r="50" spans="1:9" ht="15" customHeight="1" x14ac:dyDescent="0.3">
      <c r="B50" s="40" t="s">
        <v>434</v>
      </c>
      <c r="C50" s="40"/>
      <c r="D50" s="40"/>
      <c r="E50" s="40"/>
      <c r="F50" s="40"/>
    </row>
    <row r="51" spans="1:9" ht="30" customHeight="1" thickBot="1" x14ac:dyDescent="0.35">
      <c r="B51" s="295" t="s">
        <v>237</v>
      </c>
      <c r="C51" s="295"/>
      <c r="D51" s="295"/>
      <c r="E51" s="295"/>
      <c r="F51" s="295"/>
      <c r="G51" s="295"/>
    </row>
    <row r="52" spans="1:9" ht="96.75" customHeight="1" thickBot="1" x14ac:dyDescent="0.3">
      <c r="B52" s="241" t="s">
        <v>139</v>
      </c>
      <c r="C52" s="59" t="s">
        <v>435</v>
      </c>
      <c r="D52" s="241" t="s">
        <v>141</v>
      </c>
      <c r="E52" s="241" t="s">
        <v>142</v>
      </c>
      <c r="F52" s="59" t="s">
        <v>143</v>
      </c>
      <c r="G52" s="59" t="s">
        <v>144</v>
      </c>
      <c r="H52" s="36" t="s">
        <v>21</v>
      </c>
      <c r="I52" s="36" t="s">
        <v>23</v>
      </c>
    </row>
    <row r="53" spans="1:9" ht="30" customHeight="1" thickBot="1" x14ac:dyDescent="0.3">
      <c r="A53" s="39">
        <v>1</v>
      </c>
      <c r="B53" s="60"/>
      <c r="C53" s="61"/>
      <c r="D53" s="60"/>
      <c r="E53" s="19"/>
      <c r="F53" s="19"/>
      <c r="G53" s="19"/>
      <c r="H53" s="11" t="e">
        <f>Coversheet!$D$14</f>
        <v>#N/A</v>
      </c>
      <c r="I53" s="11" t="str">
        <f>$C$25</f>
        <v>R-CC</v>
      </c>
    </row>
    <row r="54" spans="1:9" ht="30" customHeight="1" thickBot="1" x14ac:dyDescent="0.3">
      <c r="A54" s="39">
        <v>2</v>
      </c>
      <c r="B54" s="60"/>
      <c r="C54" s="61"/>
      <c r="D54" s="60"/>
      <c r="E54" s="19"/>
      <c r="F54" s="19"/>
      <c r="G54" s="19"/>
      <c r="H54" s="11" t="e">
        <f>Coversheet!$D$14</f>
        <v>#N/A</v>
      </c>
      <c r="I54" s="11" t="str">
        <f t="shared" ref="I54:I72" si="2">$C$25</f>
        <v>R-CC</v>
      </c>
    </row>
    <row r="55" spans="1:9" ht="30" customHeight="1" thickBot="1" x14ac:dyDescent="0.3">
      <c r="A55" s="39">
        <v>3</v>
      </c>
      <c r="B55" s="60"/>
      <c r="C55" s="61"/>
      <c r="D55" s="60"/>
      <c r="E55" s="19"/>
      <c r="F55" s="19"/>
      <c r="G55" s="19"/>
      <c r="H55" s="11" t="e">
        <f>Coversheet!$D$14</f>
        <v>#N/A</v>
      </c>
      <c r="I55" s="11" t="str">
        <f t="shared" si="2"/>
        <v>R-CC</v>
      </c>
    </row>
    <row r="56" spans="1:9" ht="30" customHeight="1" thickBot="1" x14ac:dyDescent="0.3">
      <c r="A56" s="39">
        <v>4</v>
      </c>
      <c r="B56" s="60"/>
      <c r="C56" s="61"/>
      <c r="D56" s="60"/>
      <c r="E56" s="19"/>
      <c r="F56" s="19"/>
      <c r="G56" s="19"/>
      <c r="H56" s="11" t="e">
        <f>Coversheet!$D$14</f>
        <v>#N/A</v>
      </c>
      <c r="I56" s="11" t="str">
        <f t="shared" si="2"/>
        <v>R-CC</v>
      </c>
    </row>
    <row r="57" spans="1:9" ht="30" customHeight="1" thickBot="1" x14ac:dyDescent="0.3">
      <c r="A57" s="39">
        <v>5</v>
      </c>
      <c r="B57" s="60"/>
      <c r="C57" s="61"/>
      <c r="D57" s="60"/>
      <c r="E57" s="19"/>
      <c r="F57" s="19"/>
      <c r="G57" s="19"/>
      <c r="H57" s="11" t="e">
        <f>Coversheet!$D$14</f>
        <v>#N/A</v>
      </c>
      <c r="I57" s="11" t="str">
        <f t="shared" si="2"/>
        <v>R-CC</v>
      </c>
    </row>
    <row r="58" spans="1:9" ht="30" customHeight="1" thickBot="1" x14ac:dyDescent="0.3">
      <c r="A58" s="39">
        <v>6</v>
      </c>
      <c r="B58" s="60"/>
      <c r="C58" s="61"/>
      <c r="D58" s="60"/>
      <c r="E58" s="19"/>
      <c r="F58" s="19"/>
      <c r="G58" s="19"/>
      <c r="H58" s="11" t="e">
        <f>Coversheet!$D$14</f>
        <v>#N/A</v>
      </c>
      <c r="I58" s="11" t="str">
        <f t="shared" si="2"/>
        <v>R-CC</v>
      </c>
    </row>
    <row r="59" spans="1:9" ht="30" customHeight="1" thickBot="1" x14ac:dyDescent="0.3">
      <c r="A59" s="39">
        <v>7</v>
      </c>
      <c r="B59" s="60"/>
      <c r="C59" s="61"/>
      <c r="D59" s="60"/>
      <c r="E59" s="19"/>
      <c r="F59" s="19"/>
      <c r="G59" s="19"/>
      <c r="H59" s="11" t="e">
        <f>Coversheet!$D$14</f>
        <v>#N/A</v>
      </c>
      <c r="I59" s="11" t="str">
        <f t="shared" si="2"/>
        <v>R-CC</v>
      </c>
    </row>
    <row r="60" spans="1:9" ht="30" customHeight="1" thickBot="1" x14ac:dyDescent="0.3">
      <c r="A60" s="39">
        <v>8</v>
      </c>
      <c r="B60" s="60"/>
      <c r="C60" s="61"/>
      <c r="D60" s="60"/>
      <c r="E60" s="19"/>
      <c r="F60" s="19"/>
      <c r="G60" s="19"/>
      <c r="H60" s="11" t="e">
        <f>Coversheet!$D$14</f>
        <v>#N/A</v>
      </c>
      <c r="I60" s="11" t="str">
        <f t="shared" si="2"/>
        <v>R-CC</v>
      </c>
    </row>
    <row r="61" spans="1:9" ht="30" customHeight="1" thickBot="1" x14ac:dyDescent="0.3">
      <c r="A61" s="39">
        <v>9</v>
      </c>
      <c r="B61" s="60"/>
      <c r="C61" s="61"/>
      <c r="D61" s="60"/>
      <c r="E61" s="19"/>
      <c r="F61" s="19"/>
      <c r="G61" s="19"/>
      <c r="H61" s="11" t="e">
        <f>Coversheet!$D$14</f>
        <v>#N/A</v>
      </c>
      <c r="I61" s="11" t="str">
        <f t="shared" si="2"/>
        <v>R-CC</v>
      </c>
    </row>
    <row r="62" spans="1:9" ht="30" customHeight="1" thickBot="1" x14ac:dyDescent="0.3">
      <c r="A62" s="39">
        <v>10</v>
      </c>
      <c r="B62" s="60"/>
      <c r="C62" s="61"/>
      <c r="D62" s="60"/>
      <c r="E62" s="19"/>
      <c r="F62" s="19"/>
      <c r="G62" s="19"/>
      <c r="H62" s="11" t="e">
        <f>Coversheet!$D$14</f>
        <v>#N/A</v>
      </c>
      <c r="I62" s="11" t="str">
        <f t="shared" si="2"/>
        <v>R-CC</v>
      </c>
    </row>
    <row r="63" spans="1:9" ht="30" customHeight="1" thickBot="1" x14ac:dyDescent="0.3">
      <c r="A63" s="39">
        <v>11</v>
      </c>
      <c r="B63" s="60"/>
      <c r="C63" s="61"/>
      <c r="D63" s="60"/>
      <c r="E63" s="19"/>
      <c r="F63" s="19"/>
      <c r="G63" s="19"/>
      <c r="H63" s="11" t="e">
        <f>Coversheet!$D$14</f>
        <v>#N/A</v>
      </c>
      <c r="I63" s="11" t="str">
        <f t="shared" si="2"/>
        <v>R-CC</v>
      </c>
    </row>
    <row r="64" spans="1:9" ht="30" customHeight="1" thickBot="1" x14ac:dyDescent="0.3">
      <c r="A64" s="39">
        <v>12</v>
      </c>
      <c r="B64" s="60"/>
      <c r="C64" s="61"/>
      <c r="D64" s="60"/>
      <c r="E64" s="19"/>
      <c r="F64" s="19"/>
      <c r="G64" s="19"/>
      <c r="H64" s="11" t="e">
        <f>Coversheet!$D$14</f>
        <v>#N/A</v>
      </c>
      <c r="I64" s="11" t="str">
        <f t="shared" si="2"/>
        <v>R-CC</v>
      </c>
    </row>
    <row r="65" spans="1:9" ht="30" customHeight="1" thickBot="1" x14ac:dyDescent="0.3">
      <c r="A65" s="39">
        <v>13</v>
      </c>
      <c r="B65" s="60"/>
      <c r="C65" s="61"/>
      <c r="D65" s="60"/>
      <c r="E65" s="19"/>
      <c r="F65" s="19"/>
      <c r="G65" s="19"/>
      <c r="H65" s="11" t="e">
        <f>Coversheet!$D$14</f>
        <v>#N/A</v>
      </c>
      <c r="I65" s="11" t="str">
        <f t="shared" si="2"/>
        <v>R-CC</v>
      </c>
    </row>
    <row r="66" spans="1:9" ht="30" customHeight="1" thickBot="1" x14ac:dyDescent="0.3">
      <c r="A66" s="39">
        <v>14</v>
      </c>
      <c r="B66" s="60"/>
      <c r="C66" s="61"/>
      <c r="D66" s="60"/>
      <c r="E66" s="19"/>
      <c r="F66" s="19"/>
      <c r="G66" s="19"/>
      <c r="H66" s="11" t="e">
        <f>Coversheet!$D$14</f>
        <v>#N/A</v>
      </c>
      <c r="I66" s="11" t="str">
        <f t="shared" si="2"/>
        <v>R-CC</v>
      </c>
    </row>
    <row r="67" spans="1:9" ht="30" customHeight="1" thickBot="1" x14ac:dyDescent="0.3">
      <c r="A67" s="39">
        <v>15</v>
      </c>
      <c r="B67" s="60"/>
      <c r="C67" s="61"/>
      <c r="D67" s="60"/>
      <c r="E67" s="19"/>
      <c r="F67" s="19"/>
      <c r="G67" s="19"/>
      <c r="H67" s="11" t="e">
        <f>Coversheet!$D$14</f>
        <v>#N/A</v>
      </c>
      <c r="I67" s="11" t="str">
        <f t="shared" si="2"/>
        <v>R-CC</v>
      </c>
    </row>
    <row r="68" spans="1:9" ht="30" customHeight="1" thickBot="1" x14ac:dyDescent="0.3">
      <c r="A68" s="39">
        <v>16</v>
      </c>
      <c r="B68" s="60"/>
      <c r="C68" s="61"/>
      <c r="D68" s="60"/>
      <c r="E68" s="19"/>
      <c r="F68" s="19"/>
      <c r="G68" s="19"/>
      <c r="H68" s="11" t="e">
        <f>Coversheet!$D$14</f>
        <v>#N/A</v>
      </c>
      <c r="I68" s="11" t="str">
        <f t="shared" si="2"/>
        <v>R-CC</v>
      </c>
    </row>
    <row r="69" spans="1:9" ht="30" customHeight="1" thickBot="1" x14ac:dyDescent="0.3">
      <c r="A69" s="39">
        <v>17</v>
      </c>
      <c r="B69" s="60"/>
      <c r="C69" s="61"/>
      <c r="D69" s="60"/>
      <c r="E69" s="19"/>
      <c r="F69" s="19"/>
      <c r="G69" s="19"/>
      <c r="H69" s="11" t="e">
        <f>Coversheet!$D$14</f>
        <v>#N/A</v>
      </c>
      <c r="I69" s="11" t="str">
        <f t="shared" si="2"/>
        <v>R-CC</v>
      </c>
    </row>
    <row r="70" spans="1:9" ht="30" customHeight="1" thickBot="1" x14ac:dyDescent="0.3">
      <c r="A70" s="39">
        <v>18</v>
      </c>
      <c r="B70" s="60"/>
      <c r="C70" s="61"/>
      <c r="D70" s="60"/>
      <c r="E70" s="19"/>
      <c r="F70" s="19"/>
      <c r="G70" s="19"/>
      <c r="H70" s="11" t="e">
        <f>Coversheet!$D$14</f>
        <v>#N/A</v>
      </c>
      <c r="I70" s="11" t="str">
        <f t="shared" si="2"/>
        <v>R-CC</v>
      </c>
    </row>
    <row r="71" spans="1:9" ht="30" customHeight="1" thickBot="1" x14ac:dyDescent="0.3">
      <c r="A71" s="39">
        <v>19</v>
      </c>
      <c r="B71" s="60"/>
      <c r="C71" s="61"/>
      <c r="D71" s="60"/>
      <c r="E71" s="19"/>
      <c r="F71" s="19"/>
      <c r="G71" s="19"/>
      <c r="H71" s="11" t="e">
        <f>Coversheet!$D$14</f>
        <v>#N/A</v>
      </c>
      <c r="I71" s="11" t="str">
        <f t="shared" si="2"/>
        <v>R-CC</v>
      </c>
    </row>
    <row r="72" spans="1:9" ht="30" customHeight="1" thickBot="1" x14ac:dyDescent="0.3">
      <c r="A72" s="39">
        <v>20</v>
      </c>
      <c r="B72" s="60"/>
      <c r="C72" s="61"/>
      <c r="D72" s="60"/>
      <c r="E72" s="19"/>
      <c r="F72" s="19"/>
      <c r="G72" s="19"/>
      <c r="H72" s="11" t="e">
        <f>Coversheet!$D$14</f>
        <v>#N/A</v>
      </c>
      <c r="I72" s="11" t="str">
        <f t="shared" si="2"/>
        <v>R-CC</v>
      </c>
    </row>
    <row r="75" spans="1:9" ht="18.75" x14ac:dyDescent="0.3">
      <c r="B75" s="40" t="s">
        <v>436</v>
      </c>
    </row>
    <row r="76" spans="1:9" ht="19.5" thickBot="1" x14ac:dyDescent="0.35">
      <c r="B76" s="40"/>
    </row>
    <row r="77" spans="1:9" ht="42" customHeight="1" thickBot="1" x14ac:dyDescent="0.3">
      <c r="B77" s="267" t="s">
        <v>437</v>
      </c>
      <c r="C77" s="267"/>
      <c r="D77" s="19"/>
    </row>
    <row r="78" spans="1:9" ht="33" thickBot="1" x14ac:dyDescent="0.35">
      <c r="B78" s="41" t="s">
        <v>147</v>
      </c>
      <c r="C78" s="41" t="s">
        <v>148</v>
      </c>
      <c r="D78" s="42" t="s">
        <v>90</v>
      </c>
      <c r="E78" s="11" t="s">
        <v>21</v>
      </c>
      <c r="F78" s="37" t="s">
        <v>23</v>
      </c>
      <c r="G78" s="37" t="s">
        <v>149</v>
      </c>
    </row>
    <row r="79" spans="1:9" ht="36" customHeight="1" thickBot="1" x14ac:dyDescent="0.3">
      <c r="A79" s="39">
        <v>1</v>
      </c>
      <c r="B79" s="233"/>
      <c r="C79" s="233"/>
      <c r="D79" s="19"/>
      <c r="E79" s="11" t="e">
        <f>Coversheet!$D$14</f>
        <v>#N/A</v>
      </c>
      <c r="F79" s="11" t="str">
        <f t="shared" ref="F79:F99" si="3">$C$25</f>
        <v>R-CC</v>
      </c>
    </row>
    <row r="80" spans="1:9" ht="36" customHeight="1" thickBot="1" x14ac:dyDescent="0.3">
      <c r="A80" s="39">
        <v>2</v>
      </c>
      <c r="B80" s="233"/>
      <c r="C80" s="233"/>
      <c r="D80" s="19"/>
      <c r="E80" s="11" t="e">
        <f>Coversheet!$D$14</f>
        <v>#N/A</v>
      </c>
      <c r="F80" s="11" t="str">
        <f t="shared" si="3"/>
        <v>R-CC</v>
      </c>
    </row>
    <row r="81" spans="1:6" ht="36" customHeight="1" thickBot="1" x14ac:dyDescent="0.3">
      <c r="A81" s="39">
        <v>3</v>
      </c>
      <c r="B81" s="233"/>
      <c r="C81" s="233"/>
      <c r="D81" s="19"/>
      <c r="E81" s="11" t="e">
        <f>Coversheet!$D$14</f>
        <v>#N/A</v>
      </c>
      <c r="F81" s="11" t="str">
        <f t="shared" si="3"/>
        <v>R-CC</v>
      </c>
    </row>
    <row r="82" spans="1:6" ht="36" customHeight="1" thickBot="1" x14ac:dyDescent="0.3">
      <c r="A82" s="39">
        <v>4</v>
      </c>
      <c r="B82" s="233"/>
      <c r="C82" s="233"/>
      <c r="D82" s="19"/>
      <c r="E82" s="11" t="e">
        <f>Coversheet!$D$14</f>
        <v>#N/A</v>
      </c>
      <c r="F82" s="11" t="str">
        <f t="shared" si="3"/>
        <v>R-CC</v>
      </c>
    </row>
    <row r="83" spans="1:6" ht="36" customHeight="1" thickBot="1" x14ac:dyDescent="0.3">
      <c r="A83" s="39">
        <v>5</v>
      </c>
      <c r="B83" s="233"/>
      <c r="C83" s="233"/>
      <c r="D83" s="19"/>
      <c r="E83" s="11" t="e">
        <f>Coversheet!$D$14</f>
        <v>#N/A</v>
      </c>
      <c r="F83" s="11" t="str">
        <f t="shared" si="3"/>
        <v>R-CC</v>
      </c>
    </row>
    <row r="84" spans="1:6" ht="36" customHeight="1" thickBot="1" x14ac:dyDescent="0.3">
      <c r="A84" s="39">
        <v>6</v>
      </c>
      <c r="B84" s="233"/>
      <c r="C84" s="233"/>
      <c r="D84" s="19"/>
      <c r="E84" s="11" t="e">
        <f>Coversheet!$D$14</f>
        <v>#N/A</v>
      </c>
      <c r="F84" s="11" t="str">
        <f t="shared" si="3"/>
        <v>R-CC</v>
      </c>
    </row>
    <row r="85" spans="1:6" ht="36" customHeight="1" thickBot="1" x14ac:dyDescent="0.3">
      <c r="A85" s="39">
        <v>7</v>
      </c>
      <c r="B85" s="233"/>
      <c r="C85" s="233"/>
      <c r="D85" s="19"/>
      <c r="E85" s="11" t="e">
        <f>Coversheet!$D$14</f>
        <v>#N/A</v>
      </c>
      <c r="F85" s="11" t="str">
        <f t="shared" si="3"/>
        <v>R-CC</v>
      </c>
    </row>
    <row r="86" spans="1:6" ht="36" customHeight="1" thickBot="1" x14ac:dyDescent="0.3">
      <c r="A86" s="39">
        <v>8</v>
      </c>
      <c r="B86" s="233"/>
      <c r="C86" s="233"/>
      <c r="D86" s="19"/>
      <c r="E86" s="11" t="e">
        <f>Coversheet!$D$14</f>
        <v>#N/A</v>
      </c>
      <c r="F86" s="11" t="str">
        <f t="shared" si="3"/>
        <v>R-CC</v>
      </c>
    </row>
    <row r="87" spans="1:6" ht="36" customHeight="1" thickBot="1" x14ac:dyDescent="0.3">
      <c r="A87" s="39">
        <v>9</v>
      </c>
      <c r="B87" s="233"/>
      <c r="C87" s="233"/>
      <c r="D87" s="19"/>
      <c r="E87" s="11" t="e">
        <f>Coversheet!$D$14</f>
        <v>#N/A</v>
      </c>
      <c r="F87" s="11" t="str">
        <f t="shared" si="3"/>
        <v>R-CC</v>
      </c>
    </row>
    <row r="88" spans="1:6" ht="36" customHeight="1" thickBot="1" x14ac:dyDescent="0.3">
      <c r="A88" s="39">
        <v>10</v>
      </c>
      <c r="B88" s="233"/>
      <c r="C88" s="233"/>
      <c r="D88" s="19"/>
      <c r="E88" s="11" t="e">
        <f>Coversheet!$D$14</f>
        <v>#N/A</v>
      </c>
      <c r="F88" s="11" t="str">
        <f t="shared" si="3"/>
        <v>R-CC</v>
      </c>
    </row>
    <row r="89" spans="1:6" ht="36" customHeight="1" thickBot="1" x14ac:dyDescent="0.3">
      <c r="A89" s="39">
        <v>11</v>
      </c>
      <c r="B89" s="233"/>
      <c r="C89" s="233"/>
      <c r="D89" s="19"/>
      <c r="E89" s="11" t="e">
        <f>Coversheet!$D$14</f>
        <v>#N/A</v>
      </c>
      <c r="F89" s="11" t="str">
        <f t="shared" si="3"/>
        <v>R-CC</v>
      </c>
    </row>
    <row r="90" spans="1:6" ht="36" customHeight="1" thickBot="1" x14ac:dyDescent="0.3">
      <c r="A90" s="39">
        <v>12</v>
      </c>
      <c r="B90" s="233"/>
      <c r="C90" s="233"/>
      <c r="D90" s="19"/>
      <c r="E90" s="11" t="e">
        <f>Coversheet!$D$14</f>
        <v>#N/A</v>
      </c>
      <c r="F90" s="11" t="str">
        <f t="shared" si="3"/>
        <v>R-CC</v>
      </c>
    </row>
    <row r="91" spans="1:6" ht="36" customHeight="1" thickBot="1" x14ac:dyDescent="0.3">
      <c r="A91" s="39">
        <v>13</v>
      </c>
      <c r="B91" s="233"/>
      <c r="C91" s="233"/>
      <c r="D91" s="19"/>
      <c r="E91" s="11" t="e">
        <f>Coversheet!$D$14</f>
        <v>#N/A</v>
      </c>
      <c r="F91" s="11" t="str">
        <f t="shared" si="3"/>
        <v>R-CC</v>
      </c>
    </row>
    <row r="92" spans="1:6" ht="36" customHeight="1" thickBot="1" x14ac:dyDescent="0.3">
      <c r="A92" s="39">
        <v>14</v>
      </c>
      <c r="B92" s="233"/>
      <c r="C92" s="233"/>
      <c r="D92" s="19"/>
      <c r="E92" s="11" t="e">
        <f>Coversheet!$D$14</f>
        <v>#N/A</v>
      </c>
      <c r="F92" s="11" t="str">
        <f t="shared" si="3"/>
        <v>R-CC</v>
      </c>
    </row>
    <row r="93" spans="1:6" ht="36" customHeight="1" thickBot="1" x14ac:dyDescent="0.3">
      <c r="A93" s="39">
        <v>15</v>
      </c>
      <c r="B93" s="233"/>
      <c r="C93" s="233"/>
      <c r="D93" s="19"/>
      <c r="E93" s="11" t="e">
        <f>Coversheet!$D$14</f>
        <v>#N/A</v>
      </c>
      <c r="F93" s="11" t="str">
        <f t="shared" si="3"/>
        <v>R-CC</v>
      </c>
    </row>
    <row r="94" spans="1:6" ht="36" customHeight="1" thickBot="1" x14ac:dyDescent="0.3">
      <c r="A94" s="39">
        <v>16</v>
      </c>
      <c r="B94" s="233"/>
      <c r="C94" s="233"/>
      <c r="D94" s="19"/>
      <c r="E94" s="11" t="e">
        <f>Coversheet!$D$14</f>
        <v>#N/A</v>
      </c>
      <c r="F94" s="11" t="str">
        <f t="shared" si="3"/>
        <v>R-CC</v>
      </c>
    </row>
    <row r="95" spans="1:6" ht="36" customHeight="1" thickBot="1" x14ac:dyDescent="0.3">
      <c r="A95" s="39">
        <v>17</v>
      </c>
      <c r="B95" s="233"/>
      <c r="C95" s="233"/>
      <c r="D95" s="19"/>
      <c r="E95" s="11" t="e">
        <f>Coversheet!$D$14</f>
        <v>#N/A</v>
      </c>
      <c r="F95" s="11" t="str">
        <f t="shared" si="3"/>
        <v>R-CC</v>
      </c>
    </row>
    <row r="96" spans="1:6" ht="36" customHeight="1" thickBot="1" x14ac:dyDescent="0.3">
      <c r="A96" s="39">
        <v>18</v>
      </c>
      <c r="B96" s="233"/>
      <c r="C96" s="233"/>
      <c r="D96" s="19"/>
      <c r="E96" s="11" t="e">
        <f>Coversheet!$D$14</f>
        <v>#N/A</v>
      </c>
      <c r="F96" s="11" t="str">
        <f t="shared" si="3"/>
        <v>R-CC</v>
      </c>
    </row>
    <row r="97" spans="1:7" ht="36" customHeight="1" thickBot="1" x14ac:dyDescent="0.3">
      <c r="A97" s="39">
        <v>19</v>
      </c>
      <c r="B97" s="233"/>
      <c r="C97" s="233"/>
      <c r="D97" s="19"/>
      <c r="E97" s="11" t="e">
        <f>Coversheet!$D$14</f>
        <v>#N/A</v>
      </c>
      <c r="F97" s="11" t="str">
        <f t="shared" si="3"/>
        <v>R-CC</v>
      </c>
    </row>
    <row r="98" spans="1:7" ht="36" customHeight="1" thickBot="1" x14ac:dyDescent="0.3">
      <c r="A98" s="39">
        <v>20</v>
      </c>
      <c r="B98" s="233"/>
      <c r="C98" s="233"/>
      <c r="D98" s="19"/>
      <c r="E98" s="11" t="e">
        <f>Coversheet!$D$14</f>
        <v>#N/A</v>
      </c>
      <c r="F98" s="11" t="str">
        <f t="shared" si="3"/>
        <v>R-CC</v>
      </c>
    </row>
    <row r="99" spans="1:7" x14ac:dyDescent="0.25">
      <c r="B99" s="11" t="str">
        <f>B77</f>
        <v>Total number of R-CC related Training/Mentorship Events Administered:</v>
      </c>
      <c r="E99" s="11" t="e">
        <f>Coversheet!$D$14</f>
        <v>#N/A</v>
      </c>
      <c r="F99" s="11" t="str">
        <f t="shared" si="3"/>
        <v>R-CC</v>
      </c>
      <c r="G99" s="11">
        <f>D77</f>
        <v>0</v>
      </c>
    </row>
    <row r="100" spans="1:7" x14ac:dyDescent="0.25">
      <c r="B100" s="11" t="str">
        <f>B147</f>
        <v>Are you in need of help finding a R-CC Mentor lab?</v>
      </c>
      <c r="E100" s="11" t="e">
        <f>Coversheet!$D$14</f>
        <v>#N/A</v>
      </c>
      <c r="F100" s="11" t="str">
        <f>$C$25</f>
        <v>R-CC</v>
      </c>
      <c r="G100" s="11">
        <f>D147</f>
        <v>0</v>
      </c>
    </row>
    <row r="101" spans="1:7" x14ac:dyDescent="0.25">
      <c r="B101" s="11" t="s">
        <v>150</v>
      </c>
      <c r="E101" s="11" t="e">
        <f>Coversheet!$D$14</f>
        <v>#N/A</v>
      </c>
      <c r="F101" s="11" t="str">
        <f t="shared" ref="F101:F120" si="4">$C$25</f>
        <v>R-CC</v>
      </c>
      <c r="G101" s="11">
        <f>B149</f>
        <v>0</v>
      </c>
    </row>
    <row r="102" spans="1:7" x14ac:dyDescent="0.25">
      <c r="B102" s="11" t="s">
        <v>151</v>
      </c>
      <c r="E102" s="11" t="e">
        <f>Coversheet!$D$14</f>
        <v>#N/A</v>
      </c>
      <c r="F102" s="11" t="str">
        <f t="shared" si="4"/>
        <v>R-CC</v>
      </c>
      <c r="G102" s="11">
        <f>E149</f>
        <v>0</v>
      </c>
    </row>
    <row r="103" spans="1:7" x14ac:dyDescent="0.25">
      <c r="B103" s="11" t="s">
        <v>152</v>
      </c>
      <c r="E103" s="11" t="e">
        <f>Coversheet!$D$14</f>
        <v>#N/A</v>
      </c>
      <c r="F103" s="11" t="str">
        <f t="shared" si="4"/>
        <v>R-CC</v>
      </c>
      <c r="G103" s="11">
        <f>B150</f>
        <v>0</v>
      </c>
    </row>
    <row r="104" spans="1:7" x14ac:dyDescent="0.25">
      <c r="B104" s="11" t="s">
        <v>153</v>
      </c>
      <c r="E104" s="11" t="e">
        <f>Coversheet!$D$14</f>
        <v>#N/A</v>
      </c>
      <c r="F104" s="11" t="str">
        <f t="shared" si="4"/>
        <v>R-CC</v>
      </c>
      <c r="G104" s="11">
        <f>E150</f>
        <v>0</v>
      </c>
    </row>
    <row r="105" spans="1:7" x14ac:dyDescent="0.25">
      <c r="B105" s="11" t="s">
        <v>154</v>
      </c>
      <c r="E105" s="11" t="e">
        <f>Coversheet!$D$14</f>
        <v>#N/A</v>
      </c>
      <c r="F105" s="11" t="str">
        <f t="shared" si="4"/>
        <v>R-CC</v>
      </c>
      <c r="G105" s="11">
        <f>B151</f>
        <v>0</v>
      </c>
    </row>
    <row r="106" spans="1:7" x14ac:dyDescent="0.25">
      <c r="B106" s="11" t="s">
        <v>155</v>
      </c>
      <c r="E106" s="11" t="e">
        <f>Coversheet!$D$14</f>
        <v>#N/A</v>
      </c>
      <c r="F106" s="11" t="str">
        <f t="shared" si="4"/>
        <v>R-CC</v>
      </c>
      <c r="G106" s="11">
        <f>E151</f>
        <v>0</v>
      </c>
    </row>
    <row r="107" spans="1:7" x14ac:dyDescent="0.25">
      <c r="B107" s="11" t="s">
        <v>156</v>
      </c>
      <c r="E107" s="11" t="e">
        <f>Coversheet!$D$14</f>
        <v>#N/A</v>
      </c>
      <c r="F107" s="11" t="str">
        <f t="shared" si="4"/>
        <v>R-CC</v>
      </c>
      <c r="G107" s="11">
        <f>B152</f>
        <v>0</v>
      </c>
    </row>
    <row r="108" spans="1:7" x14ac:dyDescent="0.25">
      <c r="B108" s="11" t="s">
        <v>157</v>
      </c>
      <c r="E108" s="11" t="e">
        <f>Coversheet!$D$14</f>
        <v>#N/A</v>
      </c>
      <c r="F108" s="11" t="str">
        <f t="shared" si="4"/>
        <v>R-CC</v>
      </c>
      <c r="G108" s="11">
        <f>E152</f>
        <v>0</v>
      </c>
    </row>
    <row r="109" spans="1:7" x14ac:dyDescent="0.25">
      <c r="B109" s="11" t="s">
        <v>158</v>
      </c>
      <c r="E109" s="11" t="e">
        <f>Coversheet!$D$14</f>
        <v>#N/A</v>
      </c>
      <c r="F109" s="11" t="str">
        <f t="shared" si="4"/>
        <v>R-CC</v>
      </c>
      <c r="G109" s="11">
        <f>B153</f>
        <v>0</v>
      </c>
    </row>
    <row r="110" spans="1:7" x14ac:dyDescent="0.25">
      <c r="B110" s="11" t="s">
        <v>159</v>
      </c>
      <c r="E110" s="11" t="e">
        <f>Coversheet!$D$14</f>
        <v>#N/A</v>
      </c>
      <c r="F110" s="11" t="str">
        <f t="shared" si="4"/>
        <v>R-CC</v>
      </c>
      <c r="G110" s="11">
        <f>E153</f>
        <v>0</v>
      </c>
    </row>
    <row r="111" spans="1:7" x14ac:dyDescent="0.25">
      <c r="B111" s="11" t="s">
        <v>160</v>
      </c>
      <c r="E111" s="11" t="e">
        <f>Coversheet!$D$14</f>
        <v>#N/A</v>
      </c>
      <c r="F111" s="11" t="str">
        <f t="shared" si="4"/>
        <v>R-CC</v>
      </c>
      <c r="G111" s="11">
        <f>B154</f>
        <v>0</v>
      </c>
    </row>
    <row r="112" spans="1:7" x14ac:dyDescent="0.25">
      <c r="B112" s="11" t="s">
        <v>161</v>
      </c>
      <c r="E112" s="11" t="e">
        <f>Coversheet!$D$14</f>
        <v>#N/A</v>
      </c>
      <c r="F112" s="11" t="str">
        <f t="shared" si="4"/>
        <v>R-CC</v>
      </c>
      <c r="G112" s="11">
        <f>E154</f>
        <v>0</v>
      </c>
    </row>
    <row r="113" spans="2:7" x14ac:dyDescent="0.25">
      <c r="B113" s="11" t="s">
        <v>162</v>
      </c>
      <c r="E113" s="11" t="e">
        <f>Coversheet!$D$14</f>
        <v>#N/A</v>
      </c>
      <c r="F113" s="11" t="str">
        <f t="shared" si="4"/>
        <v>R-CC</v>
      </c>
      <c r="G113" s="11">
        <f>B155</f>
        <v>0</v>
      </c>
    </row>
    <row r="114" spans="2:7" x14ac:dyDescent="0.25">
      <c r="B114" s="11" t="s">
        <v>163</v>
      </c>
      <c r="E114" s="11" t="e">
        <f>Coversheet!$D$14</f>
        <v>#N/A</v>
      </c>
      <c r="F114" s="11" t="str">
        <f t="shared" si="4"/>
        <v>R-CC</v>
      </c>
      <c r="G114" s="11">
        <f>E155</f>
        <v>0</v>
      </c>
    </row>
    <row r="115" spans="2:7" x14ac:dyDescent="0.25">
      <c r="B115" s="11" t="s">
        <v>164</v>
      </c>
      <c r="E115" s="11" t="e">
        <f>Coversheet!$D$14</f>
        <v>#N/A</v>
      </c>
      <c r="F115" s="11" t="str">
        <f t="shared" si="4"/>
        <v>R-CC</v>
      </c>
      <c r="G115" s="11">
        <f>B156</f>
        <v>0</v>
      </c>
    </row>
    <row r="116" spans="2:7" x14ac:dyDescent="0.25">
      <c r="B116" s="11" t="s">
        <v>165</v>
      </c>
      <c r="E116" s="11" t="e">
        <f>Coversheet!$D$14</f>
        <v>#N/A</v>
      </c>
      <c r="F116" s="11" t="str">
        <f t="shared" si="4"/>
        <v>R-CC</v>
      </c>
      <c r="G116" s="11">
        <f>E156</f>
        <v>0</v>
      </c>
    </row>
    <row r="117" spans="2:7" x14ac:dyDescent="0.25">
      <c r="B117" s="11" t="s">
        <v>166</v>
      </c>
      <c r="E117" s="11" t="e">
        <f>Coversheet!$D$14</f>
        <v>#N/A</v>
      </c>
      <c r="F117" s="11" t="str">
        <f t="shared" si="4"/>
        <v>R-CC</v>
      </c>
      <c r="G117" s="11">
        <f>B157</f>
        <v>0</v>
      </c>
    </row>
    <row r="118" spans="2:7" x14ac:dyDescent="0.25">
      <c r="B118" s="11" t="s">
        <v>167</v>
      </c>
      <c r="E118" s="11" t="e">
        <f>Coversheet!$D$14</f>
        <v>#N/A</v>
      </c>
      <c r="F118" s="11" t="str">
        <f t="shared" si="4"/>
        <v>R-CC</v>
      </c>
      <c r="G118" s="11">
        <f>E157</f>
        <v>0</v>
      </c>
    </row>
    <row r="119" spans="2:7" x14ac:dyDescent="0.25">
      <c r="B119" s="11" t="s">
        <v>168</v>
      </c>
      <c r="E119" s="11" t="e">
        <f>Coversheet!$D$14</f>
        <v>#N/A</v>
      </c>
      <c r="F119" s="11" t="str">
        <f t="shared" si="4"/>
        <v>R-CC</v>
      </c>
      <c r="G119" s="11">
        <f>B158</f>
        <v>0</v>
      </c>
    </row>
    <row r="120" spans="2:7" x14ac:dyDescent="0.25">
      <c r="B120" s="11" t="s">
        <v>169</v>
      </c>
      <c r="E120" s="11" t="e">
        <f>Coversheet!$D$14</f>
        <v>#N/A</v>
      </c>
      <c r="F120" s="11" t="str">
        <f t="shared" si="4"/>
        <v>R-CC</v>
      </c>
      <c r="G120" s="11">
        <f>E158</f>
        <v>0</v>
      </c>
    </row>
    <row r="121" spans="2:7" ht="30" x14ac:dyDescent="0.25">
      <c r="B121" s="38" t="str">
        <f>B133</f>
        <v>Does your laboratory need R-CC related training?</v>
      </c>
      <c r="C121" s="38"/>
      <c r="D121" s="234"/>
      <c r="E121" s="11" t="e">
        <f>Coversheet!$D$14</f>
        <v>#N/A</v>
      </c>
      <c r="F121" s="11" t="str">
        <f>$C$25</f>
        <v>R-CC</v>
      </c>
      <c r="G121" s="234">
        <f>D133</f>
        <v>0</v>
      </c>
    </row>
    <row r="122" spans="2:7" x14ac:dyDescent="0.25">
      <c r="B122" s="38" t="s">
        <v>170</v>
      </c>
      <c r="C122" s="38"/>
      <c r="D122" s="234"/>
      <c r="E122" s="11" t="e">
        <f>Coversheet!$D$14</f>
        <v>#N/A</v>
      </c>
      <c r="F122" s="11" t="str">
        <f>$C$25</f>
        <v>R-CC</v>
      </c>
      <c r="G122" s="234">
        <f t="shared" ref="G122:G131" si="5">B135</f>
        <v>0</v>
      </c>
    </row>
    <row r="123" spans="2:7" x14ac:dyDescent="0.25">
      <c r="B123" s="38" t="s">
        <v>171</v>
      </c>
      <c r="C123" s="38"/>
      <c r="D123" s="234"/>
      <c r="E123" s="11" t="e">
        <f>Coversheet!$D$14</f>
        <v>#N/A</v>
      </c>
      <c r="F123" s="11" t="str">
        <f t="shared" ref="F123:F131" si="6">$C$25</f>
        <v>R-CC</v>
      </c>
      <c r="G123" s="234">
        <f t="shared" si="5"/>
        <v>0</v>
      </c>
    </row>
    <row r="124" spans="2:7" x14ac:dyDescent="0.25">
      <c r="B124" s="38" t="s">
        <v>172</v>
      </c>
      <c r="C124" s="38"/>
      <c r="D124" s="234"/>
      <c r="E124" s="11" t="e">
        <f>Coversheet!$D$14</f>
        <v>#N/A</v>
      </c>
      <c r="F124" s="11" t="str">
        <f t="shared" si="6"/>
        <v>R-CC</v>
      </c>
      <c r="G124" s="234">
        <f t="shared" si="5"/>
        <v>0</v>
      </c>
    </row>
    <row r="125" spans="2:7" x14ac:dyDescent="0.25">
      <c r="B125" s="38" t="s">
        <v>173</v>
      </c>
      <c r="C125" s="38"/>
      <c r="D125" s="234"/>
      <c r="E125" s="11" t="e">
        <f>Coversheet!$D$14</f>
        <v>#N/A</v>
      </c>
      <c r="F125" s="11" t="str">
        <f t="shared" si="6"/>
        <v>R-CC</v>
      </c>
      <c r="G125" s="234">
        <f t="shared" si="5"/>
        <v>0</v>
      </c>
    </row>
    <row r="126" spans="2:7" x14ac:dyDescent="0.25">
      <c r="B126" s="38" t="s">
        <v>174</v>
      </c>
      <c r="C126" s="38"/>
      <c r="D126" s="234"/>
      <c r="E126" s="11" t="e">
        <f>Coversheet!$D$14</f>
        <v>#N/A</v>
      </c>
      <c r="F126" s="11" t="str">
        <f t="shared" si="6"/>
        <v>R-CC</v>
      </c>
      <c r="G126" s="234">
        <f t="shared" si="5"/>
        <v>0</v>
      </c>
    </row>
    <row r="127" spans="2:7" x14ac:dyDescent="0.25">
      <c r="B127" s="38" t="s">
        <v>175</v>
      </c>
      <c r="C127" s="38"/>
      <c r="D127" s="234"/>
      <c r="E127" s="11" t="e">
        <f>Coversheet!$D$14</f>
        <v>#N/A</v>
      </c>
      <c r="F127" s="11" t="str">
        <f t="shared" si="6"/>
        <v>R-CC</v>
      </c>
      <c r="G127" s="234">
        <f t="shared" si="5"/>
        <v>0</v>
      </c>
    </row>
    <row r="128" spans="2:7" x14ac:dyDescent="0.25">
      <c r="B128" s="38" t="s">
        <v>176</v>
      </c>
      <c r="C128" s="38"/>
      <c r="D128" s="234"/>
      <c r="E128" s="11" t="e">
        <f>Coversheet!$D$14</f>
        <v>#N/A</v>
      </c>
      <c r="F128" s="11" t="str">
        <f t="shared" si="6"/>
        <v>R-CC</v>
      </c>
      <c r="G128" s="234">
        <f t="shared" si="5"/>
        <v>0</v>
      </c>
    </row>
    <row r="129" spans="1:7" x14ac:dyDescent="0.25">
      <c r="B129" s="38" t="s">
        <v>177</v>
      </c>
      <c r="C129" s="38"/>
      <c r="D129" s="234"/>
      <c r="E129" s="11" t="e">
        <f>Coversheet!$D$14</f>
        <v>#N/A</v>
      </c>
      <c r="F129" s="11" t="str">
        <f t="shared" si="6"/>
        <v>R-CC</v>
      </c>
      <c r="G129" s="234">
        <f t="shared" si="5"/>
        <v>0</v>
      </c>
    </row>
    <row r="130" spans="1:7" x14ac:dyDescent="0.25">
      <c r="B130" s="38" t="s">
        <v>178</v>
      </c>
      <c r="C130" s="38"/>
      <c r="D130" s="234"/>
      <c r="E130" s="11" t="e">
        <f>Coversheet!$D$14</f>
        <v>#N/A</v>
      </c>
      <c r="F130" s="11" t="str">
        <f t="shared" si="6"/>
        <v>R-CC</v>
      </c>
      <c r="G130" s="234">
        <f t="shared" si="5"/>
        <v>0</v>
      </c>
    </row>
    <row r="131" spans="1:7" x14ac:dyDescent="0.25">
      <c r="B131" s="38" t="s">
        <v>179</v>
      </c>
      <c r="C131" s="38"/>
      <c r="D131" s="234"/>
      <c r="E131" s="11" t="e">
        <f>Coversheet!$D$14</f>
        <v>#N/A</v>
      </c>
      <c r="F131" s="11" t="str">
        <f t="shared" si="6"/>
        <v>R-CC</v>
      </c>
      <c r="G131" s="234">
        <f t="shared" si="5"/>
        <v>0</v>
      </c>
    </row>
    <row r="132" spans="1:7" ht="15.75" thickBot="1" x14ac:dyDescent="0.3"/>
    <row r="133" spans="1:7" ht="24" customHeight="1" thickBot="1" x14ac:dyDescent="0.35">
      <c r="B133" s="294" t="s">
        <v>438</v>
      </c>
      <c r="C133" s="294"/>
      <c r="D133" s="275"/>
      <c r="E133" s="276"/>
    </row>
    <row r="134" spans="1:7" ht="19.5" customHeight="1" thickBot="1" x14ac:dyDescent="0.35">
      <c r="B134" s="14" t="s">
        <v>182</v>
      </c>
      <c r="C134" s="15"/>
      <c r="D134" s="16"/>
      <c r="E134" s="16"/>
      <c r="F134" s="17"/>
    </row>
    <row r="135" spans="1:7" ht="33" customHeight="1" thickBot="1" x14ac:dyDescent="0.3">
      <c r="A135" s="62">
        <v>1</v>
      </c>
      <c r="B135" s="252"/>
      <c r="C135" s="253"/>
      <c r="D135" s="253"/>
      <c r="E135" s="253"/>
      <c r="F135" s="254"/>
      <c r="G135" s="18"/>
    </row>
    <row r="136" spans="1:7" s="18" customFormat="1" ht="33" customHeight="1" thickBot="1" x14ac:dyDescent="0.3">
      <c r="A136" s="62">
        <v>2</v>
      </c>
      <c r="B136" s="252"/>
      <c r="C136" s="253"/>
      <c r="D136" s="253"/>
      <c r="E136" s="253"/>
      <c r="F136" s="254"/>
    </row>
    <row r="137" spans="1:7" s="18" customFormat="1" ht="33" customHeight="1" thickBot="1" x14ac:dyDescent="0.3">
      <c r="A137" s="62">
        <v>3</v>
      </c>
      <c r="B137" s="252"/>
      <c r="C137" s="253"/>
      <c r="D137" s="253"/>
      <c r="E137" s="253"/>
      <c r="F137" s="254"/>
    </row>
    <row r="138" spans="1:7" s="18" customFormat="1" ht="33" customHeight="1" thickBot="1" x14ac:dyDescent="0.3">
      <c r="A138" s="62">
        <v>4</v>
      </c>
      <c r="B138" s="252"/>
      <c r="C138" s="253"/>
      <c r="D138" s="253"/>
      <c r="E138" s="253"/>
      <c r="F138" s="254"/>
    </row>
    <row r="139" spans="1:7" s="18" customFormat="1" ht="33" customHeight="1" thickBot="1" x14ac:dyDescent="0.3">
      <c r="A139" s="62">
        <v>5</v>
      </c>
      <c r="B139" s="252"/>
      <c r="C139" s="253"/>
      <c r="D139" s="253"/>
      <c r="E139" s="253"/>
      <c r="F139" s="254"/>
    </row>
    <row r="140" spans="1:7" s="18" customFormat="1" ht="33" customHeight="1" thickBot="1" x14ac:dyDescent="0.3">
      <c r="A140" s="62">
        <v>6</v>
      </c>
      <c r="B140" s="252"/>
      <c r="C140" s="253"/>
      <c r="D140" s="253"/>
      <c r="E140" s="253"/>
      <c r="F140" s="254"/>
    </row>
    <row r="141" spans="1:7" s="18" customFormat="1" ht="33" customHeight="1" thickBot="1" x14ac:dyDescent="0.3">
      <c r="A141" s="62">
        <v>7</v>
      </c>
      <c r="B141" s="252"/>
      <c r="C141" s="253"/>
      <c r="D141" s="253"/>
      <c r="E141" s="253"/>
      <c r="F141" s="254"/>
    </row>
    <row r="142" spans="1:7" s="18" customFormat="1" ht="33" customHeight="1" thickBot="1" x14ac:dyDescent="0.3">
      <c r="A142" s="62">
        <v>8</v>
      </c>
      <c r="B142" s="252"/>
      <c r="C142" s="253"/>
      <c r="D142" s="253"/>
      <c r="E142" s="253"/>
      <c r="F142" s="254"/>
    </row>
    <row r="143" spans="1:7" s="18" customFormat="1" ht="33" customHeight="1" thickBot="1" x14ac:dyDescent="0.3">
      <c r="A143" s="62">
        <v>9</v>
      </c>
      <c r="B143" s="252"/>
      <c r="C143" s="253"/>
      <c r="D143" s="253"/>
      <c r="E143" s="253"/>
      <c r="F143" s="254"/>
    </row>
    <row r="144" spans="1:7" s="18" customFormat="1" ht="33" customHeight="1" thickBot="1" x14ac:dyDescent="0.3">
      <c r="A144" s="62">
        <v>10</v>
      </c>
      <c r="B144" s="252"/>
      <c r="C144" s="253"/>
      <c r="D144" s="253"/>
      <c r="E144" s="253"/>
      <c r="F144" s="254"/>
    </row>
    <row r="145" spans="1:7" s="18" customFormat="1" ht="17.25" customHeight="1" x14ac:dyDescent="0.25">
      <c r="A145" s="62"/>
      <c r="B145" s="11"/>
      <c r="C145" s="11"/>
      <c r="D145" s="11"/>
      <c r="E145" s="11"/>
      <c r="F145" s="11"/>
      <c r="G145" s="11"/>
    </row>
    <row r="146" spans="1:7" ht="15.75" thickBot="1" x14ac:dyDescent="0.3"/>
    <row r="147" spans="1:7" ht="26.25" customHeight="1" thickBot="1" x14ac:dyDescent="0.35">
      <c r="B147" s="290" t="s">
        <v>439</v>
      </c>
      <c r="C147" s="290"/>
      <c r="D147" s="258"/>
      <c r="E147" s="276"/>
    </row>
    <row r="148" spans="1:7" ht="38.25" customHeight="1" thickBot="1" x14ac:dyDescent="0.3">
      <c r="B148" s="291" t="s">
        <v>185</v>
      </c>
      <c r="C148" s="292"/>
      <c r="D148" s="293"/>
      <c r="E148" s="291" t="s">
        <v>186</v>
      </c>
      <c r="F148" s="293"/>
    </row>
    <row r="149" spans="1:7" ht="33" customHeight="1" thickBot="1" x14ac:dyDescent="0.3">
      <c r="A149" s="39">
        <v>1</v>
      </c>
      <c r="B149" s="252"/>
      <c r="C149" s="253"/>
      <c r="D149" s="254"/>
      <c r="E149" s="252"/>
      <c r="F149" s="254"/>
    </row>
    <row r="150" spans="1:7" ht="33" customHeight="1" thickBot="1" x14ac:dyDescent="0.3">
      <c r="A150" s="39">
        <v>2</v>
      </c>
      <c r="B150" s="252"/>
      <c r="C150" s="253"/>
      <c r="D150" s="254"/>
      <c r="E150" s="252"/>
      <c r="F150" s="254"/>
    </row>
    <row r="151" spans="1:7" ht="33" customHeight="1" thickBot="1" x14ac:dyDescent="0.3">
      <c r="A151" s="39">
        <v>3</v>
      </c>
      <c r="B151" s="252"/>
      <c r="C151" s="253"/>
      <c r="D151" s="254"/>
      <c r="E151" s="252"/>
      <c r="F151" s="254"/>
    </row>
    <row r="152" spans="1:7" ht="33" customHeight="1" thickBot="1" x14ac:dyDescent="0.3">
      <c r="A152" s="39">
        <v>4</v>
      </c>
      <c r="B152" s="252"/>
      <c r="C152" s="253"/>
      <c r="D152" s="254"/>
      <c r="E152" s="252"/>
      <c r="F152" s="254"/>
    </row>
    <row r="153" spans="1:7" ht="33" customHeight="1" thickBot="1" x14ac:dyDescent="0.3">
      <c r="A153" s="39">
        <v>5</v>
      </c>
      <c r="B153" s="252"/>
      <c r="C153" s="253"/>
      <c r="D153" s="254"/>
      <c r="E153" s="252"/>
      <c r="F153" s="254"/>
    </row>
    <row r="154" spans="1:7" ht="33" customHeight="1" thickBot="1" x14ac:dyDescent="0.3">
      <c r="A154" s="39">
        <v>6</v>
      </c>
      <c r="B154" s="252"/>
      <c r="C154" s="253"/>
      <c r="D154" s="254"/>
      <c r="E154" s="252"/>
      <c r="F154" s="254"/>
    </row>
    <row r="155" spans="1:7" ht="33" customHeight="1" thickBot="1" x14ac:dyDescent="0.3">
      <c r="A155" s="39">
        <v>7</v>
      </c>
      <c r="B155" s="252"/>
      <c r="C155" s="253"/>
      <c r="D155" s="254"/>
      <c r="E155" s="252"/>
      <c r="F155" s="254"/>
    </row>
    <row r="156" spans="1:7" ht="33" customHeight="1" thickBot="1" x14ac:dyDescent="0.3">
      <c r="A156" s="39">
        <v>8</v>
      </c>
      <c r="B156" s="252"/>
      <c r="C156" s="253"/>
      <c r="D156" s="254"/>
      <c r="E156" s="252"/>
      <c r="F156" s="254"/>
    </row>
    <row r="157" spans="1:7" ht="33" customHeight="1" thickBot="1" x14ac:dyDescent="0.3">
      <c r="A157" s="39">
        <v>9</v>
      </c>
      <c r="B157" s="252"/>
      <c r="C157" s="253"/>
      <c r="D157" s="254"/>
      <c r="E157" s="252"/>
      <c r="F157" s="254"/>
    </row>
    <row r="158" spans="1:7" ht="33" customHeight="1" thickBot="1" x14ac:dyDescent="0.3">
      <c r="A158" s="39">
        <v>10</v>
      </c>
      <c r="B158" s="252"/>
      <c r="C158" s="253"/>
      <c r="D158" s="254"/>
      <c r="E158" s="252"/>
      <c r="F158" s="254"/>
    </row>
    <row r="161" spans="1:12" ht="18.75" x14ac:dyDescent="0.3">
      <c r="B161" s="40" t="s">
        <v>440</v>
      </c>
    </row>
    <row r="163" spans="1:12" ht="19.5" thickBot="1" x14ac:dyDescent="0.35">
      <c r="B163" s="63" t="s">
        <v>441</v>
      </c>
    </row>
    <row r="164" spans="1:12" ht="57.75" customHeight="1" thickBot="1" x14ac:dyDescent="0.3">
      <c r="B164" s="286"/>
      <c r="C164" s="287"/>
      <c r="D164" s="287"/>
      <c r="E164" s="287"/>
      <c r="F164" s="288"/>
    </row>
    <row r="166" spans="1:12" ht="19.5" thickBot="1" x14ac:dyDescent="0.35">
      <c r="B166" s="63" t="s">
        <v>442</v>
      </c>
    </row>
    <row r="167" spans="1:12" ht="48" thickBot="1" x14ac:dyDescent="0.3">
      <c r="B167" s="59" t="s">
        <v>248</v>
      </c>
      <c r="C167" s="59" t="s">
        <v>249</v>
      </c>
      <c r="D167" s="59" t="s">
        <v>250</v>
      </c>
      <c r="E167" s="59" t="s">
        <v>251</v>
      </c>
      <c r="F167" s="241" t="s">
        <v>252</v>
      </c>
      <c r="G167" s="59" t="s">
        <v>253</v>
      </c>
      <c r="H167" s="42" t="s">
        <v>254</v>
      </c>
      <c r="I167" s="59" t="s">
        <v>255</v>
      </c>
      <c r="J167" s="18" t="s">
        <v>21</v>
      </c>
      <c r="K167" s="18" t="s">
        <v>23</v>
      </c>
      <c r="L167" s="18" t="s">
        <v>320</v>
      </c>
    </row>
    <row r="168" spans="1:12" ht="15.75" thickBot="1" x14ac:dyDescent="0.3">
      <c r="A168" s="39">
        <v>1</v>
      </c>
      <c r="B168" s="64"/>
      <c r="C168" s="60"/>
      <c r="D168" s="64"/>
      <c r="E168" s="60"/>
      <c r="F168" s="19"/>
      <c r="G168" s="60"/>
      <c r="H168" s="19"/>
      <c r="I168" s="60"/>
      <c r="J168" s="11" t="e">
        <f>Coversheet!$D$14</f>
        <v>#N/A</v>
      </c>
      <c r="K168" s="11" t="str">
        <f t="shared" ref="K168:K178" si="7">$C$25</f>
        <v>R-CC</v>
      </c>
    </row>
    <row r="169" spans="1:12" ht="15.75" thickBot="1" x14ac:dyDescent="0.3">
      <c r="A169" s="39">
        <v>2</v>
      </c>
      <c r="B169" s="64"/>
      <c r="C169" s="60"/>
      <c r="D169" s="64"/>
      <c r="E169" s="60"/>
      <c r="F169" s="19"/>
      <c r="G169" s="60"/>
      <c r="H169" s="19"/>
      <c r="I169" s="60"/>
      <c r="J169" s="11" t="e">
        <f>Coversheet!$D$14</f>
        <v>#N/A</v>
      </c>
      <c r="K169" s="11" t="str">
        <f t="shared" si="7"/>
        <v>R-CC</v>
      </c>
    </row>
    <row r="170" spans="1:12" ht="15.75" thickBot="1" x14ac:dyDescent="0.3">
      <c r="A170" s="39">
        <v>3</v>
      </c>
      <c r="B170" s="64"/>
      <c r="C170" s="60"/>
      <c r="D170" s="64"/>
      <c r="E170" s="60"/>
      <c r="F170" s="19"/>
      <c r="G170" s="60"/>
      <c r="H170" s="19"/>
      <c r="I170" s="60"/>
      <c r="J170" s="11" t="e">
        <f>Coversheet!$D$14</f>
        <v>#N/A</v>
      </c>
      <c r="K170" s="11" t="str">
        <f t="shared" si="7"/>
        <v>R-CC</v>
      </c>
    </row>
    <row r="171" spans="1:12" ht="15.75" thickBot="1" x14ac:dyDescent="0.3">
      <c r="A171" s="39">
        <v>4</v>
      </c>
      <c r="B171" s="64"/>
      <c r="C171" s="60"/>
      <c r="D171" s="64"/>
      <c r="E171" s="60"/>
      <c r="F171" s="19"/>
      <c r="G171" s="60"/>
      <c r="H171" s="19"/>
      <c r="I171" s="60"/>
      <c r="J171" s="11" t="e">
        <f>Coversheet!$D$14</f>
        <v>#N/A</v>
      </c>
      <c r="K171" s="11" t="str">
        <f t="shared" si="7"/>
        <v>R-CC</v>
      </c>
    </row>
    <row r="172" spans="1:12" ht="15.75" thickBot="1" x14ac:dyDescent="0.3">
      <c r="A172" s="39">
        <v>5</v>
      </c>
      <c r="B172" s="64"/>
      <c r="C172" s="60"/>
      <c r="D172" s="64"/>
      <c r="E172" s="60"/>
      <c r="F172" s="19"/>
      <c r="G172" s="60"/>
      <c r="H172" s="19"/>
      <c r="I172" s="60"/>
      <c r="J172" s="11" t="e">
        <f>Coversheet!$D$14</f>
        <v>#N/A</v>
      </c>
      <c r="K172" s="11" t="str">
        <f t="shared" si="7"/>
        <v>R-CC</v>
      </c>
    </row>
    <row r="173" spans="1:12" ht="15.75" thickBot="1" x14ac:dyDescent="0.3">
      <c r="A173" s="39">
        <v>6</v>
      </c>
      <c r="B173" s="64"/>
      <c r="C173" s="60"/>
      <c r="D173" s="64"/>
      <c r="E173" s="60"/>
      <c r="F173" s="19"/>
      <c r="G173" s="60"/>
      <c r="H173" s="19"/>
      <c r="I173" s="60"/>
      <c r="J173" s="11" t="e">
        <f>Coversheet!$D$14</f>
        <v>#N/A</v>
      </c>
      <c r="K173" s="11" t="str">
        <f t="shared" si="7"/>
        <v>R-CC</v>
      </c>
    </row>
    <row r="174" spans="1:12" ht="15.75" thickBot="1" x14ac:dyDescent="0.3">
      <c r="A174" s="39">
        <v>7</v>
      </c>
      <c r="B174" s="64"/>
      <c r="C174" s="60"/>
      <c r="D174" s="64"/>
      <c r="E174" s="60"/>
      <c r="F174" s="19"/>
      <c r="G174" s="60"/>
      <c r="H174" s="19"/>
      <c r="I174" s="60"/>
      <c r="J174" s="11" t="e">
        <f>Coversheet!$D$14</f>
        <v>#N/A</v>
      </c>
      <c r="K174" s="11" t="str">
        <f t="shared" si="7"/>
        <v>R-CC</v>
      </c>
    </row>
    <row r="175" spans="1:12" ht="15.75" thickBot="1" x14ac:dyDescent="0.3">
      <c r="A175" s="39">
        <v>8</v>
      </c>
      <c r="B175" s="64"/>
      <c r="C175" s="60"/>
      <c r="D175" s="64"/>
      <c r="E175" s="60"/>
      <c r="F175" s="19"/>
      <c r="G175" s="60"/>
      <c r="H175" s="19"/>
      <c r="I175" s="60"/>
      <c r="J175" s="11" t="e">
        <f>Coversheet!$D$14</f>
        <v>#N/A</v>
      </c>
      <c r="K175" s="11" t="str">
        <f t="shared" si="7"/>
        <v>R-CC</v>
      </c>
    </row>
    <row r="176" spans="1:12" ht="15.75" thickBot="1" x14ac:dyDescent="0.3">
      <c r="A176" s="39">
        <v>9</v>
      </c>
      <c r="B176" s="64"/>
      <c r="C176" s="60"/>
      <c r="D176" s="64"/>
      <c r="E176" s="60"/>
      <c r="F176" s="19"/>
      <c r="G176" s="60"/>
      <c r="H176" s="19"/>
      <c r="I176" s="60"/>
      <c r="J176" s="11" t="e">
        <f>Coversheet!$D$14</f>
        <v>#N/A</v>
      </c>
      <c r="K176" s="11" t="str">
        <f t="shared" si="7"/>
        <v>R-CC</v>
      </c>
    </row>
    <row r="177" spans="1:12" ht="15.75" thickBot="1" x14ac:dyDescent="0.3">
      <c r="A177" s="39">
        <v>10</v>
      </c>
      <c r="B177" s="64"/>
      <c r="C177" s="60"/>
      <c r="D177" s="64"/>
      <c r="E177" s="60"/>
      <c r="F177" s="19"/>
      <c r="G177" s="60"/>
      <c r="H177" s="19"/>
      <c r="I177" s="60"/>
      <c r="J177" s="11" t="e">
        <f>Coversheet!$D$14</f>
        <v>#N/A</v>
      </c>
      <c r="K177" s="11" t="str">
        <f t="shared" si="7"/>
        <v>R-CC</v>
      </c>
    </row>
    <row r="178" spans="1:12" ht="15.75" thickBot="1" x14ac:dyDescent="0.3">
      <c r="B178" s="11" t="str">
        <f>B163</f>
        <v>Please describe accomplishments as they align with the R-CC Development Grant Track:</v>
      </c>
      <c r="J178" s="11" t="e">
        <f>Coversheet!$D$14</f>
        <v>#N/A</v>
      </c>
      <c r="K178" s="11" t="str">
        <f t="shared" si="7"/>
        <v>R-CC</v>
      </c>
      <c r="L178" s="11">
        <f>B164</f>
        <v>0</v>
      </c>
    </row>
    <row r="179" spans="1:12" ht="15.75" thickBot="1" x14ac:dyDescent="0.3">
      <c r="B179" s="90" t="str">
        <f>B46</f>
        <v>Has a radiation safety officer been appointed for your laboratory?</v>
      </c>
      <c r="C179" s="90"/>
      <c r="D179" s="90"/>
      <c r="E179" s="90"/>
      <c r="F179" s="90"/>
      <c r="G179" s="90"/>
      <c r="H179" s="90"/>
      <c r="I179" s="90"/>
      <c r="J179" s="11" t="e">
        <f>Coversheet!$D$14</f>
        <v>#N/A</v>
      </c>
      <c r="K179" s="11" t="str">
        <f t="shared" ref="K179:K180" si="8">$C$25</f>
        <v>R-CC</v>
      </c>
      <c r="L179" s="11">
        <f>D46</f>
        <v>0</v>
      </c>
    </row>
    <row r="180" spans="1:12" ht="15.75" thickBot="1" x14ac:dyDescent="0.3">
      <c r="B180" s="90" t="str">
        <f>B47</f>
        <v>Is your Laboratory currently licensed for the possession of radioactive material?</v>
      </c>
      <c r="C180" s="94"/>
      <c r="D180" s="94"/>
      <c r="E180" s="94"/>
      <c r="F180" s="94"/>
      <c r="G180" s="94"/>
      <c r="H180" s="94"/>
      <c r="I180" s="94"/>
      <c r="J180" s="12" t="e">
        <f>Coversheet!$D$14</f>
        <v>#N/A</v>
      </c>
      <c r="K180" s="12" t="str">
        <f t="shared" si="8"/>
        <v>R-CC</v>
      </c>
      <c r="L180" s="11">
        <f>D47</f>
        <v>0</v>
      </c>
    </row>
    <row r="183" spans="1:12" ht="18.75" x14ac:dyDescent="0.3">
      <c r="B183" s="40" t="s">
        <v>443</v>
      </c>
    </row>
    <row r="185" spans="1:12" ht="47.25" customHeight="1" thickBot="1" x14ac:dyDescent="0.3">
      <c r="B185" s="273" t="s">
        <v>297</v>
      </c>
      <c r="C185" s="273"/>
      <c r="D185" s="273"/>
      <c r="E185" s="273"/>
    </row>
    <row r="186" spans="1:12" ht="26.25" customHeight="1" thickBot="1" x14ac:dyDescent="0.3">
      <c r="B186" s="279" t="s">
        <v>444</v>
      </c>
      <c r="C186" s="279"/>
      <c r="D186" s="279"/>
      <c r="E186" s="66"/>
    </row>
    <row r="187" spans="1:12" ht="36.75" customHeight="1" thickBot="1" x14ac:dyDescent="0.3">
      <c r="B187" s="59" t="s">
        <v>195</v>
      </c>
      <c r="C187" s="241" t="s">
        <v>196</v>
      </c>
      <c r="D187" s="241" t="s">
        <v>197</v>
      </c>
      <c r="E187" s="59" t="s">
        <v>198</v>
      </c>
      <c r="F187" s="18" t="s">
        <v>21</v>
      </c>
      <c r="G187" s="18" t="s">
        <v>23</v>
      </c>
      <c r="H187" s="18" t="s">
        <v>199</v>
      </c>
    </row>
    <row r="188" spans="1:12" ht="30.75" customHeight="1" thickBot="1" x14ac:dyDescent="0.3">
      <c r="A188" s="39">
        <v>1</v>
      </c>
      <c r="B188" s="233"/>
      <c r="C188" s="233"/>
      <c r="D188" s="19"/>
      <c r="E188" s="233"/>
      <c r="F188" s="11" t="e">
        <f>Coversheet!$D$14</f>
        <v>#N/A</v>
      </c>
      <c r="G188" s="11" t="str">
        <f t="shared" ref="G188:G198" si="9">$C$25</f>
        <v>R-CC</v>
      </c>
    </row>
    <row r="189" spans="1:12" ht="30.75" customHeight="1" thickBot="1" x14ac:dyDescent="0.3">
      <c r="A189" s="39">
        <v>2</v>
      </c>
      <c r="B189" s="233"/>
      <c r="C189" s="233"/>
      <c r="D189" s="19"/>
      <c r="E189" s="233"/>
      <c r="F189" s="11" t="e">
        <f>Coversheet!$D$14</f>
        <v>#N/A</v>
      </c>
      <c r="G189" s="11" t="str">
        <f t="shared" si="9"/>
        <v>R-CC</v>
      </c>
    </row>
    <row r="190" spans="1:12" ht="30.75" customHeight="1" thickBot="1" x14ac:dyDescent="0.3">
      <c r="A190" s="39">
        <v>3</v>
      </c>
      <c r="B190" s="233"/>
      <c r="C190" s="233"/>
      <c r="D190" s="19"/>
      <c r="E190" s="233"/>
      <c r="F190" s="11" t="e">
        <f>Coversheet!$D$14</f>
        <v>#N/A</v>
      </c>
      <c r="G190" s="11" t="str">
        <f t="shared" si="9"/>
        <v>R-CC</v>
      </c>
    </row>
    <row r="191" spans="1:12" ht="30.75" customHeight="1" thickBot="1" x14ac:dyDescent="0.3">
      <c r="A191" s="39">
        <v>4</v>
      </c>
      <c r="B191" s="233"/>
      <c r="C191" s="233"/>
      <c r="D191" s="19"/>
      <c r="E191" s="233"/>
      <c r="F191" s="11" t="e">
        <f>Coversheet!$D$14</f>
        <v>#N/A</v>
      </c>
      <c r="G191" s="11" t="str">
        <f t="shared" si="9"/>
        <v>R-CC</v>
      </c>
    </row>
    <row r="192" spans="1:12" ht="30.75" customHeight="1" thickBot="1" x14ac:dyDescent="0.3">
      <c r="A192" s="39">
        <v>5</v>
      </c>
      <c r="B192" s="233"/>
      <c r="C192" s="233"/>
      <c r="D192" s="19"/>
      <c r="E192" s="233"/>
      <c r="F192" s="11" t="e">
        <f>Coversheet!$D$14</f>
        <v>#N/A</v>
      </c>
      <c r="G192" s="11" t="str">
        <f t="shared" si="9"/>
        <v>R-CC</v>
      </c>
    </row>
    <row r="193" spans="1:9" ht="30.75" customHeight="1" thickBot="1" x14ac:dyDescent="0.3">
      <c r="A193" s="39">
        <v>6</v>
      </c>
      <c r="B193" s="233"/>
      <c r="C193" s="233"/>
      <c r="D193" s="19"/>
      <c r="E193" s="233"/>
      <c r="F193" s="11" t="e">
        <f>Coversheet!$D$14</f>
        <v>#N/A</v>
      </c>
      <c r="G193" s="11" t="str">
        <f t="shared" si="9"/>
        <v>R-CC</v>
      </c>
    </row>
    <row r="194" spans="1:9" ht="30.75" customHeight="1" thickBot="1" x14ac:dyDescent="0.3">
      <c r="A194" s="39">
        <v>7</v>
      </c>
      <c r="B194" s="233"/>
      <c r="C194" s="233"/>
      <c r="D194" s="19"/>
      <c r="E194" s="233"/>
      <c r="F194" s="11" t="e">
        <f>Coversheet!$D$14</f>
        <v>#N/A</v>
      </c>
      <c r="G194" s="11" t="str">
        <f t="shared" si="9"/>
        <v>R-CC</v>
      </c>
    </row>
    <row r="195" spans="1:9" ht="30.75" customHeight="1" thickBot="1" x14ac:dyDescent="0.3">
      <c r="A195" s="39">
        <v>8</v>
      </c>
      <c r="B195" s="233"/>
      <c r="C195" s="233"/>
      <c r="D195" s="19"/>
      <c r="E195" s="233"/>
      <c r="F195" s="11" t="e">
        <f>Coversheet!$D$14</f>
        <v>#N/A</v>
      </c>
      <c r="G195" s="11" t="str">
        <f t="shared" si="9"/>
        <v>R-CC</v>
      </c>
    </row>
    <row r="196" spans="1:9" ht="30.75" customHeight="1" thickBot="1" x14ac:dyDescent="0.3">
      <c r="A196" s="39">
        <v>9</v>
      </c>
      <c r="B196" s="233"/>
      <c r="C196" s="233"/>
      <c r="D196" s="19"/>
      <c r="E196" s="233"/>
      <c r="F196" s="11" t="e">
        <f>Coversheet!$D$14</f>
        <v>#N/A</v>
      </c>
      <c r="G196" s="11" t="str">
        <f t="shared" si="9"/>
        <v>R-CC</v>
      </c>
    </row>
    <row r="197" spans="1:9" ht="30.75" customHeight="1" thickBot="1" x14ac:dyDescent="0.3">
      <c r="A197" s="39">
        <v>10</v>
      </c>
      <c r="B197" s="233"/>
      <c r="C197" s="233"/>
      <c r="D197" s="19"/>
      <c r="E197" s="233"/>
      <c r="F197" s="11" t="e">
        <f>Coversheet!$D$14</f>
        <v>#N/A</v>
      </c>
      <c r="G197" s="11" t="str">
        <f t="shared" si="9"/>
        <v>R-CC</v>
      </c>
    </row>
    <row r="198" spans="1:9" x14ac:dyDescent="0.25">
      <c r="B198" s="11" t="str">
        <f>B186</f>
        <v>Total Number of R-CC PTs/Competency Exercises Accomplished:</v>
      </c>
      <c r="F198" s="11" t="e">
        <f>Coversheet!$D$14</f>
        <v>#N/A</v>
      </c>
      <c r="G198" s="11" t="str">
        <f t="shared" si="9"/>
        <v>R-CC</v>
      </c>
      <c r="H198" s="67">
        <f>E186</f>
        <v>0</v>
      </c>
    </row>
    <row r="201" spans="1:9" ht="18.75" x14ac:dyDescent="0.3">
      <c r="B201" s="4" t="s">
        <v>445</v>
      </c>
    </row>
    <row r="202" spans="1:9" ht="15.75" thickBot="1" x14ac:dyDescent="0.3"/>
    <row r="203" spans="1:9" ht="63.75" thickBot="1" x14ac:dyDescent="0.3">
      <c r="B203" s="79" t="s">
        <v>205</v>
      </c>
      <c r="C203" s="13" t="s">
        <v>206</v>
      </c>
      <c r="D203" s="13" t="s">
        <v>392</v>
      </c>
      <c r="E203" s="13" t="s">
        <v>208</v>
      </c>
      <c r="F203" s="13" t="s">
        <v>209</v>
      </c>
      <c r="G203" s="13" t="s">
        <v>210</v>
      </c>
      <c r="H203" s="18" t="s">
        <v>21</v>
      </c>
      <c r="I203" s="18" t="s">
        <v>23</v>
      </c>
    </row>
    <row r="204" spans="1:9" ht="54" customHeight="1" thickBot="1" x14ac:dyDescent="0.3">
      <c r="A204" s="39">
        <v>1</v>
      </c>
      <c r="B204" s="82"/>
      <c r="C204" s="64"/>
      <c r="D204" s="64"/>
      <c r="E204" s="81"/>
      <c r="F204" s="233"/>
      <c r="G204" s="233"/>
      <c r="H204" s="11" t="e">
        <f>Coversheet!$D$14</f>
        <v>#N/A</v>
      </c>
      <c r="I204" s="11" t="str">
        <f t="shared" ref="I204:I213" si="10">$C$25</f>
        <v>R-CC</v>
      </c>
    </row>
    <row r="205" spans="1:9" ht="54" customHeight="1" thickBot="1" x14ac:dyDescent="0.3">
      <c r="A205" s="39">
        <v>2</v>
      </c>
      <c r="B205" s="80"/>
      <c r="C205" s="64"/>
      <c r="D205" s="64"/>
      <c r="E205" s="81"/>
      <c r="F205" s="233"/>
      <c r="G205" s="233"/>
      <c r="H205" s="11" t="e">
        <f>Coversheet!$D$14</f>
        <v>#N/A</v>
      </c>
      <c r="I205" s="11" t="str">
        <f t="shared" si="10"/>
        <v>R-CC</v>
      </c>
    </row>
    <row r="206" spans="1:9" ht="54" customHeight="1" thickBot="1" x14ac:dyDescent="0.3">
      <c r="A206" s="39">
        <v>3</v>
      </c>
      <c r="B206" s="80"/>
      <c r="C206" s="64"/>
      <c r="D206" s="64"/>
      <c r="E206" s="81"/>
      <c r="F206" s="233"/>
      <c r="G206" s="233"/>
      <c r="H206" s="11" t="e">
        <f>Coversheet!$D$14</f>
        <v>#N/A</v>
      </c>
      <c r="I206" s="11" t="str">
        <f t="shared" si="10"/>
        <v>R-CC</v>
      </c>
    </row>
    <row r="207" spans="1:9" ht="54" customHeight="1" thickBot="1" x14ac:dyDescent="0.3">
      <c r="A207" s="39">
        <v>4</v>
      </c>
      <c r="B207" s="80"/>
      <c r="C207" s="64"/>
      <c r="D207" s="64"/>
      <c r="E207" s="81"/>
      <c r="F207" s="233"/>
      <c r="G207" s="233"/>
      <c r="H207" s="11" t="e">
        <f>Coversheet!$D$14</f>
        <v>#N/A</v>
      </c>
      <c r="I207" s="11" t="str">
        <f t="shared" si="10"/>
        <v>R-CC</v>
      </c>
    </row>
    <row r="208" spans="1:9" ht="54" customHeight="1" thickBot="1" x14ac:dyDescent="0.3">
      <c r="A208" s="39">
        <v>5</v>
      </c>
      <c r="B208" s="80"/>
      <c r="C208" s="64"/>
      <c r="D208" s="64"/>
      <c r="E208" s="81"/>
      <c r="F208" s="233"/>
      <c r="G208" s="233"/>
      <c r="H208" s="11" t="e">
        <f>Coversheet!$D$14</f>
        <v>#N/A</v>
      </c>
      <c r="I208" s="11" t="str">
        <f t="shared" si="10"/>
        <v>R-CC</v>
      </c>
    </row>
    <row r="209" spans="1:9" ht="54" customHeight="1" thickBot="1" x14ac:dyDescent="0.3">
      <c r="A209" s="39">
        <v>6</v>
      </c>
      <c r="B209" s="80"/>
      <c r="C209" s="64"/>
      <c r="D209" s="64"/>
      <c r="E209" s="81"/>
      <c r="F209" s="233"/>
      <c r="G209" s="233"/>
      <c r="H209" s="11" t="e">
        <f>Coversheet!$D$14</f>
        <v>#N/A</v>
      </c>
      <c r="I209" s="11" t="str">
        <f t="shared" si="10"/>
        <v>R-CC</v>
      </c>
    </row>
    <row r="210" spans="1:9" ht="54" customHeight="1" thickBot="1" x14ac:dyDescent="0.3">
      <c r="A210" s="39">
        <v>7</v>
      </c>
      <c r="B210" s="80"/>
      <c r="C210" s="64"/>
      <c r="D210" s="64"/>
      <c r="E210" s="81"/>
      <c r="F210" s="233"/>
      <c r="G210" s="233"/>
      <c r="H210" s="11" t="e">
        <f>Coversheet!$D$14</f>
        <v>#N/A</v>
      </c>
      <c r="I210" s="11" t="str">
        <f t="shared" si="10"/>
        <v>R-CC</v>
      </c>
    </row>
    <row r="211" spans="1:9" ht="54" customHeight="1" thickBot="1" x14ac:dyDescent="0.3">
      <c r="A211" s="39">
        <v>8</v>
      </c>
      <c r="B211" s="80"/>
      <c r="C211" s="64"/>
      <c r="D211" s="64"/>
      <c r="E211" s="81"/>
      <c r="F211" s="233"/>
      <c r="G211" s="233"/>
      <c r="H211" s="11" t="e">
        <f>Coversheet!$D$14</f>
        <v>#N/A</v>
      </c>
      <c r="I211" s="11" t="str">
        <f t="shared" si="10"/>
        <v>R-CC</v>
      </c>
    </row>
    <row r="212" spans="1:9" ht="54" customHeight="1" thickBot="1" x14ac:dyDescent="0.3">
      <c r="A212" s="39">
        <v>9</v>
      </c>
      <c r="B212" s="80"/>
      <c r="C212" s="64"/>
      <c r="D212" s="64"/>
      <c r="E212" s="81"/>
      <c r="F212" s="233"/>
      <c r="G212" s="233"/>
      <c r="H212" s="11" t="e">
        <f>Coversheet!$D$14</f>
        <v>#N/A</v>
      </c>
      <c r="I212" s="11" t="str">
        <f t="shared" si="10"/>
        <v>R-CC</v>
      </c>
    </row>
    <row r="213" spans="1:9" ht="54" customHeight="1" thickBot="1" x14ac:dyDescent="0.3">
      <c r="A213" s="39">
        <v>10</v>
      </c>
      <c r="B213" s="80"/>
      <c r="C213" s="64"/>
      <c r="D213" s="64"/>
      <c r="E213" s="81"/>
      <c r="F213" s="233"/>
      <c r="G213" s="233"/>
      <c r="H213" s="11" t="e">
        <f>Coversheet!$D$14</f>
        <v>#N/A</v>
      </c>
      <c r="I213" s="11" t="str">
        <f t="shared" si="10"/>
        <v>R-CC</v>
      </c>
    </row>
    <row r="217" spans="1:9" ht="18.75" x14ac:dyDescent="0.3">
      <c r="B217" s="69" t="s">
        <v>446</v>
      </c>
    </row>
    <row r="218" spans="1:9" ht="19.5" thickBot="1" x14ac:dyDescent="0.35">
      <c r="B218" s="63" t="s">
        <v>447</v>
      </c>
    </row>
    <row r="219" spans="1:9" ht="295.5" customHeight="1" thickBot="1" x14ac:dyDescent="0.3">
      <c r="B219" s="252"/>
      <c r="C219" s="253"/>
      <c r="D219" s="253"/>
      <c r="E219" s="253"/>
      <c r="F219" s="253"/>
      <c r="G219" s="253"/>
      <c r="H219" s="254"/>
    </row>
  </sheetData>
  <sheetProtection selectLockedCells="1"/>
  <mergeCells count="47">
    <mergeCell ref="D46:E46"/>
    <mergeCell ref="D47:E47"/>
    <mergeCell ref="B46:C46"/>
    <mergeCell ref="B47:C47"/>
    <mergeCell ref="B142:F142"/>
    <mergeCell ref="B77:C77"/>
    <mergeCell ref="B133:C133"/>
    <mergeCell ref="D133:E133"/>
    <mergeCell ref="B135:F135"/>
    <mergeCell ref="B136:F136"/>
    <mergeCell ref="B137:F137"/>
    <mergeCell ref="B138:F138"/>
    <mergeCell ref="B139:F139"/>
    <mergeCell ref="B140:F140"/>
    <mergeCell ref="B141:F141"/>
    <mergeCell ref="B51:G51"/>
    <mergeCell ref="B143:F143"/>
    <mergeCell ref="B144:F144"/>
    <mergeCell ref="B147:C147"/>
    <mergeCell ref="D147:E147"/>
    <mergeCell ref="B148:D148"/>
    <mergeCell ref="E148:F148"/>
    <mergeCell ref="E153:F153"/>
    <mergeCell ref="B154:D154"/>
    <mergeCell ref="E154:F154"/>
    <mergeCell ref="B149:D149"/>
    <mergeCell ref="E149:F149"/>
    <mergeCell ref="B150:D150"/>
    <mergeCell ref="E150:F150"/>
    <mergeCell ref="B151:D151"/>
    <mergeCell ref="E151:F151"/>
    <mergeCell ref="B185:E185"/>
    <mergeCell ref="C42:E42"/>
    <mergeCell ref="B219:H219"/>
    <mergeCell ref="B186:D186"/>
    <mergeCell ref="B158:D158"/>
    <mergeCell ref="E158:F158"/>
    <mergeCell ref="B164:F164"/>
    <mergeCell ref="B155:D155"/>
    <mergeCell ref="E155:F155"/>
    <mergeCell ref="B156:D156"/>
    <mergeCell ref="E156:F156"/>
    <mergeCell ref="B157:D157"/>
    <mergeCell ref="E157:F157"/>
    <mergeCell ref="B152:D152"/>
    <mergeCell ref="E152:F152"/>
    <mergeCell ref="B153:D153"/>
  </mergeCells>
  <dataValidations count="2">
    <dataValidation type="whole" operator="greaterThanOrEqual" allowBlank="1" showInputMessage="1" showErrorMessage="1" sqref="D77 E186 D79:D98 E204:E213" xr:uid="{63D6883F-EE68-4473-B1CF-A9F504DC0343}">
      <formula1>0</formula1>
    </dataValidation>
    <dataValidation type="decimal" operator="greaterThanOrEqual" allowBlank="1" showInputMessage="1" showErrorMessage="1" sqref="G53:G72" xr:uid="{48C92931-4739-4110-BA1A-48FE5ECC0AED}">
      <formula1>0</formula1>
    </dataValidation>
  </dataValidations>
  <pageMargins left="0.2" right="0.25" top="0.25" bottom="0.25" header="0.05" footer="0.05"/>
  <pageSetup scale="94" fitToHeight="0" orientation="landscape" horizontalDpi="1200" verticalDpi="1200" r:id="rId1"/>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9">
        <x14:dataValidation type="list" allowBlank="1" showInputMessage="1" showErrorMessage="1" xr:uid="{816C4E68-4006-4ECD-B8A0-B5CCF8323DD1}">
          <x14:formula1>
            <xm:f>Mechanics!$C$122:$C$123</xm:f>
          </x14:formula1>
          <xm:sqref>F168:F177</xm:sqref>
        </x14:dataValidation>
        <x14:dataValidation type="list" allowBlank="1" showInputMessage="1" showErrorMessage="1" xr:uid="{BA21EDB0-C95B-47E6-B57F-314A459A9AF9}">
          <x14:formula1>
            <xm:f>Mechanics!$C$119:$C$120</xm:f>
          </x14:formula1>
          <xm:sqref>D168:D177 H168:H177</xm:sqref>
        </x14:dataValidation>
        <x14:dataValidation type="list" allowBlank="1" showInputMessage="1" showErrorMessage="1" xr:uid="{E720B84C-3BD4-4EBB-A4B6-9B93EE9700DC}">
          <x14:formula1>
            <xm:f>Mechanics!$C$116:$C$117</xm:f>
          </x14:formula1>
          <xm:sqref>B168:B177</xm:sqref>
        </x14:dataValidation>
        <x14:dataValidation type="list" allowBlank="1" showInputMessage="1" showErrorMessage="1" xr:uid="{E2E01AFE-4984-4A1E-A945-DE09D32DFEE6}">
          <x14:formula1>
            <xm:f>Mechanics!$A$6:$A$7</xm:f>
          </x14:formula1>
          <xm:sqref>F53:F72</xm:sqref>
        </x14:dataValidation>
        <x14:dataValidation type="list" allowBlank="1" showInputMessage="1" showErrorMessage="1" xr:uid="{FE138D18-165D-4E58-8A5F-066B5CCBAB4F}">
          <x14:formula1>
            <xm:f>Mechanics!$C$55:$C$56</xm:f>
          </x14:formula1>
          <xm:sqref>D133</xm:sqref>
        </x14:dataValidation>
        <x14:dataValidation type="list" allowBlank="1" showInputMessage="1" showErrorMessage="1" xr:uid="{E5C617F8-949C-4566-A22F-5E25E722DC6A}">
          <x14:formula1>
            <xm:f>Mechanics!$C$58:$C$59</xm:f>
          </x14:formula1>
          <xm:sqref>D147</xm:sqref>
        </x14:dataValidation>
        <x14:dataValidation type="list" allowBlank="1" showInputMessage="1" showErrorMessage="1" xr:uid="{6CB6BBDE-6F80-45BF-BC8B-4C64E36BC024}">
          <x14:formula1>
            <xm:f>Mechanics!$C$67:$C$68</xm:f>
          </x14:formula1>
          <xm:sqref>D188:D197</xm:sqref>
        </x14:dataValidation>
        <x14:dataValidation type="list" allowBlank="1" showInputMessage="1" showErrorMessage="1" xr:uid="{88A94836-A093-4E69-8F0C-1705680E95A6}">
          <x14:formula1>
            <xm:f>Mechanics!$C$24:$C$25</xm:f>
          </x14:formula1>
          <xm:sqref>D47:E47</xm:sqref>
        </x14:dataValidation>
        <x14:dataValidation type="list" allowBlank="1" showInputMessage="1" showErrorMessage="1" xr:uid="{9EDF3E9A-6C9E-4AF5-B3B2-08F0406FEAF1}">
          <x14:formula1>
            <xm:f>Mechanics!$C$35:$C$43</xm:f>
          </x14:formula1>
          <xm:sqref>C53:C72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BCA9-F3A0-43D5-B5C3-0ED6885DD841}">
  <sheetPr>
    <tabColor theme="2" tint="-9.9978637043366805E-2"/>
    <pageSetUpPr fitToPage="1"/>
  </sheetPr>
  <dimension ref="A2:J179"/>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6" width="29" style="11" customWidth="1"/>
    <col min="7" max="7" width="37.140625" style="11" customWidth="1"/>
    <col min="8" max="8" width="26.85546875" style="11" customWidth="1"/>
    <col min="9" max="9" width="33.14062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448</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1077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SP-SC</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SP-SC</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SP-SC</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SP-SC</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SP-SC</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SP-SC</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SP-SC</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SP-SC</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SP-SC</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SP-SC</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SP-SC</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SP-SC</v>
      </c>
      <c r="I39" s="78"/>
    </row>
    <row r="40" spans="1:10" ht="60" customHeight="1" thickBot="1" x14ac:dyDescent="0.3">
      <c r="A40" s="39">
        <v>13</v>
      </c>
      <c r="B40" s="51" t="s">
        <v>135</v>
      </c>
      <c r="C40" s="52">
        <f>C39-D39-E39</f>
        <v>0</v>
      </c>
      <c r="D40" s="54"/>
      <c r="E40" s="54"/>
      <c r="F40" s="99" t="e">
        <f>Coversheet!$D$14</f>
        <v>#N/A</v>
      </c>
      <c r="G40" s="155" t="str">
        <f>Coversheet!$D$15</f>
        <v>Select</v>
      </c>
      <c r="H40" s="78" t="str">
        <f t="shared" si="0"/>
        <v>SP-SC</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SP-SC</v>
      </c>
      <c r="I41" s="11">
        <f>C42</f>
        <v>0</v>
      </c>
    </row>
    <row r="42" spans="1:10" ht="150" customHeight="1" thickBot="1" x14ac:dyDescent="0.3">
      <c r="A42" s="39">
        <v>14</v>
      </c>
      <c r="B42" s="57" t="s">
        <v>136</v>
      </c>
      <c r="C42" s="252"/>
      <c r="D42" s="253"/>
      <c r="E42" s="254"/>
    </row>
    <row r="43" spans="1:10" ht="24.75" customHeight="1" x14ac:dyDescent="0.3">
      <c r="B43" s="46"/>
      <c r="C43" s="47"/>
      <c r="D43" s="12"/>
      <c r="E43" s="12"/>
      <c r="F43" s="12"/>
    </row>
    <row r="44" spans="1:10" ht="15" customHeight="1" x14ac:dyDescent="0.25"/>
    <row r="45" spans="1:10" ht="15" customHeight="1" x14ac:dyDescent="0.3">
      <c r="B45" s="40" t="s">
        <v>449</v>
      </c>
      <c r="C45" s="40"/>
      <c r="D45" s="40"/>
      <c r="E45" s="40"/>
      <c r="F45" s="40"/>
    </row>
    <row r="46" spans="1:10" ht="43.5" customHeight="1" thickBot="1" x14ac:dyDescent="0.35">
      <c r="B46" s="295" t="s">
        <v>237</v>
      </c>
      <c r="C46" s="295"/>
      <c r="D46" s="295"/>
      <c r="E46" s="295"/>
      <c r="F46" s="295"/>
      <c r="G46" s="295"/>
    </row>
    <row r="47" spans="1:10" ht="96.75" customHeight="1" thickBot="1" x14ac:dyDescent="0.3">
      <c r="B47" s="241" t="s">
        <v>139</v>
      </c>
      <c r="C47" s="59" t="s">
        <v>450</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SP-SC</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SP-SC</v>
      </c>
    </row>
    <row r="50" spans="1:10" ht="30" customHeight="1" thickBot="1" x14ac:dyDescent="0.3">
      <c r="A50" s="39">
        <v>3</v>
      </c>
      <c r="B50" s="125"/>
      <c r="C50" s="64"/>
      <c r="D50" s="125"/>
      <c r="E50" s="19"/>
      <c r="F50" s="19"/>
      <c r="G50" s="19"/>
      <c r="H50" s="78" t="e">
        <f>Coversheet!$D$14</f>
        <v>#N/A</v>
      </c>
      <c r="I50" s="155" t="str">
        <f>Coversheet!$D$15</f>
        <v>Select</v>
      </c>
      <c r="J50" s="78" t="str">
        <f t="shared" si="2"/>
        <v>SP-SC</v>
      </c>
    </row>
    <row r="51" spans="1:10" ht="30" customHeight="1" thickBot="1" x14ac:dyDescent="0.3">
      <c r="A51" s="39">
        <v>4</v>
      </c>
      <c r="B51" s="125"/>
      <c r="C51" s="64"/>
      <c r="D51" s="125"/>
      <c r="E51" s="19"/>
      <c r="F51" s="19"/>
      <c r="G51" s="19"/>
      <c r="H51" s="78" t="e">
        <f>Coversheet!$D$14</f>
        <v>#N/A</v>
      </c>
      <c r="I51" s="155" t="str">
        <f>Coversheet!$D$15</f>
        <v>Select</v>
      </c>
      <c r="J51" s="78" t="str">
        <f t="shared" si="2"/>
        <v>SP-SC</v>
      </c>
    </row>
    <row r="52" spans="1:10" ht="30" customHeight="1" thickBot="1" x14ac:dyDescent="0.3">
      <c r="A52" s="39">
        <v>5</v>
      </c>
      <c r="B52" s="125"/>
      <c r="C52" s="64"/>
      <c r="D52" s="125"/>
      <c r="E52" s="19"/>
      <c r="F52" s="19"/>
      <c r="G52" s="19"/>
      <c r="H52" s="78" t="e">
        <f>Coversheet!$D$14</f>
        <v>#N/A</v>
      </c>
      <c r="I52" s="155" t="str">
        <f>Coversheet!$D$15</f>
        <v>Select</v>
      </c>
      <c r="J52" s="78" t="str">
        <f t="shared" si="2"/>
        <v>SP-SC</v>
      </c>
    </row>
    <row r="53" spans="1:10" ht="30" customHeight="1" thickBot="1" x14ac:dyDescent="0.3">
      <c r="A53" s="39">
        <v>6</v>
      </c>
      <c r="B53" s="125"/>
      <c r="C53" s="64"/>
      <c r="D53" s="125"/>
      <c r="E53" s="19"/>
      <c r="F53" s="19"/>
      <c r="G53" s="19"/>
      <c r="H53" s="78" t="e">
        <f>Coversheet!$D$14</f>
        <v>#N/A</v>
      </c>
      <c r="I53" s="155" t="str">
        <f>Coversheet!$D$15</f>
        <v>Select</v>
      </c>
      <c r="J53" s="78" t="str">
        <f t="shared" si="2"/>
        <v>SP-SC</v>
      </c>
    </row>
    <row r="54" spans="1:10" ht="30" customHeight="1" thickBot="1" x14ac:dyDescent="0.3">
      <c r="A54" s="39">
        <v>7</v>
      </c>
      <c r="B54" s="125"/>
      <c r="C54" s="64"/>
      <c r="D54" s="125"/>
      <c r="E54" s="19"/>
      <c r="F54" s="19"/>
      <c r="G54" s="19"/>
      <c r="H54" s="78" t="e">
        <f>Coversheet!$D$14</f>
        <v>#N/A</v>
      </c>
      <c r="I54" s="155" t="str">
        <f>Coversheet!$D$15</f>
        <v>Select</v>
      </c>
      <c r="J54" s="78" t="str">
        <f t="shared" si="2"/>
        <v>SP-SC</v>
      </c>
    </row>
    <row r="55" spans="1:10" ht="30" customHeight="1" thickBot="1" x14ac:dyDescent="0.3">
      <c r="A55" s="39">
        <v>8</v>
      </c>
      <c r="B55" s="125"/>
      <c r="C55" s="64"/>
      <c r="D55" s="125"/>
      <c r="E55" s="19"/>
      <c r="F55" s="19"/>
      <c r="G55" s="19"/>
      <c r="H55" s="78" t="e">
        <f>Coversheet!$D$14</f>
        <v>#N/A</v>
      </c>
      <c r="I55" s="155" t="str">
        <f>Coversheet!$D$15</f>
        <v>Select</v>
      </c>
      <c r="J55" s="78" t="str">
        <f t="shared" si="2"/>
        <v>SP-SC</v>
      </c>
    </row>
    <row r="56" spans="1:10" ht="30" customHeight="1" thickBot="1" x14ac:dyDescent="0.3">
      <c r="A56" s="39">
        <v>9</v>
      </c>
      <c r="B56" s="125"/>
      <c r="C56" s="64"/>
      <c r="D56" s="125"/>
      <c r="E56" s="19"/>
      <c r="F56" s="19"/>
      <c r="G56" s="19"/>
      <c r="H56" s="78" t="e">
        <f>Coversheet!$D$14</f>
        <v>#N/A</v>
      </c>
      <c r="I56" s="155" t="str">
        <f>Coversheet!$D$15</f>
        <v>Select</v>
      </c>
      <c r="J56" s="78" t="str">
        <f t="shared" si="2"/>
        <v>SP-SC</v>
      </c>
    </row>
    <row r="57" spans="1:10" ht="30" customHeight="1" thickBot="1" x14ac:dyDescent="0.3">
      <c r="A57" s="39">
        <v>10</v>
      </c>
      <c r="B57" s="125"/>
      <c r="C57" s="64"/>
      <c r="D57" s="125"/>
      <c r="E57" s="19"/>
      <c r="F57" s="19"/>
      <c r="G57" s="19"/>
      <c r="H57" s="78" t="e">
        <f>Coversheet!$D$14</f>
        <v>#N/A</v>
      </c>
      <c r="I57" s="155" t="str">
        <f>Coversheet!$D$15</f>
        <v>Select</v>
      </c>
      <c r="J57" s="78" t="str">
        <f t="shared" si="2"/>
        <v>SP-SC</v>
      </c>
    </row>
    <row r="58" spans="1:10" ht="30" customHeight="1" thickBot="1" x14ac:dyDescent="0.3">
      <c r="A58" s="39">
        <v>11</v>
      </c>
      <c r="B58" s="125"/>
      <c r="C58" s="64"/>
      <c r="D58" s="125"/>
      <c r="E58" s="19"/>
      <c r="F58" s="19"/>
      <c r="G58" s="19"/>
      <c r="H58" s="78" t="e">
        <f>Coversheet!$D$14</f>
        <v>#N/A</v>
      </c>
      <c r="I58" s="155" t="str">
        <f>Coversheet!$D$15</f>
        <v>Select</v>
      </c>
      <c r="J58" s="78" t="str">
        <f t="shared" si="2"/>
        <v>SP-SC</v>
      </c>
    </row>
    <row r="59" spans="1:10" ht="30" customHeight="1" thickBot="1" x14ac:dyDescent="0.3">
      <c r="A59" s="39">
        <v>12</v>
      </c>
      <c r="B59" s="125"/>
      <c r="C59" s="64"/>
      <c r="D59" s="125"/>
      <c r="E59" s="19"/>
      <c r="F59" s="19"/>
      <c r="G59" s="19"/>
      <c r="H59" s="78" t="e">
        <f>Coversheet!$D$14</f>
        <v>#N/A</v>
      </c>
      <c r="I59" s="155" t="str">
        <f>Coversheet!$D$15</f>
        <v>Select</v>
      </c>
      <c r="J59" s="78" t="str">
        <f t="shared" si="2"/>
        <v>SP-SC</v>
      </c>
    </row>
    <row r="60" spans="1:10" ht="30" customHeight="1" thickBot="1" x14ac:dyDescent="0.3">
      <c r="A60" s="39">
        <v>13</v>
      </c>
      <c r="B60" s="125"/>
      <c r="C60" s="64"/>
      <c r="D60" s="125"/>
      <c r="E60" s="19"/>
      <c r="F60" s="19"/>
      <c r="G60" s="19"/>
      <c r="H60" s="78" t="e">
        <f>Coversheet!$D$14</f>
        <v>#N/A</v>
      </c>
      <c r="I60" s="155" t="str">
        <f>Coversheet!$D$15</f>
        <v>Select</v>
      </c>
      <c r="J60" s="78" t="str">
        <f t="shared" si="2"/>
        <v>SP-SC</v>
      </c>
    </row>
    <row r="61" spans="1:10" ht="30" customHeight="1" thickBot="1" x14ac:dyDescent="0.3">
      <c r="A61" s="39">
        <v>14</v>
      </c>
      <c r="B61" s="125"/>
      <c r="C61" s="64"/>
      <c r="D61" s="125"/>
      <c r="E61" s="19"/>
      <c r="F61" s="19"/>
      <c r="G61" s="19"/>
      <c r="H61" s="78" t="e">
        <f>Coversheet!$D$14</f>
        <v>#N/A</v>
      </c>
      <c r="I61" s="155" t="str">
        <f>Coversheet!$D$15</f>
        <v>Select</v>
      </c>
      <c r="J61" s="78" t="str">
        <f t="shared" si="2"/>
        <v>SP-SC</v>
      </c>
    </row>
    <row r="62" spans="1:10" ht="30" customHeight="1" thickBot="1" x14ac:dyDescent="0.3">
      <c r="A62" s="39">
        <v>15</v>
      </c>
      <c r="B62" s="125"/>
      <c r="C62" s="64"/>
      <c r="D62" s="125"/>
      <c r="E62" s="19"/>
      <c r="F62" s="19"/>
      <c r="G62" s="19"/>
      <c r="H62" s="78" t="e">
        <f>Coversheet!$D$14</f>
        <v>#N/A</v>
      </c>
      <c r="I62" s="155" t="str">
        <f>Coversheet!$D$15</f>
        <v>Select</v>
      </c>
      <c r="J62" s="78" t="str">
        <f t="shared" si="2"/>
        <v>SP-SC</v>
      </c>
    </row>
    <row r="63" spans="1:10" ht="30" customHeight="1" thickBot="1" x14ac:dyDescent="0.3">
      <c r="A63" s="39">
        <v>16</v>
      </c>
      <c r="B63" s="125"/>
      <c r="C63" s="64"/>
      <c r="D63" s="125"/>
      <c r="E63" s="19"/>
      <c r="F63" s="19"/>
      <c r="G63" s="19"/>
      <c r="H63" s="78" t="e">
        <f>Coversheet!$D$14</f>
        <v>#N/A</v>
      </c>
      <c r="I63" s="155" t="str">
        <f>Coversheet!$D$15</f>
        <v>Select</v>
      </c>
      <c r="J63" s="78" t="str">
        <f t="shared" si="2"/>
        <v>SP-SC</v>
      </c>
    </row>
    <row r="64" spans="1:10" ht="30" customHeight="1" thickBot="1" x14ac:dyDescent="0.3">
      <c r="A64" s="39">
        <v>17</v>
      </c>
      <c r="B64" s="125"/>
      <c r="C64" s="64"/>
      <c r="D64" s="125"/>
      <c r="E64" s="19"/>
      <c r="F64" s="19"/>
      <c r="G64" s="19"/>
      <c r="H64" s="78" t="e">
        <f>Coversheet!$D$14</f>
        <v>#N/A</v>
      </c>
      <c r="I64" s="155" t="str">
        <f>Coversheet!$D$15</f>
        <v>Select</v>
      </c>
      <c r="J64" s="78" t="str">
        <f t="shared" si="2"/>
        <v>SP-SC</v>
      </c>
    </row>
    <row r="65" spans="1:10" ht="30" customHeight="1" thickBot="1" x14ac:dyDescent="0.3">
      <c r="A65" s="39">
        <v>18</v>
      </c>
      <c r="B65" s="125"/>
      <c r="C65" s="64"/>
      <c r="D65" s="125"/>
      <c r="E65" s="19"/>
      <c r="F65" s="19"/>
      <c r="G65" s="19"/>
      <c r="H65" s="78" t="e">
        <f>Coversheet!$D$14</f>
        <v>#N/A</v>
      </c>
      <c r="I65" s="155" t="str">
        <f>Coversheet!$D$15</f>
        <v>Select</v>
      </c>
      <c r="J65" s="78" t="str">
        <f t="shared" si="2"/>
        <v>SP-SC</v>
      </c>
    </row>
    <row r="66" spans="1:10" ht="30" customHeight="1" thickBot="1" x14ac:dyDescent="0.3">
      <c r="A66" s="39">
        <v>19</v>
      </c>
      <c r="B66" s="125"/>
      <c r="C66" s="64"/>
      <c r="D66" s="125"/>
      <c r="E66" s="19"/>
      <c r="F66" s="19"/>
      <c r="G66" s="19"/>
      <c r="H66" s="78" t="e">
        <f>Coversheet!$D$14</f>
        <v>#N/A</v>
      </c>
      <c r="I66" s="155" t="str">
        <f>Coversheet!$D$15</f>
        <v>Select</v>
      </c>
      <c r="J66" s="78" t="str">
        <f t="shared" si="2"/>
        <v>SP-SC</v>
      </c>
    </row>
    <row r="67" spans="1:10" ht="30" customHeight="1" thickBot="1" x14ac:dyDescent="0.3">
      <c r="A67" s="39">
        <v>20</v>
      </c>
      <c r="B67" s="125"/>
      <c r="C67" s="64"/>
      <c r="D67" s="125"/>
      <c r="E67" s="19"/>
      <c r="F67" s="19"/>
      <c r="G67" s="19"/>
      <c r="H67" s="78" t="e">
        <f>Coversheet!$D$14</f>
        <v>#N/A</v>
      </c>
      <c r="I67" s="155" t="str">
        <f>Coversheet!$D$15</f>
        <v>Select</v>
      </c>
      <c r="J67" s="78" t="str">
        <f t="shared" si="2"/>
        <v>SP-SC</v>
      </c>
    </row>
    <row r="70" spans="1:10" ht="18.75" x14ac:dyDescent="0.3">
      <c r="B70" s="40" t="s">
        <v>451</v>
      </c>
    </row>
    <row r="71" spans="1:10" ht="19.5" thickBot="1" x14ac:dyDescent="0.35">
      <c r="B71" s="40"/>
    </row>
    <row r="72" spans="1:10" ht="42" hidden="1" customHeight="1" thickBot="1" x14ac:dyDescent="0.3">
      <c r="B72" s="267" t="s">
        <v>452</v>
      </c>
      <c r="C72" s="267"/>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SP-SC</v>
      </c>
      <c r="H74" s="78"/>
    </row>
    <row r="75" spans="1:10" ht="36" customHeight="1" thickBot="1" x14ac:dyDescent="0.3">
      <c r="A75" s="39">
        <v>2</v>
      </c>
      <c r="B75" s="233"/>
      <c r="C75" s="233"/>
      <c r="D75" s="19"/>
      <c r="E75" s="78" t="e">
        <f>Coversheet!$D$14</f>
        <v>#N/A</v>
      </c>
      <c r="F75" s="155" t="str">
        <f>Coversheet!$D$15</f>
        <v>Select</v>
      </c>
      <c r="G75" s="78" t="str">
        <f t="shared" si="3"/>
        <v>SP-SC</v>
      </c>
      <c r="H75" s="78"/>
    </row>
    <row r="76" spans="1:10" ht="36" customHeight="1" thickBot="1" x14ac:dyDescent="0.3">
      <c r="A76" s="39">
        <v>3</v>
      </c>
      <c r="B76" s="233"/>
      <c r="C76" s="233"/>
      <c r="D76" s="19"/>
      <c r="E76" s="78" t="e">
        <f>Coversheet!$D$14</f>
        <v>#N/A</v>
      </c>
      <c r="F76" s="155" t="str">
        <f>Coversheet!$D$15</f>
        <v>Select</v>
      </c>
      <c r="G76" s="78" t="str">
        <f t="shared" si="3"/>
        <v>SP-SC</v>
      </c>
      <c r="H76" s="78"/>
    </row>
    <row r="77" spans="1:10" ht="36" customHeight="1" thickBot="1" x14ac:dyDescent="0.3">
      <c r="A77" s="39">
        <v>4</v>
      </c>
      <c r="B77" s="233"/>
      <c r="C77" s="233"/>
      <c r="D77" s="19"/>
      <c r="E77" s="78" t="e">
        <f>Coversheet!$D$14</f>
        <v>#N/A</v>
      </c>
      <c r="F77" s="155" t="str">
        <f>Coversheet!$D$15</f>
        <v>Select</v>
      </c>
      <c r="G77" s="78" t="str">
        <f t="shared" si="3"/>
        <v>SP-SC</v>
      </c>
      <c r="H77" s="78"/>
    </row>
    <row r="78" spans="1:10" ht="36" customHeight="1" thickBot="1" x14ac:dyDescent="0.3">
      <c r="A78" s="39">
        <v>5</v>
      </c>
      <c r="B78" s="233"/>
      <c r="C78" s="233"/>
      <c r="D78" s="19"/>
      <c r="E78" s="78" t="e">
        <f>Coversheet!$D$14</f>
        <v>#N/A</v>
      </c>
      <c r="F78" s="155" t="str">
        <f>Coversheet!$D$15</f>
        <v>Select</v>
      </c>
      <c r="G78" s="78" t="str">
        <f t="shared" si="3"/>
        <v>SP-SC</v>
      </c>
      <c r="H78" s="78"/>
    </row>
    <row r="79" spans="1:10" ht="36" customHeight="1" thickBot="1" x14ac:dyDescent="0.3">
      <c r="A79" s="39">
        <v>6</v>
      </c>
      <c r="B79" s="233"/>
      <c r="C79" s="233"/>
      <c r="D79" s="19"/>
      <c r="E79" s="78" t="e">
        <f>Coversheet!$D$14</f>
        <v>#N/A</v>
      </c>
      <c r="F79" s="155" t="str">
        <f>Coversheet!$D$15</f>
        <v>Select</v>
      </c>
      <c r="G79" s="78" t="str">
        <f t="shared" si="3"/>
        <v>SP-SC</v>
      </c>
      <c r="H79" s="78"/>
    </row>
    <row r="80" spans="1:10" ht="36" customHeight="1" thickBot="1" x14ac:dyDescent="0.3">
      <c r="A80" s="39">
        <v>7</v>
      </c>
      <c r="B80" s="233"/>
      <c r="C80" s="233"/>
      <c r="D80" s="19"/>
      <c r="E80" s="78" t="e">
        <f>Coversheet!$D$14</f>
        <v>#N/A</v>
      </c>
      <c r="F80" s="155" t="str">
        <f>Coversheet!$D$15</f>
        <v>Select</v>
      </c>
      <c r="G80" s="78" t="str">
        <f t="shared" si="3"/>
        <v>SP-SC</v>
      </c>
      <c r="H80" s="78"/>
    </row>
    <row r="81" spans="1:8" ht="36" customHeight="1" thickBot="1" x14ac:dyDescent="0.3">
      <c r="A81" s="39">
        <v>8</v>
      </c>
      <c r="B81" s="233"/>
      <c r="C81" s="233"/>
      <c r="D81" s="19"/>
      <c r="E81" s="78" t="e">
        <f>Coversheet!$D$14</f>
        <v>#N/A</v>
      </c>
      <c r="F81" s="155" t="str">
        <f>Coversheet!$D$15</f>
        <v>Select</v>
      </c>
      <c r="G81" s="78" t="str">
        <f t="shared" si="3"/>
        <v>SP-SC</v>
      </c>
      <c r="H81" s="78"/>
    </row>
    <row r="82" spans="1:8" ht="36" customHeight="1" thickBot="1" x14ac:dyDescent="0.3">
      <c r="A82" s="39">
        <v>9</v>
      </c>
      <c r="B82" s="233"/>
      <c r="C82" s="233"/>
      <c r="D82" s="19"/>
      <c r="E82" s="78" t="e">
        <f>Coversheet!$D$14</f>
        <v>#N/A</v>
      </c>
      <c r="F82" s="155" t="str">
        <f>Coversheet!$D$15</f>
        <v>Select</v>
      </c>
      <c r="G82" s="78" t="str">
        <f t="shared" si="3"/>
        <v>SP-SC</v>
      </c>
      <c r="H82" s="78"/>
    </row>
    <row r="83" spans="1:8" ht="36" customHeight="1" thickBot="1" x14ac:dyDescent="0.3">
      <c r="A83" s="39">
        <v>10</v>
      </c>
      <c r="B83" s="233"/>
      <c r="C83" s="233"/>
      <c r="D83" s="19"/>
      <c r="E83" s="78" t="e">
        <f>Coversheet!$D$14</f>
        <v>#N/A</v>
      </c>
      <c r="F83" s="155" t="str">
        <f>Coversheet!$D$15</f>
        <v>Select</v>
      </c>
      <c r="G83" s="78" t="str">
        <f t="shared" si="3"/>
        <v>SP-SC</v>
      </c>
      <c r="H83" s="78"/>
    </row>
    <row r="84" spans="1:8" ht="36" customHeight="1" thickBot="1" x14ac:dyDescent="0.3">
      <c r="A84" s="39">
        <v>11</v>
      </c>
      <c r="B84" s="233"/>
      <c r="C84" s="233"/>
      <c r="D84" s="19"/>
      <c r="E84" s="78" t="e">
        <f>Coversheet!$D$14</f>
        <v>#N/A</v>
      </c>
      <c r="F84" s="155" t="str">
        <f>Coversheet!$D$15</f>
        <v>Select</v>
      </c>
      <c r="G84" s="78" t="str">
        <f t="shared" si="3"/>
        <v>SP-SC</v>
      </c>
      <c r="H84" s="78"/>
    </row>
    <row r="85" spans="1:8" ht="36" customHeight="1" thickBot="1" x14ac:dyDescent="0.3">
      <c r="A85" s="39">
        <v>12</v>
      </c>
      <c r="B85" s="233"/>
      <c r="C85" s="233"/>
      <c r="D85" s="19"/>
      <c r="E85" s="78" t="e">
        <f>Coversheet!$D$14</f>
        <v>#N/A</v>
      </c>
      <c r="F85" s="155" t="str">
        <f>Coversheet!$D$15</f>
        <v>Select</v>
      </c>
      <c r="G85" s="78" t="str">
        <f t="shared" si="3"/>
        <v>SP-SC</v>
      </c>
      <c r="H85" s="78"/>
    </row>
    <row r="86" spans="1:8" ht="36" customHeight="1" thickBot="1" x14ac:dyDescent="0.3">
      <c r="A86" s="39">
        <v>13</v>
      </c>
      <c r="B86" s="233"/>
      <c r="C86" s="233"/>
      <c r="D86" s="19"/>
      <c r="E86" s="78" t="e">
        <f>Coversheet!$D$14</f>
        <v>#N/A</v>
      </c>
      <c r="F86" s="155" t="str">
        <f>Coversheet!$D$15</f>
        <v>Select</v>
      </c>
      <c r="G86" s="78" t="str">
        <f t="shared" si="3"/>
        <v>SP-SC</v>
      </c>
      <c r="H86" s="78"/>
    </row>
    <row r="87" spans="1:8" ht="36" customHeight="1" thickBot="1" x14ac:dyDescent="0.3">
      <c r="A87" s="39">
        <v>14</v>
      </c>
      <c r="B87" s="233"/>
      <c r="C87" s="233"/>
      <c r="D87" s="19"/>
      <c r="E87" s="78" t="e">
        <f>Coversheet!$D$14</f>
        <v>#N/A</v>
      </c>
      <c r="F87" s="155" t="str">
        <f>Coversheet!$D$15</f>
        <v>Select</v>
      </c>
      <c r="G87" s="78" t="str">
        <f t="shared" si="3"/>
        <v>SP-SC</v>
      </c>
      <c r="H87" s="78"/>
    </row>
    <row r="88" spans="1:8" ht="36" customHeight="1" thickBot="1" x14ac:dyDescent="0.3">
      <c r="A88" s="39">
        <v>15</v>
      </c>
      <c r="B88" s="233"/>
      <c r="C88" s="233"/>
      <c r="D88" s="19"/>
      <c r="E88" s="78" t="e">
        <f>Coversheet!$D$14</f>
        <v>#N/A</v>
      </c>
      <c r="F88" s="155" t="str">
        <f>Coversheet!$D$15</f>
        <v>Select</v>
      </c>
      <c r="G88" s="78" t="str">
        <f t="shared" si="3"/>
        <v>SP-SC</v>
      </c>
      <c r="H88" s="78"/>
    </row>
    <row r="89" spans="1:8" ht="36" customHeight="1" thickBot="1" x14ac:dyDescent="0.3">
      <c r="A89" s="39">
        <v>16</v>
      </c>
      <c r="B89" s="233"/>
      <c r="C89" s="233"/>
      <c r="D89" s="19"/>
      <c r="E89" s="78" t="e">
        <f>Coversheet!$D$14</f>
        <v>#N/A</v>
      </c>
      <c r="F89" s="155" t="str">
        <f>Coversheet!$D$15</f>
        <v>Select</v>
      </c>
      <c r="G89" s="78" t="str">
        <f t="shared" si="3"/>
        <v>SP-SC</v>
      </c>
      <c r="H89" s="78"/>
    </row>
    <row r="90" spans="1:8" ht="36" customHeight="1" thickBot="1" x14ac:dyDescent="0.3">
      <c r="A90" s="39">
        <v>17</v>
      </c>
      <c r="B90" s="233"/>
      <c r="C90" s="233"/>
      <c r="D90" s="19"/>
      <c r="E90" s="78" t="e">
        <f>Coversheet!$D$14</f>
        <v>#N/A</v>
      </c>
      <c r="F90" s="155" t="str">
        <f>Coversheet!$D$15</f>
        <v>Select</v>
      </c>
      <c r="G90" s="78" t="str">
        <f t="shared" si="3"/>
        <v>SP-SC</v>
      </c>
      <c r="H90" s="78"/>
    </row>
    <row r="91" spans="1:8" ht="36" customHeight="1" thickBot="1" x14ac:dyDescent="0.3">
      <c r="A91" s="39">
        <v>18</v>
      </c>
      <c r="B91" s="233"/>
      <c r="C91" s="233"/>
      <c r="D91" s="19"/>
      <c r="E91" s="78" t="e">
        <f>Coversheet!$D$14</f>
        <v>#N/A</v>
      </c>
      <c r="F91" s="155" t="str">
        <f>Coversheet!$D$15</f>
        <v>Select</v>
      </c>
      <c r="G91" s="78" t="str">
        <f t="shared" si="3"/>
        <v>SP-SC</v>
      </c>
      <c r="H91" s="78"/>
    </row>
    <row r="92" spans="1:8" ht="36" customHeight="1" thickBot="1" x14ac:dyDescent="0.3">
      <c r="A92" s="39">
        <v>19</v>
      </c>
      <c r="B92" s="233"/>
      <c r="C92" s="233"/>
      <c r="D92" s="19"/>
      <c r="E92" s="78" t="e">
        <f>Coversheet!$D$14</f>
        <v>#N/A</v>
      </c>
      <c r="F92" s="155" t="str">
        <f>Coversheet!$D$15</f>
        <v>Select</v>
      </c>
      <c r="G92" s="78" t="str">
        <f t="shared" si="3"/>
        <v>SP-SC</v>
      </c>
      <c r="H92" s="78"/>
    </row>
    <row r="93" spans="1:8" ht="36" customHeight="1" thickBot="1" x14ac:dyDescent="0.3">
      <c r="A93" s="39">
        <v>20</v>
      </c>
      <c r="B93" s="233"/>
      <c r="C93" s="233"/>
      <c r="D93" s="19"/>
      <c r="E93" s="78" t="e">
        <f>Coversheet!$D$14</f>
        <v>#N/A</v>
      </c>
      <c r="F93" s="155" t="str">
        <f>Coversheet!$D$15</f>
        <v>Select</v>
      </c>
      <c r="G93" s="78" t="str">
        <f t="shared" si="3"/>
        <v>SP-SC</v>
      </c>
      <c r="H93" s="78"/>
    </row>
    <row r="94" spans="1:8" hidden="1" x14ac:dyDescent="0.25">
      <c r="B94" s="11" t="str">
        <f>B72</f>
        <v>Total number of SP-SC related Training/Mentorship Events Administered:</v>
      </c>
      <c r="E94" s="11" t="e">
        <f>Coversheet!$D$14</f>
        <v>#N/A</v>
      </c>
      <c r="F94" s="12" t="str">
        <f>Coversheet!$D$15</f>
        <v>Select</v>
      </c>
      <c r="G94" s="11" t="str">
        <f t="shared" si="3"/>
        <v>SP-SC</v>
      </c>
      <c r="H94" s="11">
        <f>D72</f>
        <v>0</v>
      </c>
    </row>
    <row r="95" spans="1:8" hidden="1" x14ac:dyDescent="0.25">
      <c r="B95" s="11" t="str">
        <f>B144</f>
        <v>Are you in need of help finding a SP-SC Mentor lab?</v>
      </c>
      <c r="E95" s="11" t="e">
        <f>Coversheet!$D$14</f>
        <v>#N/A</v>
      </c>
      <c r="F95" s="12" t="str">
        <f>Coversheet!$D$15</f>
        <v>Select</v>
      </c>
      <c r="G95" s="11" t="str">
        <f>$C$25</f>
        <v>SP-SC</v>
      </c>
      <c r="H95" s="11">
        <f>D144</f>
        <v>0</v>
      </c>
    </row>
    <row r="96" spans="1:8" hidden="1" x14ac:dyDescent="0.25">
      <c r="B96" s="11" t="s">
        <v>150</v>
      </c>
      <c r="E96" s="11" t="e">
        <f>Coversheet!$D$14</f>
        <v>#N/A</v>
      </c>
      <c r="F96" s="12" t="str">
        <f>Coversheet!$D$15</f>
        <v>Select</v>
      </c>
      <c r="G96" s="11" t="str">
        <f t="shared" ref="G96:G115" si="4">$C$25</f>
        <v>SP-SC</v>
      </c>
      <c r="H96" s="11">
        <f>B146</f>
        <v>0</v>
      </c>
    </row>
    <row r="97" spans="2:8" hidden="1" x14ac:dyDescent="0.25">
      <c r="B97" s="11" t="s">
        <v>151</v>
      </c>
      <c r="E97" s="11" t="e">
        <f>Coversheet!$D$14</f>
        <v>#N/A</v>
      </c>
      <c r="F97" s="12" t="str">
        <f>Coversheet!$D$15</f>
        <v>Select</v>
      </c>
      <c r="G97" s="11" t="str">
        <f t="shared" si="4"/>
        <v>SP-SC</v>
      </c>
      <c r="H97" s="11">
        <f>E146</f>
        <v>0</v>
      </c>
    </row>
    <row r="98" spans="2:8" hidden="1" x14ac:dyDescent="0.25">
      <c r="B98" s="11" t="s">
        <v>152</v>
      </c>
      <c r="E98" s="11" t="e">
        <f>Coversheet!$D$14</f>
        <v>#N/A</v>
      </c>
      <c r="F98" s="12" t="str">
        <f>Coversheet!$D$15</f>
        <v>Select</v>
      </c>
      <c r="G98" s="11" t="str">
        <f t="shared" si="4"/>
        <v>SP-SC</v>
      </c>
      <c r="H98" s="11">
        <f>B147</f>
        <v>0</v>
      </c>
    </row>
    <row r="99" spans="2:8" hidden="1" x14ac:dyDescent="0.25">
      <c r="B99" s="11" t="s">
        <v>153</v>
      </c>
      <c r="E99" s="11" t="e">
        <f>Coversheet!$D$14</f>
        <v>#N/A</v>
      </c>
      <c r="F99" s="12" t="str">
        <f>Coversheet!$D$15</f>
        <v>Select</v>
      </c>
      <c r="G99" s="11" t="str">
        <f t="shared" si="4"/>
        <v>SP-SC</v>
      </c>
      <c r="H99" s="11">
        <f>E147</f>
        <v>0</v>
      </c>
    </row>
    <row r="100" spans="2:8" hidden="1" x14ac:dyDescent="0.25">
      <c r="B100" s="11" t="s">
        <v>154</v>
      </c>
      <c r="E100" s="11" t="e">
        <f>Coversheet!$D$14</f>
        <v>#N/A</v>
      </c>
      <c r="F100" s="12" t="str">
        <f>Coversheet!$D$15</f>
        <v>Select</v>
      </c>
      <c r="G100" s="11" t="str">
        <f t="shared" si="4"/>
        <v>SP-SC</v>
      </c>
      <c r="H100" s="11">
        <f>B148</f>
        <v>0</v>
      </c>
    </row>
    <row r="101" spans="2:8" hidden="1" x14ac:dyDescent="0.25">
      <c r="B101" s="11" t="s">
        <v>155</v>
      </c>
      <c r="E101" s="11" t="e">
        <f>Coversheet!$D$14</f>
        <v>#N/A</v>
      </c>
      <c r="F101" s="12" t="str">
        <f>Coversheet!$D$15</f>
        <v>Select</v>
      </c>
      <c r="G101" s="11" t="str">
        <f t="shared" si="4"/>
        <v>SP-SC</v>
      </c>
      <c r="H101" s="11">
        <f>E148</f>
        <v>0</v>
      </c>
    </row>
    <row r="102" spans="2:8" hidden="1" x14ac:dyDescent="0.25">
      <c r="B102" s="11" t="s">
        <v>156</v>
      </c>
      <c r="E102" s="11" t="e">
        <f>Coversheet!$D$14</f>
        <v>#N/A</v>
      </c>
      <c r="F102" s="12" t="str">
        <f>Coversheet!$D$15</f>
        <v>Select</v>
      </c>
      <c r="G102" s="11" t="str">
        <f t="shared" si="4"/>
        <v>SP-SC</v>
      </c>
      <c r="H102" s="11">
        <f>B149</f>
        <v>0</v>
      </c>
    </row>
    <row r="103" spans="2:8" hidden="1" x14ac:dyDescent="0.25">
      <c r="B103" s="11" t="s">
        <v>157</v>
      </c>
      <c r="E103" s="11" t="e">
        <f>Coversheet!$D$14</f>
        <v>#N/A</v>
      </c>
      <c r="F103" s="12" t="str">
        <f>Coversheet!$D$15</f>
        <v>Select</v>
      </c>
      <c r="G103" s="11" t="str">
        <f t="shared" si="4"/>
        <v>SP-SC</v>
      </c>
      <c r="H103" s="11">
        <f>E149</f>
        <v>0</v>
      </c>
    </row>
    <row r="104" spans="2:8" hidden="1" x14ac:dyDescent="0.25">
      <c r="B104" s="11" t="s">
        <v>158</v>
      </c>
      <c r="E104" s="11" t="e">
        <f>Coversheet!$D$14</f>
        <v>#N/A</v>
      </c>
      <c r="F104" s="12" t="str">
        <f>Coversheet!$D$15</f>
        <v>Select</v>
      </c>
      <c r="G104" s="11" t="str">
        <f t="shared" si="4"/>
        <v>SP-SC</v>
      </c>
      <c r="H104" s="11">
        <f>B150</f>
        <v>0</v>
      </c>
    </row>
    <row r="105" spans="2:8" hidden="1" x14ac:dyDescent="0.25">
      <c r="B105" s="11" t="s">
        <v>159</v>
      </c>
      <c r="E105" s="11" t="e">
        <f>Coversheet!$D$14</f>
        <v>#N/A</v>
      </c>
      <c r="F105" s="12" t="str">
        <f>Coversheet!$D$15</f>
        <v>Select</v>
      </c>
      <c r="G105" s="11" t="str">
        <f t="shared" si="4"/>
        <v>SP-SC</v>
      </c>
      <c r="H105" s="11">
        <f>E150</f>
        <v>0</v>
      </c>
    </row>
    <row r="106" spans="2:8" hidden="1" x14ac:dyDescent="0.25">
      <c r="B106" s="11" t="s">
        <v>160</v>
      </c>
      <c r="E106" s="11" t="e">
        <f>Coversheet!$D$14</f>
        <v>#N/A</v>
      </c>
      <c r="F106" s="12" t="str">
        <f>Coversheet!$D$15</f>
        <v>Select</v>
      </c>
      <c r="G106" s="11" t="str">
        <f t="shared" si="4"/>
        <v>SP-SC</v>
      </c>
      <c r="H106" s="11">
        <f>B151</f>
        <v>0</v>
      </c>
    </row>
    <row r="107" spans="2:8" hidden="1" x14ac:dyDescent="0.25">
      <c r="B107" s="11" t="s">
        <v>161</v>
      </c>
      <c r="E107" s="11" t="e">
        <f>Coversheet!$D$14</f>
        <v>#N/A</v>
      </c>
      <c r="F107" s="12" t="str">
        <f>Coversheet!$D$15</f>
        <v>Select</v>
      </c>
      <c r="G107" s="11" t="str">
        <f t="shared" si="4"/>
        <v>SP-SC</v>
      </c>
      <c r="H107" s="11">
        <f>E151</f>
        <v>0</v>
      </c>
    </row>
    <row r="108" spans="2:8" hidden="1" x14ac:dyDescent="0.25">
      <c r="B108" s="11" t="s">
        <v>162</v>
      </c>
      <c r="E108" s="11" t="e">
        <f>Coversheet!$D$14</f>
        <v>#N/A</v>
      </c>
      <c r="F108" s="12" t="str">
        <f>Coversheet!$D$15</f>
        <v>Select</v>
      </c>
      <c r="G108" s="11" t="str">
        <f t="shared" si="4"/>
        <v>SP-SC</v>
      </c>
      <c r="H108" s="11">
        <f>B152</f>
        <v>0</v>
      </c>
    </row>
    <row r="109" spans="2:8" hidden="1" x14ac:dyDescent="0.25">
      <c r="B109" s="11" t="s">
        <v>163</v>
      </c>
      <c r="E109" s="11" t="e">
        <f>Coversheet!$D$14</f>
        <v>#N/A</v>
      </c>
      <c r="F109" s="12" t="str">
        <f>Coversheet!$D$15</f>
        <v>Select</v>
      </c>
      <c r="G109" s="11" t="str">
        <f t="shared" si="4"/>
        <v>SP-SC</v>
      </c>
      <c r="H109" s="11">
        <f>E152</f>
        <v>0</v>
      </c>
    </row>
    <row r="110" spans="2:8" hidden="1" x14ac:dyDescent="0.25">
      <c r="B110" s="11" t="s">
        <v>164</v>
      </c>
      <c r="E110" s="11" t="e">
        <f>Coversheet!$D$14</f>
        <v>#N/A</v>
      </c>
      <c r="F110" s="12" t="str">
        <f>Coversheet!$D$15</f>
        <v>Select</v>
      </c>
      <c r="G110" s="11" t="str">
        <f t="shared" si="4"/>
        <v>SP-SC</v>
      </c>
      <c r="H110" s="11">
        <f>B153</f>
        <v>0</v>
      </c>
    </row>
    <row r="111" spans="2:8" hidden="1" x14ac:dyDescent="0.25">
      <c r="B111" s="11" t="s">
        <v>165</v>
      </c>
      <c r="E111" s="11" t="e">
        <f>Coversheet!$D$14</f>
        <v>#N/A</v>
      </c>
      <c r="F111" s="12" t="str">
        <f>Coversheet!$D$15</f>
        <v>Select</v>
      </c>
      <c r="G111" s="11" t="str">
        <f t="shared" si="4"/>
        <v>SP-SC</v>
      </c>
      <c r="H111" s="11">
        <f>E153</f>
        <v>0</v>
      </c>
    </row>
    <row r="112" spans="2:8" hidden="1" x14ac:dyDescent="0.25">
      <c r="B112" s="11" t="s">
        <v>166</v>
      </c>
      <c r="E112" s="11" t="e">
        <f>Coversheet!$D$14</f>
        <v>#N/A</v>
      </c>
      <c r="F112" s="12" t="str">
        <f>Coversheet!$D$15</f>
        <v>Select</v>
      </c>
      <c r="G112" s="11" t="str">
        <f t="shared" si="4"/>
        <v>SP-SC</v>
      </c>
      <c r="H112" s="11">
        <f>B154</f>
        <v>0</v>
      </c>
    </row>
    <row r="113" spans="2:8" hidden="1" x14ac:dyDescent="0.25">
      <c r="B113" s="11" t="s">
        <v>167</v>
      </c>
      <c r="E113" s="11" t="e">
        <f>Coversheet!$D$14</f>
        <v>#N/A</v>
      </c>
      <c r="F113" s="12" t="str">
        <f>Coversheet!$D$15</f>
        <v>Select</v>
      </c>
      <c r="G113" s="11" t="str">
        <f t="shared" si="4"/>
        <v>SP-SC</v>
      </c>
      <c r="H113" s="11">
        <f>E154</f>
        <v>0</v>
      </c>
    </row>
    <row r="114" spans="2:8" hidden="1" x14ac:dyDescent="0.25">
      <c r="B114" s="11" t="s">
        <v>168</v>
      </c>
      <c r="E114" s="11" t="e">
        <f>Coversheet!$D$14</f>
        <v>#N/A</v>
      </c>
      <c r="F114" s="12" t="str">
        <f>Coversheet!$D$15</f>
        <v>Select</v>
      </c>
      <c r="G114" s="11" t="str">
        <f t="shared" si="4"/>
        <v>SP-SC</v>
      </c>
      <c r="H114" s="11">
        <f>B155</f>
        <v>0</v>
      </c>
    </row>
    <row r="115" spans="2:8" hidden="1" x14ac:dyDescent="0.25">
      <c r="B115" s="11" t="s">
        <v>169</v>
      </c>
      <c r="E115" s="11" t="e">
        <f>Coversheet!$D$14</f>
        <v>#N/A</v>
      </c>
      <c r="F115" s="12" t="str">
        <f>Coversheet!$D$15</f>
        <v>Select</v>
      </c>
      <c r="G115" s="11" t="str">
        <f t="shared" si="4"/>
        <v>SP-SC</v>
      </c>
      <c r="H115" s="11">
        <f>E155</f>
        <v>0</v>
      </c>
    </row>
    <row r="116" spans="2:8" ht="30" hidden="1" x14ac:dyDescent="0.25">
      <c r="B116" s="38" t="str">
        <f>B129</f>
        <v>Does your laboratory need SP-SC related training?</v>
      </c>
      <c r="C116" s="38"/>
      <c r="D116" s="234"/>
      <c r="E116" s="11" t="e">
        <f>Coversheet!$D$14</f>
        <v>#N/A</v>
      </c>
      <c r="F116" s="12" t="str">
        <f>Coversheet!$D$15</f>
        <v>Select</v>
      </c>
      <c r="G116" s="11" t="str">
        <f>$C$25</f>
        <v>SP-SC</v>
      </c>
      <c r="H116" s="234">
        <f>D129</f>
        <v>0</v>
      </c>
    </row>
    <row r="117" spans="2:8" hidden="1" x14ac:dyDescent="0.25">
      <c r="B117" s="38" t="s">
        <v>170</v>
      </c>
      <c r="C117" s="38"/>
      <c r="D117" s="234"/>
      <c r="E117" s="11" t="e">
        <f>Coversheet!$D$14</f>
        <v>#N/A</v>
      </c>
      <c r="F117" s="12" t="str">
        <f>Coversheet!$D$15</f>
        <v>Select</v>
      </c>
      <c r="G117" s="11" t="str">
        <f>$C$25</f>
        <v>SP-SC</v>
      </c>
      <c r="H117" s="234">
        <f t="shared" ref="H117:H126" si="5">B131</f>
        <v>0</v>
      </c>
    </row>
    <row r="118" spans="2:8" hidden="1" x14ac:dyDescent="0.25">
      <c r="B118" s="38" t="s">
        <v>171</v>
      </c>
      <c r="C118" s="38"/>
      <c r="D118" s="234"/>
      <c r="E118" s="11" t="e">
        <f>Coversheet!$D$14</f>
        <v>#N/A</v>
      </c>
      <c r="F118" s="12" t="str">
        <f>Coversheet!$D$15</f>
        <v>Select</v>
      </c>
      <c r="G118" s="11" t="str">
        <f t="shared" ref="G118:G126" si="6">$C$25</f>
        <v>SP-SC</v>
      </c>
      <c r="H118" s="234">
        <f t="shared" si="5"/>
        <v>0</v>
      </c>
    </row>
    <row r="119" spans="2:8" hidden="1" x14ac:dyDescent="0.25">
      <c r="B119" s="38" t="s">
        <v>172</v>
      </c>
      <c r="C119" s="38"/>
      <c r="D119" s="234"/>
      <c r="E119" s="11" t="e">
        <f>Coversheet!$D$14</f>
        <v>#N/A</v>
      </c>
      <c r="F119" s="12" t="str">
        <f>Coversheet!$D$15</f>
        <v>Select</v>
      </c>
      <c r="G119" s="11" t="str">
        <f t="shared" si="6"/>
        <v>SP-SC</v>
      </c>
      <c r="H119" s="234">
        <f t="shared" si="5"/>
        <v>0</v>
      </c>
    </row>
    <row r="120" spans="2:8" hidden="1" x14ac:dyDescent="0.25">
      <c r="B120" s="38" t="s">
        <v>173</v>
      </c>
      <c r="C120" s="38"/>
      <c r="D120" s="234"/>
      <c r="E120" s="11" t="e">
        <f>Coversheet!$D$14</f>
        <v>#N/A</v>
      </c>
      <c r="F120" s="12" t="str">
        <f>Coversheet!$D$15</f>
        <v>Select</v>
      </c>
      <c r="G120" s="11" t="str">
        <f t="shared" si="6"/>
        <v>SP-SC</v>
      </c>
      <c r="H120" s="234">
        <f t="shared" si="5"/>
        <v>0</v>
      </c>
    </row>
    <row r="121" spans="2:8" hidden="1" x14ac:dyDescent="0.25">
      <c r="B121" s="38" t="s">
        <v>174</v>
      </c>
      <c r="C121" s="38"/>
      <c r="D121" s="234"/>
      <c r="E121" s="11" t="e">
        <f>Coversheet!$D$14</f>
        <v>#N/A</v>
      </c>
      <c r="F121" s="12" t="str">
        <f>Coversheet!$D$15</f>
        <v>Select</v>
      </c>
      <c r="G121" s="11" t="str">
        <f t="shared" si="6"/>
        <v>SP-SC</v>
      </c>
      <c r="H121" s="234">
        <f t="shared" si="5"/>
        <v>0</v>
      </c>
    </row>
    <row r="122" spans="2:8" hidden="1" x14ac:dyDescent="0.25">
      <c r="B122" s="38" t="s">
        <v>175</v>
      </c>
      <c r="C122" s="38"/>
      <c r="D122" s="234"/>
      <c r="E122" s="11" t="e">
        <f>Coversheet!$D$14</f>
        <v>#N/A</v>
      </c>
      <c r="F122" s="12" t="str">
        <f>Coversheet!$D$15</f>
        <v>Select</v>
      </c>
      <c r="G122" s="11" t="str">
        <f t="shared" si="6"/>
        <v>SP-SC</v>
      </c>
      <c r="H122" s="234">
        <f t="shared" si="5"/>
        <v>0</v>
      </c>
    </row>
    <row r="123" spans="2:8" hidden="1" x14ac:dyDescent="0.25">
      <c r="B123" s="38" t="s">
        <v>176</v>
      </c>
      <c r="C123" s="38"/>
      <c r="D123" s="234"/>
      <c r="E123" s="11" t="e">
        <f>Coversheet!$D$14</f>
        <v>#N/A</v>
      </c>
      <c r="F123" s="12" t="str">
        <f>Coversheet!$D$15</f>
        <v>Select</v>
      </c>
      <c r="G123" s="11" t="str">
        <f t="shared" si="6"/>
        <v>SP-SC</v>
      </c>
      <c r="H123" s="234">
        <f t="shared" si="5"/>
        <v>0</v>
      </c>
    </row>
    <row r="124" spans="2:8" hidden="1" x14ac:dyDescent="0.25">
      <c r="B124" s="38" t="s">
        <v>177</v>
      </c>
      <c r="C124" s="38"/>
      <c r="D124" s="234"/>
      <c r="E124" s="11" t="e">
        <f>Coversheet!$D$14</f>
        <v>#N/A</v>
      </c>
      <c r="F124" s="12" t="str">
        <f>Coversheet!$D$15</f>
        <v>Select</v>
      </c>
      <c r="G124" s="11" t="str">
        <f t="shared" si="6"/>
        <v>SP-SC</v>
      </c>
      <c r="H124" s="234">
        <f t="shared" si="5"/>
        <v>0</v>
      </c>
    </row>
    <row r="125" spans="2:8" hidden="1" x14ac:dyDescent="0.25">
      <c r="B125" s="38" t="s">
        <v>178</v>
      </c>
      <c r="C125" s="38"/>
      <c r="D125" s="234"/>
      <c r="E125" s="11" t="e">
        <f>Coversheet!$D$14</f>
        <v>#N/A</v>
      </c>
      <c r="F125" s="12" t="str">
        <f>Coversheet!$D$15</f>
        <v>Select</v>
      </c>
      <c r="G125" s="11" t="str">
        <f t="shared" si="6"/>
        <v>SP-SC</v>
      </c>
      <c r="H125" s="234">
        <f t="shared" si="5"/>
        <v>0</v>
      </c>
    </row>
    <row r="126" spans="2:8" hidden="1" x14ac:dyDescent="0.25">
      <c r="B126" s="38" t="s">
        <v>179</v>
      </c>
      <c r="C126" s="38"/>
      <c r="D126" s="234"/>
      <c r="E126" s="11" t="e">
        <f>Coversheet!$D$14</f>
        <v>#N/A</v>
      </c>
      <c r="F126" s="12" t="str">
        <f>Coversheet!$D$15</f>
        <v>Select</v>
      </c>
      <c r="G126" s="11" t="str">
        <f t="shared" si="6"/>
        <v>SP-SC</v>
      </c>
      <c r="H126" s="234">
        <f t="shared" si="5"/>
        <v>0</v>
      </c>
    </row>
    <row r="128" spans="2:8" ht="19.5" thickBot="1" x14ac:dyDescent="0.35">
      <c r="B128" s="222" t="s">
        <v>453</v>
      </c>
    </row>
    <row r="129" spans="1:7" ht="24" customHeight="1" thickBot="1" x14ac:dyDescent="0.35">
      <c r="B129" s="294" t="s">
        <v>454</v>
      </c>
      <c r="C129" s="294"/>
      <c r="D129" s="275"/>
      <c r="E129" s="276"/>
    </row>
    <row r="130" spans="1:7" ht="19.5" customHeight="1" thickBot="1" x14ac:dyDescent="0.35">
      <c r="B130" s="14" t="s">
        <v>182</v>
      </c>
      <c r="C130" s="15"/>
      <c r="D130" s="16"/>
      <c r="E130" s="16"/>
      <c r="F130" s="17"/>
    </row>
    <row r="131" spans="1:7" ht="33" customHeight="1" thickBot="1" x14ac:dyDescent="0.3">
      <c r="A131" s="62">
        <v>1</v>
      </c>
      <c r="B131" s="252"/>
      <c r="C131" s="253"/>
      <c r="D131" s="253"/>
      <c r="E131" s="253"/>
      <c r="F131" s="254"/>
      <c r="G131" s="18"/>
    </row>
    <row r="132" spans="1:7" s="18" customFormat="1" ht="33" customHeight="1" thickBot="1" x14ac:dyDescent="0.3">
      <c r="A132" s="62">
        <v>2</v>
      </c>
      <c r="B132" s="252"/>
      <c r="C132" s="253"/>
      <c r="D132" s="253"/>
      <c r="E132" s="253"/>
      <c r="F132" s="254"/>
    </row>
    <row r="133" spans="1:7" s="18" customFormat="1" ht="33" customHeight="1" thickBot="1" x14ac:dyDescent="0.3">
      <c r="A133" s="62">
        <v>3</v>
      </c>
      <c r="B133" s="252"/>
      <c r="C133" s="253"/>
      <c r="D133" s="253"/>
      <c r="E133" s="253"/>
      <c r="F133" s="254"/>
    </row>
    <row r="134" spans="1:7" s="18" customFormat="1" ht="33" customHeight="1" thickBot="1" x14ac:dyDescent="0.3">
      <c r="A134" s="62">
        <v>4</v>
      </c>
      <c r="B134" s="252"/>
      <c r="C134" s="253"/>
      <c r="D134" s="253"/>
      <c r="E134" s="253"/>
      <c r="F134" s="254"/>
    </row>
    <row r="135" spans="1:7" s="18" customFormat="1" ht="33" customHeight="1" thickBot="1" x14ac:dyDescent="0.3">
      <c r="A135" s="62">
        <v>5</v>
      </c>
      <c r="B135" s="252"/>
      <c r="C135" s="253"/>
      <c r="D135" s="253"/>
      <c r="E135" s="253"/>
      <c r="F135" s="254"/>
    </row>
    <row r="136" spans="1:7" s="18" customFormat="1" ht="33" customHeight="1" thickBot="1" x14ac:dyDescent="0.3">
      <c r="A136" s="62">
        <v>6</v>
      </c>
      <c r="B136" s="252"/>
      <c r="C136" s="253"/>
      <c r="D136" s="253"/>
      <c r="E136" s="253"/>
      <c r="F136" s="254"/>
    </row>
    <row r="137" spans="1:7" s="18" customFormat="1" ht="33" customHeight="1" thickBot="1" x14ac:dyDescent="0.3">
      <c r="A137" s="62">
        <v>7</v>
      </c>
      <c r="B137" s="252"/>
      <c r="C137" s="253"/>
      <c r="D137" s="253"/>
      <c r="E137" s="253"/>
      <c r="F137" s="254"/>
    </row>
    <row r="138" spans="1:7" s="18" customFormat="1" ht="33" customHeight="1" thickBot="1" x14ac:dyDescent="0.3">
      <c r="A138" s="62">
        <v>8</v>
      </c>
      <c r="B138" s="252"/>
      <c r="C138" s="253"/>
      <c r="D138" s="253"/>
      <c r="E138" s="253"/>
      <c r="F138" s="254"/>
    </row>
    <row r="139" spans="1:7" s="18" customFormat="1" ht="33" customHeight="1" thickBot="1" x14ac:dyDescent="0.3">
      <c r="A139" s="62">
        <v>9</v>
      </c>
      <c r="B139" s="252"/>
      <c r="C139" s="253"/>
      <c r="D139" s="253"/>
      <c r="E139" s="253"/>
      <c r="F139" s="254"/>
    </row>
    <row r="140" spans="1:7" s="18" customFormat="1" ht="33" customHeight="1" thickBot="1" x14ac:dyDescent="0.3">
      <c r="A140" s="62">
        <v>10</v>
      </c>
      <c r="B140" s="252"/>
      <c r="C140" s="253"/>
      <c r="D140" s="253"/>
      <c r="E140" s="253"/>
      <c r="F140" s="254"/>
    </row>
    <row r="141" spans="1:7" s="18" customFormat="1" ht="17.25" customHeight="1" x14ac:dyDescent="0.25">
      <c r="A141" s="62"/>
      <c r="B141" s="11"/>
      <c r="C141" s="11"/>
      <c r="D141" s="11"/>
      <c r="E141" s="11"/>
      <c r="F141" s="11"/>
      <c r="G141" s="11"/>
    </row>
    <row r="143" spans="1:7" ht="19.5" thickBot="1" x14ac:dyDescent="0.35">
      <c r="B143" s="222" t="s">
        <v>455</v>
      </c>
    </row>
    <row r="144" spans="1:7" ht="26.25" customHeight="1" thickBot="1" x14ac:dyDescent="0.35">
      <c r="B144" s="290" t="s">
        <v>456</v>
      </c>
      <c r="C144" s="290"/>
      <c r="D144" s="258"/>
      <c r="E144" s="276"/>
    </row>
    <row r="145" spans="1:6" ht="38.25" customHeight="1" thickBot="1" x14ac:dyDescent="0.3">
      <c r="B145" s="291" t="s">
        <v>185</v>
      </c>
      <c r="C145" s="292"/>
      <c r="D145" s="293"/>
      <c r="E145" s="291" t="s">
        <v>186</v>
      </c>
      <c r="F145" s="293"/>
    </row>
    <row r="146" spans="1:6" ht="33" customHeight="1" thickBot="1" x14ac:dyDescent="0.3">
      <c r="A146" s="39">
        <v>1</v>
      </c>
      <c r="B146" s="252"/>
      <c r="C146" s="253"/>
      <c r="D146" s="254"/>
      <c r="E146" s="252"/>
      <c r="F146" s="254"/>
    </row>
    <row r="147" spans="1:6" ht="33" customHeight="1" thickBot="1" x14ac:dyDescent="0.3">
      <c r="A147" s="39">
        <v>2</v>
      </c>
      <c r="B147" s="252"/>
      <c r="C147" s="253"/>
      <c r="D147" s="254"/>
      <c r="E147" s="252"/>
      <c r="F147" s="254"/>
    </row>
    <row r="148" spans="1:6" ht="33" customHeight="1" thickBot="1" x14ac:dyDescent="0.3">
      <c r="A148" s="39">
        <v>3</v>
      </c>
      <c r="B148" s="252"/>
      <c r="C148" s="253"/>
      <c r="D148" s="254"/>
      <c r="E148" s="252"/>
      <c r="F148" s="254"/>
    </row>
    <row r="149" spans="1:6" ht="33" customHeight="1" thickBot="1" x14ac:dyDescent="0.3">
      <c r="A149" s="39">
        <v>4</v>
      </c>
      <c r="B149" s="252"/>
      <c r="C149" s="253"/>
      <c r="D149" s="254"/>
      <c r="E149" s="252"/>
      <c r="F149" s="254"/>
    </row>
    <row r="150" spans="1:6" ht="33" customHeight="1" thickBot="1" x14ac:dyDescent="0.3">
      <c r="A150" s="39">
        <v>5</v>
      </c>
      <c r="B150" s="252"/>
      <c r="C150" s="253"/>
      <c r="D150" s="254"/>
      <c r="E150" s="252"/>
      <c r="F150" s="254"/>
    </row>
    <row r="151" spans="1:6" ht="33" customHeight="1" thickBot="1" x14ac:dyDescent="0.3">
      <c r="A151" s="39">
        <v>6</v>
      </c>
      <c r="B151" s="252"/>
      <c r="C151" s="253"/>
      <c r="D151" s="254"/>
      <c r="E151" s="252"/>
      <c r="F151" s="254"/>
    </row>
    <row r="152" spans="1:6" ht="33" customHeight="1" thickBot="1" x14ac:dyDescent="0.3">
      <c r="A152" s="39">
        <v>7</v>
      </c>
      <c r="B152" s="252"/>
      <c r="C152" s="253"/>
      <c r="D152" s="254"/>
      <c r="E152" s="252"/>
      <c r="F152" s="254"/>
    </row>
    <row r="153" spans="1:6" ht="33" customHeight="1" thickBot="1" x14ac:dyDescent="0.3">
      <c r="A153" s="39">
        <v>8</v>
      </c>
      <c r="B153" s="252"/>
      <c r="C153" s="253"/>
      <c r="D153" s="254"/>
      <c r="E153" s="252"/>
      <c r="F153" s="254"/>
    </row>
    <row r="154" spans="1:6" ht="33" customHeight="1" thickBot="1" x14ac:dyDescent="0.3">
      <c r="A154" s="39">
        <v>9</v>
      </c>
      <c r="B154" s="252"/>
      <c r="C154" s="253"/>
      <c r="D154" s="254"/>
      <c r="E154" s="252"/>
      <c r="F154" s="254"/>
    </row>
    <row r="155" spans="1:6" ht="33" customHeight="1" thickBot="1" x14ac:dyDescent="0.3">
      <c r="A155" s="39">
        <v>10</v>
      </c>
      <c r="B155" s="252"/>
      <c r="C155" s="253"/>
      <c r="D155" s="254"/>
      <c r="E155" s="252"/>
      <c r="F155" s="254"/>
    </row>
    <row r="158" spans="1:6" ht="18.75" x14ac:dyDescent="0.3">
      <c r="B158" s="40" t="s">
        <v>457</v>
      </c>
    </row>
    <row r="159" spans="1:6" x14ac:dyDescent="0.25">
      <c r="F159"/>
    </row>
    <row r="160" spans="1:6" ht="19.5" thickBot="1" x14ac:dyDescent="0.35">
      <c r="B160" s="63" t="s">
        <v>458</v>
      </c>
      <c r="F160"/>
    </row>
    <row r="161" spans="1:9" ht="19.5" hidden="1" thickBot="1" x14ac:dyDescent="0.3">
      <c r="B161" s="279" t="s">
        <v>459</v>
      </c>
      <c r="C161" s="279"/>
      <c r="D161" s="279"/>
      <c r="E161" s="66"/>
      <c r="F161"/>
    </row>
    <row r="162" spans="1:9" ht="36.75" customHeight="1" thickBot="1" x14ac:dyDescent="0.3">
      <c r="B162" s="59" t="s">
        <v>460</v>
      </c>
      <c r="C162" s="241" t="s">
        <v>461</v>
      </c>
      <c r="D162" s="241" t="s">
        <v>462</v>
      </c>
      <c r="E162" s="59" t="s">
        <v>198</v>
      </c>
      <c r="F162" s="78" t="s">
        <v>19</v>
      </c>
      <c r="G162" s="98" t="s">
        <v>22</v>
      </c>
      <c r="H162" s="164" t="s">
        <v>23</v>
      </c>
      <c r="I162" s="164" t="s">
        <v>463</v>
      </c>
    </row>
    <row r="163" spans="1:9" ht="30.75" customHeight="1" thickBot="1" x14ac:dyDescent="0.3">
      <c r="A163" s="39">
        <v>1</v>
      </c>
      <c r="B163" s="240"/>
      <c r="C163" s="240"/>
      <c r="D163" s="19"/>
      <c r="E163" s="240"/>
      <c r="F163"/>
      <c r="G163" s="155" t="str">
        <f>Coversheet!$D$15</f>
        <v>Select</v>
      </c>
      <c r="H163" s="78" t="str">
        <f t="shared" ref="H163:H174" si="7">$C$25</f>
        <v>SP-SC</v>
      </c>
      <c r="I163" s="78"/>
    </row>
    <row r="164" spans="1:9" ht="30.75" customHeight="1" thickBot="1" x14ac:dyDescent="0.3">
      <c r="A164" s="39">
        <v>2</v>
      </c>
      <c r="B164" s="240"/>
      <c r="C164" s="240"/>
      <c r="D164" s="19"/>
      <c r="E164" s="240"/>
      <c r="F164"/>
      <c r="G164" s="155" t="str">
        <f>Coversheet!$D$15</f>
        <v>Select</v>
      </c>
      <c r="H164" s="78" t="str">
        <f t="shared" si="7"/>
        <v>SP-SC</v>
      </c>
      <c r="I164" s="78"/>
    </row>
    <row r="165" spans="1:9" ht="30.75" customHeight="1" thickBot="1" x14ac:dyDescent="0.3">
      <c r="A165" s="39">
        <v>3</v>
      </c>
      <c r="B165" s="240"/>
      <c r="C165" s="240"/>
      <c r="D165" s="19"/>
      <c r="E165" s="240"/>
      <c r="F165"/>
      <c r="G165" s="155" t="str">
        <f>Coversheet!$D$15</f>
        <v>Select</v>
      </c>
      <c r="H165" s="78" t="str">
        <f t="shared" si="7"/>
        <v>SP-SC</v>
      </c>
      <c r="I165" s="78"/>
    </row>
    <row r="166" spans="1:9" ht="30.75" customHeight="1" thickBot="1" x14ac:dyDescent="0.3">
      <c r="A166" s="39">
        <v>4</v>
      </c>
      <c r="B166" s="240"/>
      <c r="C166" s="240"/>
      <c r="D166" s="19"/>
      <c r="E166" s="240"/>
      <c r="F166"/>
      <c r="G166" s="155" t="str">
        <f>Coversheet!$D$15</f>
        <v>Select</v>
      </c>
      <c r="H166" s="78" t="str">
        <f t="shared" si="7"/>
        <v>SP-SC</v>
      </c>
      <c r="I166" s="78"/>
    </row>
    <row r="167" spans="1:9" ht="30.75" customHeight="1" thickBot="1" x14ac:dyDescent="0.3">
      <c r="A167" s="39">
        <v>5</v>
      </c>
      <c r="B167" s="240"/>
      <c r="C167" s="240"/>
      <c r="D167" s="19"/>
      <c r="E167" s="240"/>
      <c r="F167"/>
      <c r="G167" s="155" t="str">
        <f>Coversheet!$D$15</f>
        <v>Select</v>
      </c>
      <c r="H167" s="78" t="str">
        <f t="shared" si="7"/>
        <v>SP-SC</v>
      </c>
      <c r="I167" s="78"/>
    </row>
    <row r="168" spans="1:9" ht="30.75" customHeight="1" thickBot="1" x14ac:dyDescent="0.3">
      <c r="A168" s="39">
        <v>6</v>
      </c>
      <c r="B168" s="240"/>
      <c r="C168" s="240"/>
      <c r="D168" s="19"/>
      <c r="E168" s="240"/>
      <c r="F168"/>
      <c r="G168" s="155" t="str">
        <f>Coversheet!$D$15</f>
        <v>Select</v>
      </c>
      <c r="H168" s="78" t="str">
        <f t="shared" si="7"/>
        <v>SP-SC</v>
      </c>
      <c r="I168" s="78"/>
    </row>
    <row r="169" spans="1:9" ht="30.75" customHeight="1" thickBot="1" x14ac:dyDescent="0.3">
      <c r="A169" s="39">
        <v>7</v>
      </c>
      <c r="B169" s="240"/>
      <c r="C169" s="240"/>
      <c r="D169" s="19"/>
      <c r="E169" s="240"/>
      <c r="F169"/>
      <c r="G169" s="155" t="str">
        <f>Coversheet!$D$15</f>
        <v>Select</v>
      </c>
      <c r="H169" s="78" t="str">
        <f t="shared" si="7"/>
        <v>SP-SC</v>
      </c>
      <c r="I169" s="78"/>
    </row>
    <row r="170" spans="1:9" ht="30.75" customHeight="1" thickBot="1" x14ac:dyDescent="0.3">
      <c r="A170" s="39">
        <v>8</v>
      </c>
      <c r="B170" s="240"/>
      <c r="C170" s="240"/>
      <c r="D170" s="19"/>
      <c r="E170" s="240"/>
      <c r="F170"/>
      <c r="G170" s="155" t="str">
        <f>Coversheet!$D$15</f>
        <v>Select</v>
      </c>
      <c r="H170" s="78" t="str">
        <f t="shared" si="7"/>
        <v>SP-SC</v>
      </c>
      <c r="I170" s="78"/>
    </row>
    <row r="171" spans="1:9" ht="30.75" customHeight="1" thickBot="1" x14ac:dyDescent="0.3">
      <c r="A171" s="39">
        <v>9</v>
      </c>
      <c r="B171" s="240"/>
      <c r="C171" s="240"/>
      <c r="D171" s="19"/>
      <c r="E171" s="240"/>
      <c r="F171"/>
      <c r="G171" s="155" t="str">
        <f>Coversheet!$D$15</f>
        <v>Select</v>
      </c>
      <c r="H171" s="78" t="str">
        <f t="shared" si="7"/>
        <v>SP-SC</v>
      </c>
      <c r="I171" s="78"/>
    </row>
    <row r="172" spans="1:9" ht="30.75" customHeight="1" thickBot="1" x14ac:dyDescent="0.3">
      <c r="A172" s="39">
        <v>10</v>
      </c>
      <c r="B172" s="240"/>
      <c r="C172" s="240"/>
      <c r="D172" s="19"/>
      <c r="E172" s="240"/>
      <c r="F172"/>
      <c r="G172" s="155" t="str">
        <f>Coversheet!$D$15</f>
        <v>Select</v>
      </c>
      <c r="H172" s="78" t="str">
        <f t="shared" si="7"/>
        <v>SP-SC</v>
      </c>
      <c r="I172" s="78"/>
    </row>
    <row r="173" spans="1:9" hidden="1" x14ac:dyDescent="0.25">
      <c r="B173" s="11" t="str">
        <f>B161</f>
        <v>Total Number of SP-SC Competency Exercises Completed:</v>
      </c>
      <c r="F173" s="11" t="e">
        <f>Coversheet!$D$14</f>
        <v>#N/A</v>
      </c>
      <c r="G173" s="12" t="str">
        <f>Coversheet!$D$15</f>
        <v>Select</v>
      </c>
      <c r="H173" s="11" t="str">
        <f t="shared" si="7"/>
        <v>SP-SC</v>
      </c>
      <c r="I173" s="67">
        <f>E161</f>
        <v>0</v>
      </c>
    </row>
    <row r="174" spans="1:9" hidden="1" x14ac:dyDescent="0.25">
      <c r="B174" s="11" t="str">
        <f>B178</f>
        <v>If there is any other information you would like to provide regarding your program within the SP-SC track please enter it below:</v>
      </c>
      <c r="F174" s="11" t="e">
        <f>Coversheet!$D$14</f>
        <v>#N/A</v>
      </c>
      <c r="G174" s="12" t="str">
        <f>Coversheet!$D$15</f>
        <v>Select</v>
      </c>
      <c r="H174" s="11" t="str">
        <f t="shared" si="7"/>
        <v>SP-SC</v>
      </c>
      <c r="I174" s="67">
        <f>B179</f>
        <v>0</v>
      </c>
    </row>
    <row r="177" spans="2:8" ht="18.75" x14ac:dyDescent="0.3">
      <c r="B177" s="69" t="s">
        <v>464</v>
      </c>
    </row>
    <row r="178" spans="2:8" ht="19.5" thickBot="1" x14ac:dyDescent="0.35">
      <c r="B178" s="63" t="s">
        <v>465</v>
      </c>
    </row>
    <row r="179" spans="2:8" ht="295.5" customHeight="1" thickBot="1" x14ac:dyDescent="0.3">
      <c r="B179" s="252"/>
      <c r="C179" s="253"/>
      <c r="D179" s="253"/>
      <c r="E179" s="253"/>
      <c r="F179" s="253"/>
      <c r="G179" s="253"/>
      <c r="H179" s="254"/>
    </row>
  </sheetData>
  <sheetProtection sheet="1" objects="1" scenarios="1" selectLockedCells="1"/>
  <mergeCells count="41">
    <mergeCell ref="B138:F138"/>
    <mergeCell ref="B72:C72"/>
    <mergeCell ref="B129:C129"/>
    <mergeCell ref="D129:E129"/>
    <mergeCell ref="B131:F131"/>
    <mergeCell ref="B132:F132"/>
    <mergeCell ref="B133:F133"/>
    <mergeCell ref="B134:F134"/>
    <mergeCell ref="B135:F135"/>
    <mergeCell ref="B136:F136"/>
    <mergeCell ref="B137:F137"/>
    <mergeCell ref="B139:F139"/>
    <mergeCell ref="B140:F140"/>
    <mergeCell ref="B144:C144"/>
    <mergeCell ref="D144:E144"/>
    <mergeCell ref="B145:D145"/>
    <mergeCell ref="E145:F145"/>
    <mergeCell ref="B151:D151"/>
    <mergeCell ref="E151:F151"/>
    <mergeCell ref="B146:D146"/>
    <mergeCell ref="E146:F146"/>
    <mergeCell ref="B147:D147"/>
    <mergeCell ref="E147:F147"/>
    <mergeCell ref="B148:D148"/>
    <mergeCell ref="E148:F148"/>
    <mergeCell ref="B46:G46"/>
    <mergeCell ref="C42:E42"/>
    <mergeCell ref="B179:H179"/>
    <mergeCell ref="B161:D161"/>
    <mergeCell ref="B155:D155"/>
    <mergeCell ref="E155:F155"/>
    <mergeCell ref="B152:D152"/>
    <mergeCell ref="E152:F152"/>
    <mergeCell ref="B153:D153"/>
    <mergeCell ref="E153:F153"/>
    <mergeCell ref="B154:D154"/>
    <mergeCell ref="E154:F154"/>
    <mergeCell ref="B149:D149"/>
    <mergeCell ref="E149:F149"/>
    <mergeCell ref="B150:D150"/>
    <mergeCell ref="E150:F150"/>
  </mergeCells>
  <dataValidations count="2">
    <dataValidation type="whole" operator="greaterThanOrEqual" allowBlank="1" showInputMessage="1" showErrorMessage="1" error="Enter a numerical response. Comments may be added in the optional &quot;Track Additional Information&quot; field below if needed." sqref="E161 D72 D74:D93" xr:uid="{65B74395-7EE5-413A-B19B-64ED403961B7}">
      <formula1>0</formula1>
    </dataValidation>
    <dataValidation type="decimal" operator="greaterThanOrEqual" allowBlank="1" showInputMessage="1" showErrorMessage="1" sqref="G48:G67" xr:uid="{F1467C6D-A5F9-41A6-B261-E1C4D07907E1}">
      <formula1>0</formula1>
    </dataValidation>
  </dataValidations>
  <pageMargins left="0.2" right="0.25" top="0.25" bottom="0.25" header="0.05" footer="0.05"/>
  <pageSetup scale="94" fitToHeight="0" orientation="landscape" horizontalDpi="1200" verticalDpi="1200" r:id="rId1"/>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xr:uid="{6F809CA9-9ABB-4E45-B550-359DE4907F9E}">
          <x14:formula1>
            <xm:f>Mechanics!$A$6:$A$7</xm:f>
          </x14:formula1>
          <xm:sqref>F48:F67</xm:sqref>
        </x14:dataValidation>
        <x14:dataValidation type="list" allowBlank="1" showInputMessage="1" showErrorMessage="1" xr:uid="{31E6480F-8E81-4BF5-AD83-E7FE0AC35369}">
          <x14:formula1>
            <xm:f>Mechanics!$C$55:$C$56</xm:f>
          </x14:formula1>
          <xm:sqref>D129</xm:sqref>
        </x14:dataValidation>
        <x14:dataValidation type="list" allowBlank="1" showInputMessage="1" showErrorMessage="1" xr:uid="{75F513D1-1910-4581-AF77-C8218376923D}">
          <x14:formula1>
            <xm:f>Mechanics!$C$58:$C$59</xm:f>
          </x14:formula1>
          <xm:sqref>D144</xm:sqref>
        </x14:dataValidation>
        <x14:dataValidation type="list" allowBlank="1" showInputMessage="1" showErrorMessage="1" xr:uid="{4044480A-60BD-4F7D-B960-AFCB8E475F18}">
          <x14:formula1>
            <xm:f>Mechanics!$C$67:$C$70</xm:f>
          </x14:formula1>
          <xm:sqref>D163:D172</xm:sqref>
        </x14:dataValidation>
        <x14:dataValidation type="list" allowBlank="1" showInputMessage="1" showErrorMessage="1" xr:uid="{9D3E18FF-27DA-4E2F-B5E8-DAACB055B606}">
          <x14:formula1>
            <xm:f>Mechanics!$C$35:$C$43</xm:f>
          </x14:formula1>
          <xm:sqref>C48:C67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283EB-3962-497A-8846-438122284B56}">
  <sheetPr>
    <tabColor theme="2" tint="-9.9978637043366805E-2"/>
    <pageSetUpPr fitToPage="1"/>
  </sheetPr>
  <dimension ref="A2:J233"/>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6" width="29" style="11" customWidth="1"/>
    <col min="7" max="7" width="37.140625" style="11" customWidth="1"/>
    <col min="8" max="8" width="26.85546875" style="11" customWidth="1"/>
    <col min="9" max="9" width="33.140625" style="11" customWidth="1"/>
    <col min="10" max="10" width="12.7109375" style="11" customWidth="1"/>
    <col min="11" max="11" width="10.42578125" style="11" customWidth="1"/>
    <col min="12" max="12" width="24.5703125" style="11" customWidth="1"/>
    <col min="13" max="13" width="9.140625" style="11"/>
    <col min="14" max="14" width="22.28515625" style="11" customWidth="1"/>
    <col min="15" max="16384" width="9.140625" style="11"/>
  </cols>
  <sheetData>
    <row r="2" spans="1:1" ht="15.75" x14ac:dyDescent="0.25">
      <c r="A2" s="217"/>
    </row>
    <row r="22" spans="1:9" ht="15" customHeight="1" x14ac:dyDescent="0.25"/>
    <row r="23" spans="1:9" ht="15" customHeight="1" x14ac:dyDescent="0.25"/>
    <row r="24" spans="1:9" ht="15" customHeight="1" x14ac:dyDescent="0.25"/>
    <row r="25" spans="1:9" ht="19.5" customHeight="1" thickBot="1" x14ac:dyDescent="0.35">
      <c r="B25" s="43" t="s">
        <v>41</v>
      </c>
      <c r="C25" s="44" t="s">
        <v>466</v>
      </c>
      <c r="D25" s="45"/>
      <c r="E25" s="45"/>
      <c r="F25" s="45"/>
    </row>
    <row r="26" spans="1:9" ht="19.5" customHeight="1" x14ac:dyDescent="0.3">
      <c r="B26" s="46"/>
      <c r="C26" s="47"/>
      <c r="D26" s="12"/>
      <c r="E26" s="12"/>
      <c r="F26" s="12"/>
    </row>
    <row r="27" spans="1:9" ht="56.1" customHeight="1" x14ac:dyDescent="0.25">
      <c r="B27" s="307" t="s">
        <v>467</v>
      </c>
      <c r="C27" s="307"/>
      <c r="D27" s="307"/>
      <c r="E27" s="307"/>
      <c r="F27" s="307"/>
    </row>
    <row r="28" spans="1:9" ht="19.5" customHeight="1" thickBot="1" x14ac:dyDescent="0.35">
      <c r="B28" s="46"/>
      <c r="C28" s="47"/>
      <c r="D28" s="12"/>
      <c r="E28" s="12"/>
      <c r="F28" s="12"/>
    </row>
    <row r="29" spans="1:9" ht="19.5" customHeight="1" thickBot="1" x14ac:dyDescent="0.3">
      <c r="B29" s="48" t="s">
        <v>118</v>
      </c>
      <c r="C29" s="49" t="s">
        <v>119</v>
      </c>
      <c r="D29" s="49" t="s">
        <v>120</v>
      </c>
      <c r="E29" s="50" t="s">
        <v>1077</v>
      </c>
      <c r="F29" s="98" t="s">
        <v>21</v>
      </c>
      <c r="G29" s="98" t="s">
        <v>22</v>
      </c>
      <c r="H29" s="98" t="s">
        <v>23</v>
      </c>
      <c r="I29" s="98" t="s">
        <v>122</v>
      </c>
    </row>
    <row r="30" spans="1:9" ht="40.5" customHeight="1" thickBot="1" x14ac:dyDescent="0.3">
      <c r="A30" s="39">
        <v>2</v>
      </c>
      <c r="B30" s="51" t="s">
        <v>123</v>
      </c>
      <c r="C30" s="52">
        <v>0</v>
      </c>
      <c r="D30" s="52">
        <v>0</v>
      </c>
      <c r="E30" s="52">
        <v>0</v>
      </c>
      <c r="F30" s="99" t="e">
        <f>Coversheet!$D$14</f>
        <v>#N/A</v>
      </c>
      <c r="G30" s="155" t="str">
        <f>Coversheet!$D$15</f>
        <v>Select</v>
      </c>
      <c r="H30" s="78" t="str">
        <f t="shared" ref="H30:H43" si="0">$C$25</f>
        <v>SP-IT</v>
      </c>
      <c r="I30" s="78"/>
    </row>
    <row r="31" spans="1:9" ht="40.5" customHeight="1" thickBot="1" x14ac:dyDescent="0.3">
      <c r="A31" s="39">
        <v>3</v>
      </c>
      <c r="B31" s="51" t="s">
        <v>124</v>
      </c>
      <c r="C31" s="52">
        <v>0</v>
      </c>
      <c r="D31" s="52">
        <v>0</v>
      </c>
      <c r="E31" s="52">
        <v>0</v>
      </c>
      <c r="F31" s="99" t="e">
        <f>Coversheet!$D$14</f>
        <v>#N/A</v>
      </c>
      <c r="G31" s="155" t="str">
        <f>Coversheet!$D$15</f>
        <v>Select</v>
      </c>
      <c r="H31" s="78" t="str">
        <f t="shared" si="0"/>
        <v>SP-IT</v>
      </c>
      <c r="I31" s="78"/>
    </row>
    <row r="32" spans="1:9" ht="40.5" customHeight="1" thickBot="1" x14ac:dyDescent="0.3">
      <c r="A32" s="39">
        <v>4</v>
      </c>
      <c r="B32" s="51" t="s">
        <v>125</v>
      </c>
      <c r="C32" s="52">
        <v>0</v>
      </c>
      <c r="D32" s="52">
        <v>0</v>
      </c>
      <c r="E32" s="52">
        <v>0</v>
      </c>
      <c r="F32" s="99" t="e">
        <f>Coversheet!$D$14</f>
        <v>#N/A</v>
      </c>
      <c r="G32" s="155" t="str">
        <f>Coversheet!$D$15</f>
        <v>Select</v>
      </c>
      <c r="H32" s="78" t="str">
        <f t="shared" si="0"/>
        <v>SP-IT</v>
      </c>
      <c r="I32" s="78"/>
    </row>
    <row r="33" spans="1:9" ht="40.5" customHeight="1" thickBot="1" x14ac:dyDescent="0.3">
      <c r="A33" s="39">
        <v>5</v>
      </c>
      <c r="B33" s="51" t="s">
        <v>126</v>
      </c>
      <c r="C33" s="52">
        <v>0</v>
      </c>
      <c r="D33" s="52">
        <v>0</v>
      </c>
      <c r="E33" s="52">
        <v>0</v>
      </c>
      <c r="F33" s="99" t="e">
        <f>Coversheet!$D$14</f>
        <v>#N/A</v>
      </c>
      <c r="G33" s="155" t="str">
        <f>Coversheet!$D$15</f>
        <v>Select</v>
      </c>
      <c r="H33" s="78" t="str">
        <f t="shared" si="0"/>
        <v>SP-IT</v>
      </c>
      <c r="I33" s="78"/>
    </row>
    <row r="34" spans="1:9" ht="40.5" customHeight="1" thickBot="1" x14ac:dyDescent="0.3">
      <c r="A34" s="39">
        <v>6</v>
      </c>
      <c r="B34" s="51" t="s">
        <v>127</v>
      </c>
      <c r="C34" s="52">
        <v>0</v>
      </c>
      <c r="D34" s="52">
        <v>0</v>
      </c>
      <c r="E34" s="52">
        <v>0</v>
      </c>
      <c r="F34" s="99" t="e">
        <f>Coversheet!$D$14</f>
        <v>#N/A</v>
      </c>
      <c r="G34" s="155" t="str">
        <f>Coversheet!$D$15</f>
        <v>Select</v>
      </c>
      <c r="H34" s="78" t="str">
        <f t="shared" si="0"/>
        <v>SP-IT</v>
      </c>
      <c r="I34" s="78"/>
    </row>
    <row r="35" spans="1:9" ht="40.5" customHeight="1" thickBot="1" x14ac:dyDescent="0.3">
      <c r="A35" s="39">
        <v>7</v>
      </c>
      <c r="B35" s="51" t="s">
        <v>128</v>
      </c>
      <c r="C35" s="52">
        <v>0</v>
      </c>
      <c r="D35" s="52">
        <v>0</v>
      </c>
      <c r="E35" s="52">
        <v>0</v>
      </c>
      <c r="F35" s="99" t="e">
        <f>Coversheet!$D$14</f>
        <v>#N/A</v>
      </c>
      <c r="G35" s="155" t="str">
        <f>Coversheet!$D$15</f>
        <v>Select</v>
      </c>
      <c r="H35" s="78" t="str">
        <f t="shared" si="0"/>
        <v>SP-IT</v>
      </c>
      <c r="I35" s="78"/>
    </row>
    <row r="36" spans="1:9" ht="40.5" customHeight="1" thickBot="1" x14ac:dyDescent="0.3">
      <c r="A36" s="39">
        <v>8</v>
      </c>
      <c r="B36" s="51" t="s">
        <v>129</v>
      </c>
      <c r="C36" s="52">
        <v>0</v>
      </c>
      <c r="D36" s="52">
        <v>0</v>
      </c>
      <c r="E36" s="52">
        <v>0</v>
      </c>
      <c r="F36" s="99" t="e">
        <f>Coversheet!$D$14</f>
        <v>#N/A</v>
      </c>
      <c r="G36" s="155" t="str">
        <f>Coversheet!$D$15</f>
        <v>Select</v>
      </c>
      <c r="H36" s="78" t="str">
        <f t="shared" si="0"/>
        <v>SP-IT</v>
      </c>
      <c r="I36" s="78"/>
    </row>
    <row r="37" spans="1:9" ht="40.5" customHeight="1" thickBot="1" x14ac:dyDescent="0.3">
      <c r="A37" s="39">
        <v>9</v>
      </c>
      <c r="B37" s="51" t="s">
        <v>130</v>
      </c>
      <c r="C37" s="52">
        <v>0</v>
      </c>
      <c r="D37" s="52">
        <v>0</v>
      </c>
      <c r="E37" s="52">
        <v>0</v>
      </c>
      <c r="F37" s="99" t="e">
        <f>Coversheet!$D$14</f>
        <v>#N/A</v>
      </c>
      <c r="G37" s="155" t="str">
        <f>Coversheet!$D$15</f>
        <v>Select</v>
      </c>
      <c r="H37" s="78" t="str">
        <f t="shared" si="0"/>
        <v>SP-IT</v>
      </c>
      <c r="I37" s="78"/>
    </row>
    <row r="38" spans="1:9" ht="40.5" customHeight="1" thickBot="1" x14ac:dyDescent="0.3">
      <c r="A38" s="39">
        <v>10</v>
      </c>
      <c r="B38" s="51" t="s">
        <v>131</v>
      </c>
      <c r="C38" s="52">
        <v>0</v>
      </c>
      <c r="D38" s="52">
        <v>0</v>
      </c>
      <c r="E38" s="52">
        <v>0</v>
      </c>
      <c r="F38" s="99" t="e">
        <f>Coversheet!$D$14</f>
        <v>#N/A</v>
      </c>
      <c r="G38" s="155" t="str">
        <f>Coversheet!$D$15</f>
        <v>Select</v>
      </c>
      <c r="H38" s="78" t="str">
        <f t="shared" si="0"/>
        <v>SP-IT</v>
      </c>
      <c r="I38" s="78"/>
    </row>
    <row r="39" spans="1:9" ht="40.5" customHeight="1" thickBot="1" x14ac:dyDescent="0.3">
      <c r="A39" s="39">
        <v>11</v>
      </c>
      <c r="B39" s="51" t="s">
        <v>132</v>
      </c>
      <c r="C39" s="52">
        <v>0</v>
      </c>
      <c r="D39" s="52">
        <v>0</v>
      </c>
      <c r="E39" s="52">
        <v>0</v>
      </c>
      <c r="F39" s="99" t="e">
        <f>Coversheet!$D$14</f>
        <v>#N/A</v>
      </c>
      <c r="G39" s="155" t="str">
        <f>Coversheet!$D$15</f>
        <v>Select</v>
      </c>
      <c r="H39" s="78" t="str">
        <f t="shared" si="0"/>
        <v>SP-IT</v>
      </c>
      <c r="I39" s="78"/>
    </row>
    <row r="40" spans="1:9" ht="40.5" customHeight="1" thickBot="1" x14ac:dyDescent="0.3">
      <c r="A40" s="39">
        <v>12</v>
      </c>
      <c r="B40" s="53" t="s">
        <v>133</v>
      </c>
      <c r="C40" s="52">
        <v>0</v>
      </c>
      <c r="D40" s="52">
        <v>0</v>
      </c>
      <c r="E40" s="52">
        <v>0</v>
      </c>
      <c r="F40" s="99" t="e">
        <f>Coversheet!$D$14</f>
        <v>#N/A</v>
      </c>
      <c r="G40" s="155" t="str">
        <f>Coversheet!$D$15</f>
        <v>Select</v>
      </c>
      <c r="H40" s="78" t="str">
        <f t="shared" si="0"/>
        <v>SP-IT</v>
      </c>
      <c r="I40" s="78"/>
    </row>
    <row r="41" spans="1:9" ht="40.5" customHeight="1" thickBot="1" x14ac:dyDescent="0.3">
      <c r="B41" s="51" t="s">
        <v>134</v>
      </c>
      <c r="C41" s="52">
        <f>SUM(C30:C40)</f>
        <v>0</v>
      </c>
      <c r="D41" s="52">
        <f t="shared" ref="D41:E41" si="1">SUM(D30:D40)</f>
        <v>0</v>
      </c>
      <c r="E41" s="52">
        <f t="shared" si="1"/>
        <v>0</v>
      </c>
      <c r="F41" s="99" t="e">
        <f>Coversheet!$D$14</f>
        <v>#N/A</v>
      </c>
      <c r="G41" s="155" t="str">
        <f>Coversheet!$D$15</f>
        <v>Select</v>
      </c>
      <c r="H41" s="78" t="str">
        <f>$C$25</f>
        <v>SP-IT</v>
      </c>
      <c r="I41" s="78"/>
    </row>
    <row r="42" spans="1:9" ht="69" customHeight="1" thickBot="1" x14ac:dyDescent="0.3">
      <c r="A42" s="39">
        <v>17</v>
      </c>
      <c r="B42" s="51" t="s">
        <v>135</v>
      </c>
      <c r="C42" s="52">
        <f>C41-D41-E41</f>
        <v>0</v>
      </c>
      <c r="D42" s="54"/>
      <c r="E42" s="54"/>
      <c r="F42" s="99" t="e">
        <f>Coversheet!$D$14</f>
        <v>#N/A</v>
      </c>
      <c r="G42" s="155" t="str">
        <f>Coversheet!$D$15</f>
        <v>Select</v>
      </c>
      <c r="H42" s="78" t="str">
        <f t="shared" si="0"/>
        <v>SP-IT</v>
      </c>
      <c r="I42" s="78"/>
    </row>
    <row r="43" spans="1:9" ht="19.5" hidden="1" customHeight="1" thickBot="1" x14ac:dyDescent="0.35">
      <c r="B43" s="51" t="str">
        <f>B44</f>
        <v>Additional Budget Comments:</v>
      </c>
      <c r="C43" s="56"/>
      <c r="D43" s="54"/>
      <c r="E43" s="54"/>
      <c r="F43" s="35" t="e">
        <f>Coversheet!$D$14</f>
        <v>#N/A</v>
      </c>
      <c r="G43" s="12" t="str">
        <f>Coversheet!$D$15</f>
        <v>Select</v>
      </c>
      <c r="H43" s="11" t="str">
        <f t="shared" si="0"/>
        <v>SP-IT</v>
      </c>
      <c r="I43" s="11">
        <f>C44</f>
        <v>0</v>
      </c>
    </row>
    <row r="44" spans="1:9" ht="150" customHeight="1" thickBot="1" x14ac:dyDescent="0.3">
      <c r="A44" s="39">
        <v>20</v>
      </c>
      <c r="B44" s="57" t="s">
        <v>136</v>
      </c>
      <c r="C44" s="252"/>
      <c r="D44" s="253"/>
      <c r="E44" s="254"/>
    </row>
    <row r="45" spans="1:9" ht="15" customHeight="1" x14ac:dyDescent="0.25">
      <c r="B45" s="73"/>
      <c r="C45" s="74"/>
      <c r="D45" s="74"/>
      <c r="E45" s="74"/>
    </row>
    <row r="46" spans="1:9" ht="15" customHeight="1" x14ac:dyDescent="0.25"/>
    <row r="47" spans="1:9" ht="15" customHeight="1" x14ac:dyDescent="0.3">
      <c r="B47" s="40" t="s">
        <v>468</v>
      </c>
      <c r="C47" s="40"/>
      <c r="D47" s="40"/>
      <c r="E47" s="40"/>
      <c r="F47" s="40"/>
    </row>
    <row r="48" spans="1:9" ht="35.25" customHeight="1" thickBot="1" x14ac:dyDescent="0.35">
      <c r="B48" s="295" t="s">
        <v>237</v>
      </c>
      <c r="C48" s="295"/>
      <c r="D48" s="295"/>
      <c r="E48" s="295"/>
      <c r="F48" s="295"/>
      <c r="G48" s="295"/>
    </row>
    <row r="49" spans="1:10" ht="96.75" customHeight="1" thickBot="1" x14ac:dyDescent="0.3">
      <c r="B49" s="241" t="s">
        <v>139</v>
      </c>
      <c r="C49" s="59" t="s">
        <v>469</v>
      </c>
      <c r="D49" s="241" t="s">
        <v>141</v>
      </c>
      <c r="E49" s="241" t="s">
        <v>142</v>
      </c>
      <c r="F49" s="59" t="s">
        <v>143</v>
      </c>
      <c r="G49" s="59" t="s">
        <v>144</v>
      </c>
      <c r="H49" s="166" t="s">
        <v>21</v>
      </c>
      <c r="I49" s="98" t="s">
        <v>22</v>
      </c>
      <c r="J49" s="166" t="s">
        <v>23</v>
      </c>
    </row>
    <row r="50" spans="1:10" ht="30" customHeight="1" thickBot="1" x14ac:dyDescent="0.3">
      <c r="A50" s="39">
        <v>1</v>
      </c>
      <c r="B50" s="125"/>
      <c r="C50" s="64"/>
      <c r="D50" s="125"/>
      <c r="E50" s="19"/>
      <c r="F50" s="19"/>
      <c r="G50" s="19"/>
      <c r="H50" s="78" t="e">
        <f>Coversheet!$D$14</f>
        <v>#N/A</v>
      </c>
      <c r="I50" s="155" t="str">
        <f>Coversheet!$D$15</f>
        <v>Select</v>
      </c>
      <c r="J50" s="78" t="str">
        <f>$C$25</f>
        <v>SP-IT</v>
      </c>
    </row>
    <row r="51" spans="1:10" ht="30" customHeight="1" thickBot="1" x14ac:dyDescent="0.3">
      <c r="A51" s="39">
        <v>2</v>
      </c>
      <c r="B51" s="125"/>
      <c r="C51" s="64"/>
      <c r="D51" s="125"/>
      <c r="E51" s="19"/>
      <c r="F51" s="19"/>
      <c r="G51" s="19"/>
      <c r="H51" s="78" t="e">
        <f>Coversheet!$D$14</f>
        <v>#N/A</v>
      </c>
      <c r="I51" s="155" t="str">
        <f>Coversheet!$D$15</f>
        <v>Select</v>
      </c>
      <c r="J51" s="78" t="str">
        <f t="shared" ref="J51:J69" si="2">$C$25</f>
        <v>SP-IT</v>
      </c>
    </row>
    <row r="52" spans="1:10" ht="30" customHeight="1" thickBot="1" x14ac:dyDescent="0.3">
      <c r="A52" s="39">
        <v>3</v>
      </c>
      <c r="B52" s="125"/>
      <c r="C52" s="64"/>
      <c r="D52" s="125"/>
      <c r="E52" s="19"/>
      <c r="F52" s="19"/>
      <c r="G52" s="19"/>
      <c r="H52" s="78" t="e">
        <f>Coversheet!$D$14</f>
        <v>#N/A</v>
      </c>
      <c r="I52" s="155" t="str">
        <f>Coversheet!$D$15</f>
        <v>Select</v>
      </c>
      <c r="J52" s="78" t="str">
        <f t="shared" si="2"/>
        <v>SP-IT</v>
      </c>
    </row>
    <row r="53" spans="1:10" ht="30" customHeight="1" thickBot="1" x14ac:dyDescent="0.3">
      <c r="A53" s="39">
        <v>4</v>
      </c>
      <c r="B53" s="125"/>
      <c r="C53" s="64"/>
      <c r="D53" s="125"/>
      <c r="E53" s="19"/>
      <c r="F53" s="19"/>
      <c r="G53" s="19"/>
      <c r="H53" s="78" t="e">
        <f>Coversheet!$D$14</f>
        <v>#N/A</v>
      </c>
      <c r="I53" s="155" t="str">
        <f>Coversheet!$D$15</f>
        <v>Select</v>
      </c>
      <c r="J53" s="78" t="str">
        <f t="shared" si="2"/>
        <v>SP-IT</v>
      </c>
    </row>
    <row r="54" spans="1:10" ht="30" customHeight="1" thickBot="1" x14ac:dyDescent="0.3">
      <c r="A54" s="39">
        <v>5</v>
      </c>
      <c r="B54" s="125"/>
      <c r="C54" s="64"/>
      <c r="D54" s="125"/>
      <c r="E54" s="19"/>
      <c r="F54" s="19"/>
      <c r="G54" s="19"/>
      <c r="H54" s="78" t="e">
        <f>Coversheet!$D$14</f>
        <v>#N/A</v>
      </c>
      <c r="I54" s="155" t="str">
        <f>Coversheet!$D$15</f>
        <v>Select</v>
      </c>
      <c r="J54" s="78" t="str">
        <f t="shared" si="2"/>
        <v>SP-IT</v>
      </c>
    </row>
    <row r="55" spans="1:10" ht="30" customHeight="1" thickBot="1" x14ac:dyDescent="0.3">
      <c r="A55" s="39">
        <v>6</v>
      </c>
      <c r="B55" s="125"/>
      <c r="C55" s="64"/>
      <c r="D55" s="125"/>
      <c r="E55" s="19"/>
      <c r="F55" s="19"/>
      <c r="G55" s="19"/>
      <c r="H55" s="78" t="e">
        <f>Coversheet!$D$14</f>
        <v>#N/A</v>
      </c>
      <c r="I55" s="155" t="str">
        <f>Coversheet!$D$15</f>
        <v>Select</v>
      </c>
      <c r="J55" s="78" t="str">
        <f t="shared" si="2"/>
        <v>SP-IT</v>
      </c>
    </row>
    <row r="56" spans="1:10" ht="30" customHeight="1" thickBot="1" x14ac:dyDescent="0.3">
      <c r="A56" s="39">
        <v>7</v>
      </c>
      <c r="B56" s="125"/>
      <c r="C56" s="64"/>
      <c r="D56" s="125"/>
      <c r="E56" s="19"/>
      <c r="F56" s="19"/>
      <c r="G56" s="19"/>
      <c r="H56" s="78" t="e">
        <f>Coversheet!$D$14</f>
        <v>#N/A</v>
      </c>
      <c r="I56" s="155" t="str">
        <f>Coversheet!$D$15</f>
        <v>Select</v>
      </c>
      <c r="J56" s="78" t="str">
        <f t="shared" si="2"/>
        <v>SP-IT</v>
      </c>
    </row>
    <row r="57" spans="1:10" ht="30" customHeight="1" thickBot="1" x14ac:dyDescent="0.3">
      <c r="A57" s="39">
        <v>8</v>
      </c>
      <c r="B57" s="125"/>
      <c r="C57" s="64"/>
      <c r="D57" s="125"/>
      <c r="E57" s="19"/>
      <c r="F57" s="19"/>
      <c r="G57" s="19"/>
      <c r="H57" s="78" t="e">
        <f>Coversheet!$D$14</f>
        <v>#N/A</v>
      </c>
      <c r="I57" s="155" t="str">
        <f>Coversheet!$D$15</f>
        <v>Select</v>
      </c>
      <c r="J57" s="78" t="str">
        <f t="shared" si="2"/>
        <v>SP-IT</v>
      </c>
    </row>
    <row r="58" spans="1:10" ht="30" customHeight="1" thickBot="1" x14ac:dyDescent="0.3">
      <c r="A58" s="39">
        <v>9</v>
      </c>
      <c r="B58" s="125"/>
      <c r="C58" s="64"/>
      <c r="D58" s="125"/>
      <c r="E58" s="19"/>
      <c r="F58" s="19"/>
      <c r="G58" s="19"/>
      <c r="H58" s="78" t="e">
        <f>Coversheet!$D$14</f>
        <v>#N/A</v>
      </c>
      <c r="I58" s="155" t="str">
        <f>Coversheet!$D$15</f>
        <v>Select</v>
      </c>
      <c r="J58" s="78" t="str">
        <f t="shared" si="2"/>
        <v>SP-IT</v>
      </c>
    </row>
    <row r="59" spans="1:10" ht="30" customHeight="1" thickBot="1" x14ac:dyDescent="0.3">
      <c r="A59" s="39">
        <v>10</v>
      </c>
      <c r="B59" s="125"/>
      <c r="C59" s="64"/>
      <c r="D59" s="125"/>
      <c r="E59" s="19"/>
      <c r="F59" s="19"/>
      <c r="G59" s="19"/>
      <c r="H59" s="78" t="e">
        <f>Coversheet!$D$14</f>
        <v>#N/A</v>
      </c>
      <c r="I59" s="155" t="str">
        <f>Coversheet!$D$15</f>
        <v>Select</v>
      </c>
      <c r="J59" s="78" t="str">
        <f t="shared" si="2"/>
        <v>SP-IT</v>
      </c>
    </row>
    <row r="60" spans="1:10" ht="30" customHeight="1" thickBot="1" x14ac:dyDescent="0.3">
      <c r="A60" s="39">
        <v>11</v>
      </c>
      <c r="B60" s="125"/>
      <c r="C60" s="64"/>
      <c r="D60" s="125"/>
      <c r="E60" s="19"/>
      <c r="F60" s="19"/>
      <c r="G60" s="19"/>
      <c r="H60" s="78" t="e">
        <f>Coversheet!$D$14</f>
        <v>#N/A</v>
      </c>
      <c r="I60" s="155" t="str">
        <f>Coversheet!$D$15</f>
        <v>Select</v>
      </c>
      <c r="J60" s="78" t="str">
        <f t="shared" si="2"/>
        <v>SP-IT</v>
      </c>
    </row>
    <row r="61" spans="1:10" ht="30" customHeight="1" thickBot="1" x14ac:dyDescent="0.3">
      <c r="A61" s="39">
        <v>12</v>
      </c>
      <c r="B61" s="125"/>
      <c r="C61" s="64"/>
      <c r="D61" s="125"/>
      <c r="E61" s="19"/>
      <c r="F61" s="19"/>
      <c r="G61" s="19"/>
      <c r="H61" s="78" t="e">
        <f>Coversheet!$D$14</f>
        <v>#N/A</v>
      </c>
      <c r="I61" s="155" t="str">
        <f>Coversheet!$D$15</f>
        <v>Select</v>
      </c>
      <c r="J61" s="78" t="str">
        <f t="shared" si="2"/>
        <v>SP-IT</v>
      </c>
    </row>
    <row r="62" spans="1:10" ht="30" customHeight="1" thickBot="1" x14ac:dyDescent="0.3">
      <c r="A62" s="39">
        <v>13</v>
      </c>
      <c r="B62" s="125"/>
      <c r="C62" s="64"/>
      <c r="D62" s="125"/>
      <c r="E62" s="19"/>
      <c r="F62" s="19"/>
      <c r="G62" s="19"/>
      <c r="H62" s="78" t="e">
        <f>Coversheet!$D$14</f>
        <v>#N/A</v>
      </c>
      <c r="I62" s="155" t="str">
        <f>Coversheet!$D$15</f>
        <v>Select</v>
      </c>
      <c r="J62" s="78" t="str">
        <f t="shared" si="2"/>
        <v>SP-IT</v>
      </c>
    </row>
    <row r="63" spans="1:10" ht="30" customHeight="1" thickBot="1" x14ac:dyDescent="0.3">
      <c r="A63" s="39">
        <v>14</v>
      </c>
      <c r="B63" s="125"/>
      <c r="C63" s="64"/>
      <c r="D63" s="125"/>
      <c r="E63" s="19"/>
      <c r="F63" s="19"/>
      <c r="G63" s="19"/>
      <c r="H63" s="78" t="e">
        <f>Coversheet!$D$14</f>
        <v>#N/A</v>
      </c>
      <c r="I63" s="155" t="str">
        <f>Coversheet!$D$15</f>
        <v>Select</v>
      </c>
      <c r="J63" s="78" t="str">
        <f t="shared" si="2"/>
        <v>SP-IT</v>
      </c>
    </row>
    <row r="64" spans="1:10" ht="30" customHeight="1" thickBot="1" x14ac:dyDescent="0.3">
      <c r="A64" s="39">
        <v>15</v>
      </c>
      <c r="B64" s="125"/>
      <c r="C64" s="64"/>
      <c r="D64" s="125"/>
      <c r="E64" s="19"/>
      <c r="F64" s="19"/>
      <c r="G64" s="19"/>
      <c r="H64" s="78" t="e">
        <f>Coversheet!$D$14</f>
        <v>#N/A</v>
      </c>
      <c r="I64" s="155" t="str">
        <f>Coversheet!$D$15</f>
        <v>Select</v>
      </c>
      <c r="J64" s="78" t="str">
        <f t="shared" si="2"/>
        <v>SP-IT</v>
      </c>
    </row>
    <row r="65" spans="1:10" ht="30" customHeight="1" thickBot="1" x14ac:dyDescent="0.3">
      <c r="A65" s="39">
        <v>16</v>
      </c>
      <c r="B65" s="125"/>
      <c r="C65" s="64"/>
      <c r="D65" s="125"/>
      <c r="E65" s="19"/>
      <c r="F65" s="19"/>
      <c r="G65" s="19"/>
      <c r="H65" s="78" t="e">
        <f>Coversheet!$D$14</f>
        <v>#N/A</v>
      </c>
      <c r="I65" s="155" t="str">
        <f>Coversheet!$D$15</f>
        <v>Select</v>
      </c>
      <c r="J65" s="78" t="str">
        <f t="shared" si="2"/>
        <v>SP-IT</v>
      </c>
    </row>
    <row r="66" spans="1:10" ht="30" customHeight="1" thickBot="1" x14ac:dyDescent="0.3">
      <c r="A66" s="39">
        <v>17</v>
      </c>
      <c r="B66" s="125"/>
      <c r="C66" s="64"/>
      <c r="D66" s="125"/>
      <c r="E66" s="19"/>
      <c r="F66" s="19"/>
      <c r="G66" s="19"/>
      <c r="H66" s="78" t="e">
        <f>Coversheet!$D$14</f>
        <v>#N/A</v>
      </c>
      <c r="I66" s="155" t="str">
        <f>Coversheet!$D$15</f>
        <v>Select</v>
      </c>
      <c r="J66" s="78" t="str">
        <f t="shared" si="2"/>
        <v>SP-IT</v>
      </c>
    </row>
    <row r="67" spans="1:10" ht="30" customHeight="1" thickBot="1" x14ac:dyDescent="0.3">
      <c r="A67" s="39">
        <v>18</v>
      </c>
      <c r="B67" s="125"/>
      <c r="C67" s="64"/>
      <c r="D67" s="125"/>
      <c r="E67" s="19"/>
      <c r="F67" s="19"/>
      <c r="G67" s="19"/>
      <c r="H67" s="78" t="e">
        <f>Coversheet!$D$14</f>
        <v>#N/A</v>
      </c>
      <c r="I67" s="155" t="str">
        <f>Coversheet!$D$15</f>
        <v>Select</v>
      </c>
      <c r="J67" s="78" t="str">
        <f t="shared" si="2"/>
        <v>SP-IT</v>
      </c>
    </row>
    <row r="68" spans="1:10" ht="30" customHeight="1" thickBot="1" x14ac:dyDescent="0.3">
      <c r="A68" s="39">
        <v>19</v>
      </c>
      <c r="B68" s="125"/>
      <c r="C68" s="64"/>
      <c r="D68" s="125"/>
      <c r="E68" s="19"/>
      <c r="F68" s="19"/>
      <c r="G68" s="19"/>
      <c r="H68" s="78" t="e">
        <f>Coversheet!$D$14</f>
        <v>#N/A</v>
      </c>
      <c r="I68" s="155" t="str">
        <f>Coversheet!$D$15</f>
        <v>Select</v>
      </c>
      <c r="J68" s="78" t="str">
        <f t="shared" si="2"/>
        <v>SP-IT</v>
      </c>
    </row>
    <row r="69" spans="1:10" ht="30" customHeight="1" thickBot="1" x14ac:dyDescent="0.3">
      <c r="A69" s="39">
        <v>20</v>
      </c>
      <c r="B69" s="125"/>
      <c r="C69" s="64"/>
      <c r="D69" s="125"/>
      <c r="E69" s="19"/>
      <c r="F69" s="19"/>
      <c r="G69" s="19"/>
      <c r="H69" s="78" t="e">
        <f>Coversheet!$D$14</f>
        <v>#N/A</v>
      </c>
      <c r="I69" s="155" t="str">
        <f>Coversheet!$D$15</f>
        <v>Select</v>
      </c>
      <c r="J69" s="78" t="str">
        <f t="shared" si="2"/>
        <v>SP-IT</v>
      </c>
    </row>
    <row r="72" spans="1:10" ht="18.75" x14ac:dyDescent="0.3">
      <c r="B72" s="40" t="s">
        <v>470</v>
      </c>
    </row>
    <row r="73" spans="1:10" ht="19.5" thickBot="1" x14ac:dyDescent="0.35">
      <c r="B73" s="40"/>
    </row>
    <row r="74" spans="1:10" ht="42" hidden="1" customHeight="1" thickBot="1" x14ac:dyDescent="0.3">
      <c r="B74" s="267" t="s">
        <v>471</v>
      </c>
      <c r="C74" s="267"/>
      <c r="D74" s="19"/>
    </row>
    <row r="75" spans="1:10" ht="33" thickBot="1" x14ac:dyDescent="0.35">
      <c r="B75" s="41" t="s">
        <v>147</v>
      </c>
      <c r="C75" s="41" t="s">
        <v>148</v>
      </c>
      <c r="D75" s="42" t="s">
        <v>90</v>
      </c>
      <c r="E75" s="78" t="s">
        <v>21</v>
      </c>
      <c r="F75" s="98" t="s">
        <v>22</v>
      </c>
      <c r="G75" s="165" t="s">
        <v>23</v>
      </c>
      <c r="H75" s="165" t="s">
        <v>149</v>
      </c>
    </row>
    <row r="76" spans="1:10" ht="36" customHeight="1" thickBot="1" x14ac:dyDescent="0.3">
      <c r="A76" s="39">
        <v>1</v>
      </c>
      <c r="B76" s="233"/>
      <c r="C76" s="233"/>
      <c r="D76" s="19"/>
      <c r="E76" s="78" t="e">
        <f>Coversheet!$D$14</f>
        <v>#N/A</v>
      </c>
      <c r="F76" s="155" t="str">
        <f>Coversheet!$D$15</f>
        <v>Select</v>
      </c>
      <c r="G76" s="78" t="str">
        <f t="shared" ref="G76:G96" si="3">$C$25</f>
        <v>SP-IT</v>
      </c>
      <c r="H76" s="78"/>
    </row>
    <row r="77" spans="1:10" ht="36" customHeight="1" thickBot="1" x14ac:dyDescent="0.3">
      <c r="A77" s="39">
        <v>2</v>
      </c>
      <c r="B77" s="233"/>
      <c r="C77" s="233"/>
      <c r="D77" s="19"/>
      <c r="E77" s="78" t="e">
        <f>Coversheet!$D$14</f>
        <v>#N/A</v>
      </c>
      <c r="F77" s="155" t="str">
        <f>Coversheet!$D$15</f>
        <v>Select</v>
      </c>
      <c r="G77" s="78" t="str">
        <f t="shared" si="3"/>
        <v>SP-IT</v>
      </c>
      <c r="H77" s="78"/>
    </row>
    <row r="78" spans="1:10" ht="36" customHeight="1" thickBot="1" x14ac:dyDescent="0.3">
      <c r="A78" s="39">
        <v>3</v>
      </c>
      <c r="B78" s="233"/>
      <c r="C78" s="233"/>
      <c r="D78" s="19"/>
      <c r="E78" s="78" t="e">
        <f>Coversheet!$D$14</f>
        <v>#N/A</v>
      </c>
      <c r="F78" s="155" t="str">
        <f>Coversheet!$D$15</f>
        <v>Select</v>
      </c>
      <c r="G78" s="78" t="str">
        <f t="shared" si="3"/>
        <v>SP-IT</v>
      </c>
      <c r="H78" s="78"/>
    </row>
    <row r="79" spans="1:10" ht="36" customHeight="1" thickBot="1" x14ac:dyDescent="0.3">
      <c r="A79" s="39">
        <v>4</v>
      </c>
      <c r="B79" s="233"/>
      <c r="C79" s="233"/>
      <c r="D79" s="19"/>
      <c r="E79" s="78" t="e">
        <f>Coversheet!$D$14</f>
        <v>#N/A</v>
      </c>
      <c r="F79" s="155" t="str">
        <f>Coversheet!$D$15</f>
        <v>Select</v>
      </c>
      <c r="G79" s="78" t="str">
        <f t="shared" si="3"/>
        <v>SP-IT</v>
      </c>
      <c r="H79" s="78"/>
    </row>
    <row r="80" spans="1:10" ht="36" customHeight="1" thickBot="1" x14ac:dyDescent="0.3">
      <c r="A80" s="39">
        <v>5</v>
      </c>
      <c r="B80" s="233"/>
      <c r="C80" s="233"/>
      <c r="D80" s="19"/>
      <c r="E80" s="78" t="e">
        <f>Coversheet!$D$14</f>
        <v>#N/A</v>
      </c>
      <c r="F80" s="155" t="str">
        <f>Coversheet!$D$15</f>
        <v>Select</v>
      </c>
      <c r="G80" s="78" t="str">
        <f t="shared" si="3"/>
        <v>SP-IT</v>
      </c>
      <c r="H80" s="78"/>
    </row>
    <row r="81" spans="1:8" ht="36" customHeight="1" thickBot="1" x14ac:dyDescent="0.3">
      <c r="A81" s="39">
        <v>6</v>
      </c>
      <c r="B81" s="233"/>
      <c r="C81" s="233"/>
      <c r="D81" s="19"/>
      <c r="E81" s="78" t="e">
        <f>Coversheet!$D$14</f>
        <v>#N/A</v>
      </c>
      <c r="F81" s="155" t="str">
        <f>Coversheet!$D$15</f>
        <v>Select</v>
      </c>
      <c r="G81" s="78" t="str">
        <f t="shared" si="3"/>
        <v>SP-IT</v>
      </c>
      <c r="H81" s="78"/>
    </row>
    <row r="82" spans="1:8" ht="36" customHeight="1" thickBot="1" x14ac:dyDescent="0.3">
      <c r="A82" s="39">
        <v>7</v>
      </c>
      <c r="B82" s="233"/>
      <c r="C82" s="233"/>
      <c r="D82" s="19"/>
      <c r="E82" s="78" t="e">
        <f>Coversheet!$D$14</f>
        <v>#N/A</v>
      </c>
      <c r="F82" s="155" t="str">
        <f>Coversheet!$D$15</f>
        <v>Select</v>
      </c>
      <c r="G82" s="78" t="str">
        <f t="shared" si="3"/>
        <v>SP-IT</v>
      </c>
      <c r="H82" s="78"/>
    </row>
    <row r="83" spans="1:8" ht="36" customHeight="1" thickBot="1" x14ac:dyDescent="0.3">
      <c r="A83" s="39">
        <v>8</v>
      </c>
      <c r="B83" s="233"/>
      <c r="C83" s="233"/>
      <c r="D83" s="19"/>
      <c r="E83" s="78" t="e">
        <f>Coversheet!$D$14</f>
        <v>#N/A</v>
      </c>
      <c r="F83" s="155" t="str">
        <f>Coversheet!$D$15</f>
        <v>Select</v>
      </c>
      <c r="G83" s="78" t="str">
        <f t="shared" si="3"/>
        <v>SP-IT</v>
      </c>
      <c r="H83" s="78"/>
    </row>
    <row r="84" spans="1:8" ht="36" customHeight="1" thickBot="1" x14ac:dyDescent="0.3">
      <c r="A84" s="39">
        <v>9</v>
      </c>
      <c r="B84" s="233"/>
      <c r="C84" s="233"/>
      <c r="D84" s="19"/>
      <c r="E84" s="78" t="e">
        <f>Coversheet!$D$14</f>
        <v>#N/A</v>
      </c>
      <c r="F84" s="155" t="str">
        <f>Coversheet!$D$15</f>
        <v>Select</v>
      </c>
      <c r="G84" s="78" t="str">
        <f t="shared" si="3"/>
        <v>SP-IT</v>
      </c>
      <c r="H84" s="78"/>
    </row>
    <row r="85" spans="1:8" ht="36" customHeight="1" thickBot="1" x14ac:dyDescent="0.3">
      <c r="A85" s="39">
        <v>10</v>
      </c>
      <c r="B85" s="233"/>
      <c r="C85" s="233"/>
      <c r="D85" s="19"/>
      <c r="E85" s="78" t="e">
        <f>Coversheet!$D$14</f>
        <v>#N/A</v>
      </c>
      <c r="F85" s="155" t="str">
        <f>Coversheet!$D$15</f>
        <v>Select</v>
      </c>
      <c r="G85" s="78" t="str">
        <f t="shared" si="3"/>
        <v>SP-IT</v>
      </c>
      <c r="H85" s="78"/>
    </row>
    <row r="86" spans="1:8" ht="36" customHeight="1" thickBot="1" x14ac:dyDescent="0.3">
      <c r="A86" s="39">
        <v>11</v>
      </c>
      <c r="B86" s="233"/>
      <c r="C86" s="233"/>
      <c r="D86" s="19"/>
      <c r="E86" s="78" t="e">
        <f>Coversheet!$D$14</f>
        <v>#N/A</v>
      </c>
      <c r="F86" s="155" t="str">
        <f>Coversheet!$D$15</f>
        <v>Select</v>
      </c>
      <c r="G86" s="78" t="str">
        <f t="shared" si="3"/>
        <v>SP-IT</v>
      </c>
      <c r="H86" s="78"/>
    </row>
    <row r="87" spans="1:8" ht="36" customHeight="1" thickBot="1" x14ac:dyDescent="0.3">
      <c r="A87" s="39">
        <v>12</v>
      </c>
      <c r="B87" s="233"/>
      <c r="C87" s="233"/>
      <c r="D87" s="19"/>
      <c r="E87" s="78" t="e">
        <f>Coversheet!$D$14</f>
        <v>#N/A</v>
      </c>
      <c r="F87" s="155" t="str">
        <f>Coversheet!$D$15</f>
        <v>Select</v>
      </c>
      <c r="G87" s="78" t="str">
        <f t="shared" si="3"/>
        <v>SP-IT</v>
      </c>
      <c r="H87" s="78"/>
    </row>
    <row r="88" spans="1:8" ht="36" customHeight="1" thickBot="1" x14ac:dyDescent="0.3">
      <c r="A88" s="39">
        <v>13</v>
      </c>
      <c r="B88" s="233"/>
      <c r="C88" s="233"/>
      <c r="D88" s="19"/>
      <c r="E88" s="78" t="e">
        <f>Coversheet!$D$14</f>
        <v>#N/A</v>
      </c>
      <c r="F88" s="155" t="str">
        <f>Coversheet!$D$15</f>
        <v>Select</v>
      </c>
      <c r="G88" s="78" t="str">
        <f t="shared" si="3"/>
        <v>SP-IT</v>
      </c>
      <c r="H88" s="78"/>
    </row>
    <row r="89" spans="1:8" ht="36" customHeight="1" thickBot="1" x14ac:dyDescent="0.3">
      <c r="A89" s="39">
        <v>14</v>
      </c>
      <c r="B89" s="233"/>
      <c r="C89" s="233"/>
      <c r="D89" s="19"/>
      <c r="E89" s="78" t="e">
        <f>Coversheet!$D$14</f>
        <v>#N/A</v>
      </c>
      <c r="F89" s="155" t="str">
        <f>Coversheet!$D$15</f>
        <v>Select</v>
      </c>
      <c r="G89" s="78" t="str">
        <f t="shared" si="3"/>
        <v>SP-IT</v>
      </c>
      <c r="H89" s="78"/>
    </row>
    <row r="90" spans="1:8" ht="36" customHeight="1" thickBot="1" x14ac:dyDescent="0.3">
      <c r="A90" s="39">
        <v>15</v>
      </c>
      <c r="B90" s="233"/>
      <c r="C90" s="233"/>
      <c r="D90" s="19"/>
      <c r="E90" s="78" t="e">
        <f>Coversheet!$D$14</f>
        <v>#N/A</v>
      </c>
      <c r="F90" s="155" t="str">
        <f>Coversheet!$D$15</f>
        <v>Select</v>
      </c>
      <c r="G90" s="78" t="str">
        <f t="shared" si="3"/>
        <v>SP-IT</v>
      </c>
      <c r="H90" s="78"/>
    </row>
    <row r="91" spans="1:8" ht="36" customHeight="1" thickBot="1" x14ac:dyDescent="0.3">
      <c r="A91" s="39">
        <v>16</v>
      </c>
      <c r="B91" s="233"/>
      <c r="C91" s="233"/>
      <c r="D91" s="19"/>
      <c r="E91" s="78" t="e">
        <f>Coversheet!$D$14</f>
        <v>#N/A</v>
      </c>
      <c r="F91" s="155" t="str">
        <f>Coversheet!$D$15</f>
        <v>Select</v>
      </c>
      <c r="G91" s="78" t="str">
        <f t="shared" si="3"/>
        <v>SP-IT</v>
      </c>
      <c r="H91" s="78"/>
    </row>
    <row r="92" spans="1:8" ht="36" customHeight="1" thickBot="1" x14ac:dyDescent="0.3">
      <c r="A92" s="39">
        <v>17</v>
      </c>
      <c r="B92" s="233"/>
      <c r="C92" s="233"/>
      <c r="D92" s="19"/>
      <c r="E92" s="78" t="e">
        <f>Coversheet!$D$14</f>
        <v>#N/A</v>
      </c>
      <c r="F92" s="155" t="str">
        <f>Coversheet!$D$15</f>
        <v>Select</v>
      </c>
      <c r="G92" s="78" t="str">
        <f t="shared" si="3"/>
        <v>SP-IT</v>
      </c>
      <c r="H92" s="78"/>
    </row>
    <row r="93" spans="1:8" ht="36" customHeight="1" thickBot="1" x14ac:dyDescent="0.3">
      <c r="A93" s="39">
        <v>18</v>
      </c>
      <c r="B93" s="233"/>
      <c r="C93" s="233"/>
      <c r="D93" s="19"/>
      <c r="E93" s="78" t="e">
        <f>Coversheet!$D$14</f>
        <v>#N/A</v>
      </c>
      <c r="F93" s="155" t="str">
        <f>Coversheet!$D$15</f>
        <v>Select</v>
      </c>
      <c r="G93" s="78" t="str">
        <f t="shared" si="3"/>
        <v>SP-IT</v>
      </c>
      <c r="H93" s="78"/>
    </row>
    <row r="94" spans="1:8" ht="36" customHeight="1" thickBot="1" x14ac:dyDescent="0.3">
      <c r="A94" s="39">
        <v>19</v>
      </c>
      <c r="B94" s="233"/>
      <c r="C94" s="233"/>
      <c r="D94" s="19"/>
      <c r="E94" s="78" t="e">
        <f>Coversheet!$D$14</f>
        <v>#N/A</v>
      </c>
      <c r="F94" s="155" t="str">
        <f>Coversheet!$D$15</f>
        <v>Select</v>
      </c>
      <c r="G94" s="78" t="str">
        <f t="shared" si="3"/>
        <v>SP-IT</v>
      </c>
      <c r="H94" s="78"/>
    </row>
    <row r="95" spans="1:8" ht="36" customHeight="1" thickBot="1" x14ac:dyDescent="0.3">
      <c r="A95" s="39">
        <v>20</v>
      </c>
      <c r="B95" s="233"/>
      <c r="C95" s="233"/>
      <c r="D95" s="19"/>
      <c r="E95" s="78" t="e">
        <f>Coversheet!$D$14</f>
        <v>#N/A</v>
      </c>
      <c r="F95" s="155" t="str">
        <f>Coversheet!$D$15</f>
        <v>Select</v>
      </c>
      <c r="G95" s="78" t="str">
        <f t="shared" si="3"/>
        <v>SP-IT</v>
      </c>
      <c r="H95" s="78"/>
    </row>
    <row r="96" spans="1:8" hidden="1" x14ac:dyDescent="0.25">
      <c r="B96" s="11" t="str">
        <f>B74</f>
        <v>Total number of SP-IT related Training/Mentorship Events Administered:</v>
      </c>
      <c r="E96" s="11" t="e">
        <f>Coversheet!$D$14</f>
        <v>#N/A</v>
      </c>
      <c r="F96" s="12" t="str">
        <f>Coversheet!$D$15</f>
        <v>Select</v>
      </c>
      <c r="G96" s="11" t="str">
        <f t="shared" si="3"/>
        <v>SP-IT</v>
      </c>
      <c r="H96" s="11">
        <f>D74</f>
        <v>0</v>
      </c>
    </row>
    <row r="97" spans="2:8" hidden="1" x14ac:dyDescent="0.25">
      <c r="B97" s="11" t="str">
        <f>B145</f>
        <v>Are you in need of help finding a SP-IT Mentor lab?</v>
      </c>
      <c r="E97" s="11" t="e">
        <f>Coversheet!$D$14</f>
        <v>#N/A</v>
      </c>
      <c r="F97" s="12" t="str">
        <f>Coversheet!$D$15</f>
        <v>Select</v>
      </c>
      <c r="G97" s="11" t="str">
        <f>$C$25</f>
        <v>SP-IT</v>
      </c>
      <c r="H97" s="11">
        <f>D145</f>
        <v>0</v>
      </c>
    </row>
    <row r="98" spans="2:8" hidden="1" x14ac:dyDescent="0.25">
      <c r="B98" s="11" t="s">
        <v>150</v>
      </c>
      <c r="E98" s="11" t="e">
        <f>Coversheet!$D$14</f>
        <v>#N/A</v>
      </c>
      <c r="F98" s="12" t="str">
        <f>Coversheet!$D$15</f>
        <v>Select</v>
      </c>
      <c r="G98" s="11" t="str">
        <f t="shared" ref="G98:G117" si="4">$C$25</f>
        <v>SP-IT</v>
      </c>
      <c r="H98" s="11">
        <f>B147</f>
        <v>0</v>
      </c>
    </row>
    <row r="99" spans="2:8" hidden="1" x14ac:dyDescent="0.25">
      <c r="B99" s="11" t="s">
        <v>151</v>
      </c>
      <c r="E99" s="11" t="e">
        <f>Coversheet!$D$14</f>
        <v>#N/A</v>
      </c>
      <c r="F99" s="12" t="str">
        <f>Coversheet!$D$15</f>
        <v>Select</v>
      </c>
      <c r="G99" s="11" t="str">
        <f t="shared" si="4"/>
        <v>SP-IT</v>
      </c>
      <c r="H99" s="11">
        <f>E147</f>
        <v>0</v>
      </c>
    </row>
    <row r="100" spans="2:8" hidden="1" x14ac:dyDescent="0.25">
      <c r="B100" s="11" t="s">
        <v>152</v>
      </c>
      <c r="E100" s="11" t="e">
        <f>Coversheet!$D$14</f>
        <v>#N/A</v>
      </c>
      <c r="F100" s="12" t="str">
        <f>Coversheet!$D$15</f>
        <v>Select</v>
      </c>
      <c r="G100" s="11" t="str">
        <f t="shared" si="4"/>
        <v>SP-IT</v>
      </c>
      <c r="H100" s="11">
        <f>B148</f>
        <v>0</v>
      </c>
    </row>
    <row r="101" spans="2:8" hidden="1" x14ac:dyDescent="0.25">
      <c r="B101" s="11" t="s">
        <v>153</v>
      </c>
      <c r="E101" s="11" t="e">
        <f>Coversheet!$D$14</f>
        <v>#N/A</v>
      </c>
      <c r="F101" s="12" t="str">
        <f>Coversheet!$D$15</f>
        <v>Select</v>
      </c>
      <c r="G101" s="11" t="str">
        <f t="shared" si="4"/>
        <v>SP-IT</v>
      </c>
      <c r="H101" s="11">
        <f>E148</f>
        <v>0</v>
      </c>
    </row>
    <row r="102" spans="2:8" hidden="1" x14ac:dyDescent="0.25">
      <c r="B102" s="11" t="s">
        <v>154</v>
      </c>
      <c r="E102" s="11" t="e">
        <f>Coversheet!$D$14</f>
        <v>#N/A</v>
      </c>
      <c r="F102" s="12" t="str">
        <f>Coversheet!$D$15</f>
        <v>Select</v>
      </c>
      <c r="G102" s="11" t="str">
        <f t="shared" si="4"/>
        <v>SP-IT</v>
      </c>
      <c r="H102" s="11">
        <f>B149</f>
        <v>0</v>
      </c>
    </row>
    <row r="103" spans="2:8" hidden="1" x14ac:dyDescent="0.25">
      <c r="B103" s="11" t="s">
        <v>155</v>
      </c>
      <c r="E103" s="11" t="e">
        <f>Coversheet!$D$14</f>
        <v>#N/A</v>
      </c>
      <c r="F103" s="12" t="str">
        <f>Coversheet!$D$15</f>
        <v>Select</v>
      </c>
      <c r="G103" s="11" t="str">
        <f t="shared" si="4"/>
        <v>SP-IT</v>
      </c>
      <c r="H103" s="11">
        <f>E149</f>
        <v>0</v>
      </c>
    </row>
    <row r="104" spans="2:8" hidden="1" x14ac:dyDescent="0.25">
      <c r="B104" s="11" t="s">
        <v>156</v>
      </c>
      <c r="E104" s="11" t="e">
        <f>Coversheet!$D$14</f>
        <v>#N/A</v>
      </c>
      <c r="F104" s="12" t="str">
        <f>Coversheet!$D$15</f>
        <v>Select</v>
      </c>
      <c r="G104" s="11" t="str">
        <f t="shared" si="4"/>
        <v>SP-IT</v>
      </c>
      <c r="H104" s="11">
        <f>B150</f>
        <v>0</v>
      </c>
    </row>
    <row r="105" spans="2:8" hidden="1" x14ac:dyDescent="0.25">
      <c r="B105" s="11" t="s">
        <v>157</v>
      </c>
      <c r="E105" s="11" t="e">
        <f>Coversheet!$D$14</f>
        <v>#N/A</v>
      </c>
      <c r="F105" s="12" t="str">
        <f>Coversheet!$D$15</f>
        <v>Select</v>
      </c>
      <c r="G105" s="11" t="str">
        <f t="shared" si="4"/>
        <v>SP-IT</v>
      </c>
      <c r="H105" s="11">
        <f>E150</f>
        <v>0</v>
      </c>
    </row>
    <row r="106" spans="2:8" hidden="1" x14ac:dyDescent="0.25">
      <c r="B106" s="11" t="s">
        <v>158</v>
      </c>
      <c r="E106" s="11" t="e">
        <f>Coversheet!$D$14</f>
        <v>#N/A</v>
      </c>
      <c r="F106" s="12" t="str">
        <f>Coversheet!$D$15</f>
        <v>Select</v>
      </c>
      <c r="G106" s="11" t="str">
        <f t="shared" si="4"/>
        <v>SP-IT</v>
      </c>
      <c r="H106" s="11">
        <f>B151</f>
        <v>0</v>
      </c>
    </row>
    <row r="107" spans="2:8" hidden="1" x14ac:dyDescent="0.25">
      <c r="B107" s="11" t="s">
        <v>159</v>
      </c>
      <c r="E107" s="11" t="e">
        <f>Coversheet!$D$14</f>
        <v>#N/A</v>
      </c>
      <c r="F107" s="12" t="str">
        <f>Coversheet!$D$15</f>
        <v>Select</v>
      </c>
      <c r="G107" s="11" t="str">
        <f t="shared" si="4"/>
        <v>SP-IT</v>
      </c>
      <c r="H107" s="11">
        <f>E151</f>
        <v>0</v>
      </c>
    </row>
    <row r="108" spans="2:8" hidden="1" x14ac:dyDescent="0.25">
      <c r="B108" s="11" t="s">
        <v>160</v>
      </c>
      <c r="E108" s="11" t="e">
        <f>Coversheet!$D$14</f>
        <v>#N/A</v>
      </c>
      <c r="F108" s="12" t="str">
        <f>Coversheet!$D$15</f>
        <v>Select</v>
      </c>
      <c r="G108" s="11" t="str">
        <f t="shared" si="4"/>
        <v>SP-IT</v>
      </c>
      <c r="H108" s="11">
        <f>B152</f>
        <v>0</v>
      </c>
    </row>
    <row r="109" spans="2:8" hidden="1" x14ac:dyDescent="0.25">
      <c r="B109" s="11" t="s">
        <v>161</v>
      </c>
      <c r="E109" s="11" t="e">
        <f>Coversheet!$D$14</f>
        <v>#N/A</v>
      </c>
      <c r="F109" s="12" t="str">
        <f>Coversheet!$D$15</f>
        <v>Select</v>
      </c>
      <c r="G109" s="11" t="str">
        <f t="shared" si="4"/>
        <v>SP-IT</v>
      </c>
      <c r="H109" s="11">
        <f>E152</f>
        <v>0</v>
      </c>
    </row>
    <row r="110" spans="2:8" hidden="1" x14ac:dyDescent="0.25">
      <c r="B110" s="11" t="s">
        <v>162</v>
      </c>
      <c r="E110" s="11" t="e">
        <f>Coversheet!$D$14</f>
        <v>#N/A</v>
      </c>
      <c r="F110" s="12" t="str">
        <f>Coversheet!$D$15</f>
        <v>Select</v>
      </c>
      <c r="G110" s="11" t="str">
        <f t="shared" si="4"/>
        <v>SP-IT</v>
      </c>
      <c r="H110" s="11">
        <f>B153</f>
        <v>0</v>
      </c>
    </row>
    <row r="111" spans="2:8" hidden="1" x14ac:dyDescent="0.25">
      <c r="B111" s="11" t="s">
        <v>163</v>
      </c>
      <c r="E111" s="11" t="e">
        <f>Coversheet!$D$14</f>
        <v>#N/A</v>
      </c>
      <c r="F111" s="12" t="str">
        <f>Coversheet!$D$15</f>
        <v>Select</v>
      </c>
      <c r="G111" s="11" t="str">
        <f t="shared" si="4"/>
        <v>SP-IT</v>
      </c>
      <c r="H111" s="11">
        <f>E153</f>
        <v>0</v>
      </c>
    </row>
    <row r="112" spans="2:8" hidden="1" x14ac:dyDescent="0.25">
      <c r="B112" s="11" t="s">
        <v>164</v>
      </c>
      <c r="E112" s="11" t="e">
        <f>Coversheet!$D$14</f>
        <v>#N/A</v>
      </c>
      <c r="F112" s="12" t="str">
        <f>Coversheet!$D$15</f>
        <v>Select</v>
      </c>
      <c r="G112" s="11" t="str">
        <f t="shared" si="4"/>
        <v>SP-IT</v>
      </c>
      <c r="H112" s="11">
        <f>B154</f>
        <v>0</v>
      </c>
    </row>
    <row r="113" spans="2:8" hidden="1" x14ac:dyDescent="0.25">
      <c r="B113" s="11" t="s">
        <v>165</v>
      </c>
      <c r="E113" s="11" t="e">
        <f>Coversheet!$D$14</f>
        <v>#N/A</v>
      </c>
      <c r="F113" s="12" t="str">
        <f>Coversheet!$D$15</f>
        <v>Select</v>
      </c>
      <c r="G113" s="11" t="str">
        <f t="shared" si="4"/>
        <v>SP-IT</v>
      </c>
      <c r="H113" s="11">
        <f>E154</f>
        <v>0</v>
      </c>
    </row>
    <row r="114" spans="2:8" hidden="1" x14ac:dyDescent="0.25">
      <c r="B114" s="11" t="s">
        <v>166</v>
      </c>
      <c r="E114" s="11" t="e">
        <f>Coversheet!$D$14</f>
        <v>#N/A</v>
      </c>
      <c r="F114" s="12" t="str">
        <f>Coversheet!$D$15</f>
        <v>Select</v>
      </c>
      <c r="G114" s="11" t="str">
        <f t="shared" si="4"/>
        <v>SP-IT</v>
      </c>
      <c r="H114" s="11">
        <f>B155</f>
        <v>0</v>
      </c>
    </row>
    <row r="115" spans="2:8" hidden="1" x14ac:dyDescent="0.25">
      <c r="B115" s="11" t="s">
        <v>167</v>
      </c>
      <c r="E115" s="11" t="e">
        <f>Coversheet!$D$14</f>
        <v>#N/A</v>
      </c>
      <c r="F115" s="12" t="str">
        <f>Coversheet!$D$15</f>
        <v>Select</v>
      </c>
      <c r="G115" s="11" t="str">
        <f t="shared" si="4"/>
        <v>SP-IT</v>
      </c>
      <c r="H115" s="11">
        <f>E155</f>
        <v>0</v>
      </c>
    </row>
    <row r="116" spans="2:8" hidden="1" x14ac:dyDescent="0.25">
      <c r="B116" s="11" t="s">
        <v>168</v>
      </c>
      <c r="E116" s="11" t="e">
        <f>Coversheet!$D$14</f>
        <v>#N/A</v>
      </c>
      <c r="F116" s="12" t="str">
        <f>Coversheet!$D$15</f>
        <v>Select</v>
      </c>
      <c r="G116" s="11" t="str">
        <f t="shared" si="4"/>
        <v>SP-IT</v>
      </c>
      <c r="H116" s="11">
        <f>B156</f>
        <v>0</v>
      </c>
    </row>
    <row r="117" spans="2:8" hidden="1" x14ac:dyDescent="0.25">
      <c r="B117" s="11" t="s">
        <v>169</v>
      </c>
      <c r="E117" s="11" t="e">
        <f>Coversheet!$D$14</f>
        <v>#N/A</v>
      </c>
      <c r="F117" s="12" t="str">
        <f>Coversheet!$D$15</f>
        <v>Select</v>
      </c>
      <c r="G117" s="11" t="str">
        <f t="shared" si="4"/>
        <v>SP-IT</v>
      </c>
      <c r="H117" s="11">
        <f>E156</f>
        <v>0</v>
      </c>
    </row>
    <row r="118" spans="2:8" ht="30" hidden="1" x14ac:dyDescent="0.25">
      <c r="B118" s="38" t="str">
        <f>B131</f>
        <v>Does your laboratory need SP-IT related training?</v>
      </c>
      <c r="C118" s="38"/>
      <c r="D118" s="234"/>
      <c r="E118" s="11" t="e">
        <f>Coversheet!$D$14</f>
        <v>#N/A</v>
      </c>
      <c r="F118" s="12" t="str">
        <f>Coversheet!$D$15</f>
        <v>Select</v>
      </c>
      <c r="G118" s="11" t="str">
        <f>$C$25</f>
        <v>SP-IT</v>
      </c>
      <c r="H118" s="234">
        <f>D131</f>
        <v>0</v>
      </c>
    </row>
    <row r="119" spans="2:8" hidden="1" x14ac:dyDescent="0.25">
      <c r="B119" s="38" t="s">
        <v>170</v>
      </c>
      <c r="C119" s="38"/>
      <c r="D119" s="234"/>
      <c r="E119" s="11" t="e">
        <f>Coversheet!$D$14</f>
        <v>#N/A</v>
      </c>
      <c r="F119" s="12" t="str">
        <f>Coversheet!$D$15</f>
        <v>Select</v>
      </c>
      <c r="G119" s="11" t="str">
        <f>$C$25</f>
        <v>SP-IT</v>
      </c>
      <c r="H119" s="234">
        <f t="shared" ref="H119:H128" si="5">B133</f>
        <v>0</v>
      </c>
    </row>
    <row r="120" spans="2:8" hidden="1" x14ac:dyDescent="0.25">
      <c r="B120" s="38" t="s">
        <v>171</v>
      </c>
      <c r="C120" s="38"/>
      <c r="D120" s="234"/>
      <c r="E120" s="11" t="e">
        <f>Coversheet!$D$14</f>
        <v>#N/A</v>
      </c>
      <c r="F120" s="12" t="str">
        <f>Coversheet!$D$15</f>
        <v>Select</v>
      </c>
      <c r="G120" s="11" t="str">
        <f t="shared" ref="G120:G128" si="6">$C$25</f>
        <v>SP-IT</v>
      </c>
      <c r="H120" s="234">
        <f t="shared" si="5"/>
        <v>0</v>
      </c>
    </row>
    <row r="121" spans="2:8" hidden="1" x14ac:dyDescent="0.25">
      <c r="B121" s="38" t="s">
        <v>172</v>
      </c>
      <c r="C121" s="38"/>
      <c r="D121" s="234"/>
      <c r="E121" s="11" t="e">
        <f>Coversheet!$D$14</f>
        <v>#N/A</v>
      </c>
      <c r="F121" s="12" t="str">
        <f>Coversheet!$D$15</f>
        <v>Select</v>
      </c>
      <c r="G121" s="11" t="str">
        <f t="shared" si="6"/>
        <v>SP-IT</v>
      </c>
      <c r="H121" s="234">
        <f t="shared" si="5"/>
        <v>0</v>
      </c>
    </row>
    <row r="122" spans="2:8" hidden="1" x14ac:dyDescent="0.25">
      <c r="B122" s="38" t="s">
        <v>173</v>
      </c>
      <c r="C122" s="38"/>
      <c r="D122" s="234"/>
      <c r="E122" s="11" t="e">
        <f>Coversheet!$D$14</f>
        <v>#N/A</v>
      </c>
      <c r="F122" s="12" t="str">
        <f>Coversheet!$D$15</f>
        <v>Select</v>
      </c>
      <c r="G122" s="11" t="str">
        <f t="shared" si="6"/>
        <v>SP-IT</v>
      </c>
      <c r="H122" s="234">
        <f t="shared" si="5"/>
        <v>0</v>
      </c>
    </row>
    <row r="123" spans="2:8" hidden="1" x14ac:dyDescent="0.25">
      <c r="B123" s="38" t="s">
        <v>174</v>
      </c>
      <c r="C123" s="38"/>
      <c r="D123" s="234"/>
      <c r="E123" s="11" t="e">
        <f>Coversheet!$D$14</f>
        <v>#N/A</v>
      </c>
      <c r="F123" s="12" t="str">
        <f>Coversheet!$D$15</f>
        <v>Select</v>
      </c>
      <c r="G123" s="11" t="str">
        <f t="shared" si="6"/>
        <v>SP-IT</v>
      </c>
      <c r="H123" s="234">
        <f t="shared" si="5"/>
        <v>0</v>
      </c>
    </row>
    <row r="124" spans="2:8" hidden="1" x14ac:dyDescent="0.25">
      <c r="B124" s="38" t="s">
        <v>175</v>
      </c>
      <c r="C124" s="38"/>
      <c r="D124" s="234"/>
      <c r="E124" s="11" t="e">
        <f>Coversheet!$D$14</f>
        <v>#N/A</v>
      </c>
      <c r="F124" s="12" t="str">
        <f>Coversheet!$D$15</f>
        <v>Select</v>
      </c>
      <c r="G124" s="11" t="str">
        <f t="shared" si="6"/>
        <v>SP-IT</v>
      </c>
      <c r="H124" s="234">
        <f t="shared" si="5"/>
        <v>0</v>
      </c>
    </row>
    <row r="125" spans="2:8" hidden="1" x14ac:dyDescent="0.25">
      <c r="B125" s="38" t="s">
        <v>176</v>
      </c>
      <c r="C125" s="38"/>
      <c r="D125" s="234"/>
      <c r="E125" s="11" t="e">
        <f>Coversheet!$D$14</f>
        <v>#N/A</v>
      </c>
      <c r="F125" s="12" t="str">
        <f>Coversheet!$D$15</f>
        <v>Select</v>
      </c>
      <c r="G125" s="11" t="str">
        <f t="shared" si="6"/>
        <v>SP-IT</v>
      </c>
      <c r="H125" s="234">
        <f t="shared" si="5"/>
        <v>0</v>
      </c>
    </row>
    <row r="126" spans="2:8" hidden="1" x14ac:dyDescent="0.25">
      <c r="B126" s="38" t="s">
        <v>177</v>
      </c>
      <c r="C126" s="38"/>
      <c r="D126" s="234"/>
      <c r="E126" s="11" t="e">
        <f>Coversheet!$D$14</f>
        <v>#N/A</v>
      </c>
      <c r="F126" s="12" t="str">
        <f>Coversheet!$D$15</f>
        <v>Select</v>
      </c>
      <c r="G126" s="11" t="str">
        <f t="shared" si="6"/>
        <v>SP-IT</v>
      </c>
      <c r="H126" s="234">
        <f t="shared" si="5"/>
        <v>0</v>
      </c>
    </row>
    <row r="127" spans="2:8" hidden="1" x14ac:dyDescent="0.25">
      <c r="B127" s="38" t="s">
        <v>178</v>
      </c>
      <c r="C127" s="38"/>
      <c r="D127" s="234"/>
      <c r="E127" s="11" t="e">
        <f>Coversheet!$D$14</f>
        <v>#N/A</v>
      </c>
      <c r="F127" s="12" t="str">
        <f>Coversheet!$D$15</f>
        <v>Select</v>
      </c>
      <c r="G127" s="11" t="str">
        <f t="shared" si="6"/>
        <v>SP-IT</v>
      </c>
      <c r="H127" s="234">
        <f t="shared" si="5"/>
        <v>0</v>
      </c>
    </row>
    <row r="128" spans="2:8" hidden="1" x14ac:dyDescent="0.25">
      <c r="B128" s="38" t="s">
        <v>179</v>
      </c>
      <c r="C128" s="38"/>
      <c r="D128" s="234"/>
      <c r="E128" s="11" t="e">
        <f>Coversheet!$D$14</f>
        <v>#N/A</v>
      </c>
      <c r="F128" s="12" t="str">
        <f>Coversheet!$D$15</f>
        <v>Select</v>
      </c>
      <c r="G128" s="11" t="str">
        <f t="shared" si="6"/>
        <v>SP-IT</v>
      </c>
      <c r="H128" s="234">
        <f t="shared" si="5"/>
        <v>0</v>
      </c>
    </row>
    <row r="130" spans="1:7" ht="19.5" thickBot="1" x14ac:dyDescent="0.35">
      <c r="B130" s="222" t="s">
        <v>472</v>
      </c>
    </row>
    <row r="131" spans="1:7" ht="24" customHeight="1" thickBot="1" x14ac:dyDescent="0.35">
      <c r="B131" s="294" t="s">
        <v>473</v>
      </c>
      <c r="C131" s="294"/>
      <c r="D131" s="275"/>
      <c r="E131" s="276"/>
    </row>
    <row r="132" spans="1:7" ht="19.5" customHeight="1" thickBot="1" x14ac:dyDescent="0.35">
      <c r="B132" s="14" t="s">
        <v>182</v>
      </c>
      <c r="C132" s="15"/>
      <c r="D132" s="16"/>
      <c r="E132" s="16"/>
      <c r="F132" s="17"/>
    </row>
    <row r="133" spans="1:7" ht="33" customHeight="1" thickBot="1" x14ac:dyDescent="0.3">
      <c r="A133" s="62">
        <v>1</v>
      </c>
      <c r="B133" s="252"/>
      <c r="C133" s="253"/>
      <c r="D133" s="253"/>
      <c r="E133" s="253"/>
      <c r="F133" s="254"/>
      <c r="G133" s="18"/>
    </row>
    <row r="134" spans="1:7" s="18" customFormat="1" ht="33" customHeight="1" thickBot="1" x14ac:dyDescent="0.3">
      <c r="A134" s="62">
        <v>2</v>
      </c>
      <c r="B134" s="252"/>
      <c r="C134" s="253"/>
      <c r="D134" s="253"/>
      <c r="E134" s="253"/>
      <c r="F134" s="254"/>
    </row>
    <row r="135" spans="1:7" s="18" customFormat="1" ht="33" customHeight="1" thickBot="1" x14ac:dyDescent="0.3">
      <c r="A135" s="62">
        <v>3</v>
      </c>
      <c r="B135" s="252"/>
      <c r="C135" s="253"/>
      <c r="D135" s="253"/>
      <c r="E135" s="253"/>
      <c r="F135" s="254"/>
    </row>
    <row r="136" spans="1:7" s="18" customFormat="1" ht="33" customHeight="1" thickBot="1" x14ac:dyDescent="0.3">
      <c r="A136" s="62">
        <v>4</v>
      </c>
      <c r="B136" s="252"/>
      <c r="C136" s="253"/>
      <c r="D136" s="253"/>
      <c r="E136" s="253"/>
      <c r="F136" s="254"/>
    </row>
    <row r="137" spans="1:7" s="18" customFormat="1" ht="33" customHeight="1" thickBot="1" x14ac:dyDescent="0.3">
      <c r="A137" s="62">
        <v>5</v>
      </c>
      <c r="B137" s="252"/>
      <c r="C137" s="253"/>
      <c r="D137" s="253"/>
      <c r="E137" s="253"/>
      <c r="F137" s="254"/>
    </row>
    <row r="138" spans="1:7" s="18" customFormat="1" ht="33" customHeight="1" thickBot="1" x14ac:dyDescent="0.3">
      <c r="A138" s="62">
        <v>6</v>
      </c>
      <c r="B138" s="252"/>
      <c r="C138" s="253"/>
      <c r="D138" s="253"/>
      <c r="E138" s="253"/>
      <c r="F138" s="254"/>
    </row>
    <row r="139" spans="1:7" s="18" customFormat="1" ht="33" customHeight="1" thickBot="1" x14ac:dyDescent="0.3">
      <c r="A139" s="62">
        <v>7</v>
      </c>
      <c r="B139" s="252"/>
      <c r="C139" s="253"/>
      <c r="D139" s="253"/>
      <c r="E139" s="253"/>
      <c r="F139" s="254"/>
    </row>
    <row r="140" spans="1:7" s="18" customFormat="1" ht="33" customHeight="1" thickBot="1" x14ac:dyDescent="0.3">
      <c r="A140" s="62">
        <v>8</v>
      </c>
      <c r="B140" s="252"/>
      <c r="C140" s="253"/>
      <c r="D140" s="253"/>
      <c r="E140" s="253"/>
      <c r="F140" s="254"/>
    </row>
    <row r="141" spans="1:7" s="18" customFormat="1" ht="33" customHeight="1" thickBot="1" x14ac:dyDescent="0.3">
      <c r="A141" s="62">
        <v>9</v>
      </c>
      <c r="B141" s="252"/>
      <c r="C141" s="253"/>
      <c r="D141" s="253"/>
      <c r="E141" s="253"/>
      <c r="F141" s="254"/>
    </row>
    <row r="142" spans="1:7" s="18" customFormat="1" ht="33" customHeight="1" thickBot="1" x14ac:dyDescent="0.3">
      <c r="A142" s="62">
        <v>10</v>
      </c>
      <c r="B142" s="252"/>
      <c r="C142" s="253"/>
      <c r="D142" s="253"/>
      <c r="E142" s="253"/>
      <c r="F142" s="254"/>
    </row>
    <row r="143" spans="1:7" s="18" customFormat="1" ht="17.25" customHeight="1" x14ac:dyDescent="0.25">
      <c r="A143" s="62"/>
      <c r="B143" s="11"/>
      <c r="C143" s="11"/>
      <c r="D143" s="11"/>
      <c r="E143" s="11"/>
      <c r="F143" s="11"/>
      <c r="G143" s="11"/>
    </row>
    <row r="144" spans="1:7" ht="19.5" thickBot="1" x14ac:dyDescent="0.35">
      <c r="B144" s="222" t="s">
        <v>474</v>
      </c>
    </row>
    <row r="145" spans="1:6" ht="26.25" customHeight="1" thickBot="1" x14ac:dyDescent="0.35">
      <c r="B145" s="290" t="s">
        <v>475</v>
      </c>
      <c r="C145" s="290"/>
      <c r="D145" s="258"/>
      <c r="E145" s="276"/>
    </row>
    <row r="146" spans="1:6" ht="38.25" customHeight="1" thickBot="1" x14ac:dyDescent="0.3">
      <c r="B146" s="291" t="s">
        <v>185</v>
      </c>
      <c r="C146" s="292"/>
      <c r="D146" s="293"/>
      <c r="E146" s="291" t="s">
        <v>186</v>
      </c>
      <c r="F146" s="293"/>
    </row>
    <row r="147" spans="1:6" ht="33" customHeight="1" thickBot="1" x14ac:dyDescent="0.3">
      <c r="A147" s="39">
        <v>1</v>
      </c>
      <c r="B147" s="252"/>
      <c r="C147" s="253"/>
      <c r="D147" s="254"/>
      <c r="E147" s="252"/>
      <c r="F147" s="254"/>
    </row>
    <row r="148" spans="1:6" ht="33" customHeight="1" thickBot="1" x14ac:dyDescent="0.3">
      <c r="A148" s="39">
        <v>2</v>
      </c>
      <c r="B148" s="252"/>
      <c r="C148" s="253"/>
      <c r="D148" s="254"/>
      <c r="E148" s="252"/>
      <c r="F148" s="254"/>
    </row>
    <row r="149" spans="1:6" ht="33" customHeight="1" thickBot="1" x14ac:dyDescent="0.3">
      <c r="A149" s="39">
        <v>3</v>
      </c>
      <c r="B149" s="252"/>
      <c r="C149" s="253"/>
      <c r="D149" s="254"/>
      <c r="E149" s="252"/>
      <c r="F149" s="254"/>
    </row>
    <row r="150" spans="1:6" ht="33" customHeight="1" thickBot="1" x14ac:dyDescent="0.3">
      <c r="A150" s="39">
        <v>4</v>
      </c>
      <c r="B150" s="252"/>
      <c r="C150" s="253"/>
      <c r="D150" s="254"/>
      <c r="E150" s="252"/>
      <c r="F150" s="254"/>
    </row>
    <row r="151" spans="1:6" ht="33" customHeight="1" thickBot="1" x14ac:dyDescent="0.3">
      <c r="A151" s="39">
        <v>5</v>
      </c>
      <c r="B151" s="252"/>
      <c r="C151" s="253"/>
      <c r="D151" s="254"/>
      <c r="E151" s="252"/>
      <c r="F151" s="254"/>
    </row>
    <row r="152" spans="1:6" ht="33" customHeight="1" thickBot="1" x14ac:dyDescent="0.3">
      <c r="A152" s="39">
        <v>6</v>
      </c>
      <c r="B152" s="252"/>
      <c r="C152" s="253"/>
      <c r="D152" s="254"/>
      <c r="E152" s="252"/>
      <c r="F152" s="254"/>
    </row>
    <row r="153" spans="1:6" ht="33" customHeight="1" thickBot="1" x14ac:dyDescent="0.3">
      <c r="A153" s="39">
        <v>7</v>
      </c>
      <c r="B153" s="252"/>
      <c r="C153" s="253"/>
      <c r="D153" s="254"/>
      <c r="E153" s="252"/>
      <c r="F153" s="254"/>
    </row>
    <row r="154" spans="1:6" ht="33" customHeight="1" thickBot="1" x14ac:dyDescent="0.3">
      <c r="A154" s="39">
        <v>8</v>
      </c>
      <c r="B154" s="252"/>
      <c r="C154" s="253"/>
      <c r="D154" s="254"/>
      <c r="E154" s="252"/>
      <c r="F154" s="254"/>
    </row>
    <row r="155" spans="1:6" ht="33" customHeight="1" thickBot="1" x14ac:dyDescent="0.3">
      <c r="A155" s="39">
        <v>9</v>
      </c>
      <c r="B155" s="252"/>
      <c r="C155" s="253"/>
      <c r="D155" s="254"/>
      <c r="E155" s="252"/>
      <c r="F155" s="254"/>
    </row>
    <row r="156" spans="1:6" ht="33" customHeight="1" thickBot="1" x14ac:dyDescent="0.3">
      <c r="A156" s="39">
        <v>10</v>
      </c>
      <c r="B156" s="252"/>
      <c r="C156" s="253"/>
      <c r="D156" s="254"/>
      <c r="E156" s="252"/>
      <c r="F156" s="254"/>
    </row>
    <row r="159" spans="1:6" ht="18.75" x14ac:dyDescent="0.3">
      <c r="B159" s="40" t="s">
        <v>476</v>
      </c>
      <c r="C159" s="63"/>
      <c r="D159" s="63"/>
      <c r="E159" s="63"/>
    </row>
    <row r="160" spans="1:6" ht="19.5" thickBot="1" x14ac:dyDescent="0.35">
      <c r="B160" s="63"/>
      <c r="C160" s="63"/>
      <c r="D160" s="63"/>
      <c r="E160" s="63"/>
    </row>
    <row r="161" spans="1:7" ht="19.5" thickBot="1" x14ac:dyDescent="0.35">
      <c r="B161" s="290" t="s">
        <v>477</v>
      </c>
      <c r="C161" s="290"/>
      <c r="D161" s="290"/>
      <c r="E161" s="290"/>
      <c r="F161" s="19"/>
      <c r="G161"/>
    </row>
    <row r="162" spans="1:7" ht="19.5" thickBot="1" x14ac:dyDescent="0.35">
      <c r="B162" s="290" t="s">
        <v>478</v>
      </c>
      <c r="C162" s="290"/>
      <c r="D162" s="290"/>
      <c r="E162" s="290"/>
      <c r="F162" s="19"/>
      <c r="G162"/>
    </row>
    <row r="163" spans="1:7" ht="19.5" thickBot="1" x14ac:dyDescent="0.35">
      <c r="B163" s="290" t="s">
        <v>479</v>
      </c>
      <c r="C163" s="290"/>
      <c r="D163" s="290"/>
      <c r="E163" s="290"/>
      <c r="F163" s="19"/>
      <c r="G163"/>
    </row>
    <row r="164" spans="1:7" ht="19.5" thickBot="1" x14ac:dyDescent="0.35">
      <c r="B164" s="290" t="s">
        <v>480</v>
      </c>
      <c r="C164" s="290"/>
      <c r="D164" s="290"/>
      <c r="E164" s="290"/>
      <c r="F164" s="19"/>
      <c r="G164"/>
    </row>
    <row r="165" spans="1:7" ht="19.5" thickBot="1" x14ac:dyDescent="0.35">
      <c r="B165" s="290" t="s">
        <v>481</v>
      </c>
      <c r="C165" s="290"/>
      <c r="D165" s="290"/>
      <c r="E165" s="290"/>
      <c r="F165" s="19"/>
      <c r="G165"/>
    </row>
    <row r="166" spans="1:7" ht="19.5" thickBot="1" x14ac:dyDescent="0.35">
      <c r="B166" s="290" t="s">
        <v>482</v>
      </c>
      <c r="C166" s="290"/>
      <c r="D166" s="290"/>
      <c r="E166" s="290"/>
      <c r="F166" s="19"/>
      <c r="G166"/>
    </row>
    <row r="167" spans="1:7" ht="19.5" thickBot="1" x14ac:dyDescent="0.35">
      <c r="B167" s="63"/>
      <c r="C167" s="63"/>
      <c r="D167" s="63"/>
      <c r="E167" s="63"/>
      <c r="G167"/>
    </row>
    <row r="168" spans="1:7" ht="61.5" customHeight="1" thickBot="1" x14ac:dyDescent="0.35">
      <c r="B168" s="308" t="s">
        <v>483</v>
      </c>
      <c r="C168" s="308"/>
      <c r="D168" s="308"/>
      <c r="E168" s="308"/>
      <c r="F168" s="19"/>
      <c r="G168"/>
    </row>
    <row r="169" spans="1:7" ht="19.5" thickBot="1" x14ac:dyDescent="0.35">
      <c r="B169" s="290" t="s">
        <v>484</v>
      </c>
      <c r="C169" s="290"/>
      <c r="D169" s="290"/>
      <c r="E169" s="290"/>
      <c r="F169" s="75"/>
      <c r="G169"/>
    </row>
    <row r="170" spans="1:7" ht="18.75" x14ac:dyDescent="0.3">
      <c r="B170" s="63"/>
      <c r="C170" s="63"/>
      <c r="D170" s="63"/>
      <c r="E170" s="63"/>
      <c r="G170"/>
    </row>
    <row r="171" spans="1:7" ht="19.5" thickBot="1" x14ac:dyDescent="0.35">
      <c r="B171" s="63" t="s">
        <v>485</v>
      </c>
      <c r="C171" s="63"/>
      <c r="D171" s="63"/>
      <c r="E171" s="63"/>
      <c r="G171"/>
    </row>
    <row r="172" spans="1:7" ht="16.5" thickBot="1" x14ac:dyDescent="0.3">
      <c r="B172" s="241" t="s">
        <v>486</v>
      </c>
      <c r="C172" s="306" t="s">
        <v>191</v>
      </c>
      <c r="D172" s="306"/>
      <c r="E172" s="306"/>
      <c r="F172" s="306"/>
      <c r="G172"/>
    </row>
    <row r="173" spans="1:7" ht="36.75" customHeight="1" thickBot="1" x14ac:dyDescent="0.3">
      <c r="A173" s="39">
        <v>1</v>
      </c>
      <c r="B173" s="64"/>
      <c r="C173" s="298"/>
      <c r="D173" s="298"/>
      <c r="E173" s="298"/>
      <c r="F173" s="298"/>
      <c r="G173"/>
    </row>
    <row r="174" spans="1:7" ht="36.75" customHeight="1" thickBot="1" x14ac:dyDescent="0.3">
      <c r="A174" s="39">
        <v>2</v>
      </c>
      <c r="B174" s="64"/>
      <c r="C174" s="298"/>
      <c r="D174" s="298"/>
      <c r="E174" s="298"/>
      <c r="F174" s="298"/>
      <c r="G174"/>
    </row>
    <row r="175" spans="1:7" ht="36.75" customHeight="1" thickBot="1" x14ac:dyDescent="0.3">
      <c r="A175" s="39">
        <v>3</v>
      </c>
      <c r="B175" s="64"/>
      <c r="C175" s="298"/>
      <c r="D175" s="298"/>
      <c r="E175" s="298"/>
      <c r="F175" s="298"/>
      <c r="G175"/>
    </row>
    <row r="176" spans="1:7" ht="36.75" customHeight="1" thickBot="1" x14ac:dyDescent="0.3">
      <c r="A176" s="39">
        <v>4</v>
      </c>
      <c r="B176" s="64"/>
      <c r="C176" s="298"/>
      <c r="D176" s="298"/>
      <c r="E176" s="298"/>
      <c r="F176" s="298"/>
      <c r="G176"/>
    </row>
    <row r="177" spans="1:8" ht="36.75" customHeight="1" thickBot="1" x14ac:dyDescent="0.3">
      <c r="A177" s="39">
        <v>5</v>
      </c>
      <c r="B177" s="64"/>
      <c r="C177" s="298"/>
      <c r="D177" s="298"/>
      <c r="E177" s="298"/>
      <c r="F177" s="298"/>
      <c r="G177"/>
    </row>
    <row r="178" spans="1:8" ht="36.75" customHeight="1" thickBot="1" x14ac:dyDescent="0.3">
      <c r="A178" s="39">
        <v>6</v>
      </c>
      <c r="B178" s="64"/>
      <c r="C178" s="298"/>
      <c r="D178" s="298"/>
      <c r="E178" s="298"/>
      <c r="F178" s="298"/>
      <c r="G178"/>
    </row>
    <row r="179" spans="1:8" ht="36.75" customHeight="1" thickBot="1" x14ac:dyDescent="0.3">
      <c r="A179" s="39">
        <v>7</v>
      </c>
      <c r="B179" s="64"/>
      <c r="C179" s="298"/>
      <c r="D179" s="298"/>
      <c r="E179" s="298"/>
      <c r="F179" s="298"/>
      <c r="G179"/>
    </row>
    <row r="180" spans="1:8" ht="36.75" customHeight="1" thickBot="1" x14ac:dyDescent="0.3">
      <c r="A180" s="39">
        <v>8</v>
      </c>
      <c r="B180" s="64"/>
      <c r="C180" s="298"/>
      <c r="D180" s="298"/>
      <c r="E180" s="298"/>
      <c r="F180" s="298"/>
      <c r="G180"/>
    </row>
    <row r="181" spans="1:8" ht="36.75" customHeight="1" thickBot="1" x14ac:dyDescent="0.3">
      <c r="A181" s="39">
        <v>9</v>
      </c>
      <c r="B181" s="64"/>
      <c r="C181" s="298"/>
      <c r="D181" s="298"/>
      <c r="E181" s="298"/>
      <c r="F181" s="298"/>
      <c r="G181"/>
    </row>
    <row r="182" spans="1:8" ht="36.75" customHeight="1" thickBot="1" x14ac:dyDescent="0.3">
      <c r="A182" s="39">
        <v>10</v>
      </c>
      <c r="B182" s="64"/>
      <c r="C182" s="298"/>
      <c r="D182" s="298"/>
      <c r="E182" s="298"/>
      <c r="F182" s="298"/>
      <c r="G182"/>
    </row>
    <row r="186" spans="1:8" ht="18.75" x14ac:dyDescent="0.3">
      <c r="B186" s="69" t="s">
        <v>487</v>
      </c>
    </row>
    <row r="187" spans="1:8" ht="19.5" thickBot="1" x14ac:dyDescent="0.35">
      <c r="B187" s="63" t="s">
        <v>488</v>
      </c>
    </row>
    <row r="188" spans="1:8" ht="295.5" customHeight="1" thickBot="1" x14ac:dyDescent="0.3">
      <c r="B188" s="252"/>
      <c r="C188" s="253"/>
      <c r="D188" s="253"/>
      <c r="E188" s="253"/>
      <c r="F188" s="253"/>
      <c r="G188" s="253"/>
      <c r="H188" s="254"/>
    </row>
    <row r="204" spans="2:6" ht="18.75" hidden="1" x14ac:dyDescent="0.3">
      <c r="B204" s="11" t="s">
        <v>489</v>
      </c>
      <c r="C204" s="11" t="s">
        <v>21</v>
      </c>
      <c r="D204" s="34" t="s">
        <v>22</v>
      </c>
      <c r="E204" s="37" t="s">
        <v>23</v>
      </c>
      <c r="F204" s="37" t="s">
        <v>352</v>
      </c>
    </row>
    <row r="205" spans="2:6" hidden="1" x14ac:dyDescent="0.25">
      <c r="B205" s="11" t="str">
        <f t="shared" ref="B205:B210" si="7">B161</f>
        <v>Are you participating in NSFDX?</v>
      </c>
      <c r="C205" s="11" t="e">
        <f>Coversheet!$D$14</f>
        <v>#N/A</v>
      </c>
      <c r="D205" s="12" t="str">
        <f>Coversheet!$D$15</f>
        <v>Select</v>
      </c>
      <c r="E205" s="11" t="str">
        <f t="shared" ref="E205:E233" si="8">$C$25</f>
        <v>SP-IT</v>
      </c>
      <c r="F205" s="11">
        <f t="shared" ref="F205:F210" si="9">F161</f>
        <v>0</v>
      </c>
    </row>
    <row r="206" spans="2:6" hidden="1" x14ac:dyDescent="0.25">
      <c r="B206" s="11" t="str">
        <f t="shared" si="7"/>
        <v>Are you participating in ORAPP?</v>
      </c>
      <c r="C206" s="11" t="e">
        <f>Coversheet!$D$14</f>
        <v>#N/A</v>
      </c>
      <c r="D206" s="12" t="str">
        <f>Coversheet!$D$15</f>
        <v>Select</v>
      </c>
      <c r="E206" s="11" t="str">
        <f t="shared" si="8"/>
        <v>SP-IT</v>
      </c>
      <c r="F206" s="11">
        <f t="shared" si="9"/>
        <v>0</v>
      </c>
    </row>
    <row r="207" spans="2:6" hidden="1" x14ac:dyDescent="0.25">
      <c r="B207" s="11" t="str">
        <f t="shared" si="7"/>
        <v>Are you participating in DX Client?</v>
      </c>
      <c r="C207" s="11" t="e">
        <f>Coversheet!$D$14</f>
        <v>#N/A</v>
      </c>
      <c r="D207" s="12" t="str">
        <f>Coversheet!$D$15</f>
        <v>Select</v>
      </c>
      <c r="E207" s="11" t="str">
        <f t="shared" si="8"/>
        <v>SP-IT</v>
      </c>
      <c r="F207" s="11">
        <f t="shared" si="9"/>
        <v>0</v>
      </c>
    </row>
    <row r="208" spans="2:6" hidden="1" x14ac:dyDescent="0.25">
      <c r="B208" s="11" t="str">
        <f t="shared" si="7"/>
        <v>Did you participate in an onboarding session and complete the FDA questionnaire for the overview of NFSDX, ORAPP, and DX?</v>
      </c>
      <c r="C208" s="11" t="e">
        <f>Coversheet!$D$14</f>
        <v>#N/A</v>
      </c>
      <c r="D208" s="12" t="str">
        <f>Coversheet!$D$15</f>
        <v>Select</v>
      </c>
      <c r="E208" s="11" t="str">
        <f t="shared" si="8"/>
        <v>SP-IT</v>
      </c>
      <c r="F208" s="11">
        <f t="shared" si="9"/>
        <v>0</v>
      </c>
    </row>
    <row r="209" spans="2:6" hidden="1" x14ac:dyDescent="0.25">
      <c r="B209" s="11" t="str">
        <f t="shared" si="7"/>
        <v>(NSFDX only) Have you entered into a Memorandum of Understanding (MOU) with FDA?</v>
      </c>
      <c r="C209" s="11" t="e">
        <f>Coversheet!$D$14</f>
        <v>#N/A</v>
      </c>
      <c r="D209" s="12" t="str">
        <f>Coversheet!$D$15</f>
        <v>Select</v>
      </c>
      <c r="E209" s="11" t="str">
        <f t="shared" si="8"/>
        <v>SP-IT</v>
      </c>
      <c r="F209" s="11">
        <f t="shared" si="9"/>
        <v>0</v>
      </c>
    </row>
    <row r="210" spans="2:6" hidden="1" x14ac:dyDescent="0.25">
      <c r="B210" s="11" t="str">
        <f t="shared" si="7"/>
        <v>(NSFDX only) Have you entered into an Interconnection Security Agreement (ISA) with FDA?</v>
      </c>
      <c r="C210" s="11" t="e">
        <f>Coversheet!$D$14</f>
        <v>#N/A</v>
      </c>
      <c r="D210" s="12" t="str">
        <f>Coversheet!$D$15</f>
        <v>Select</v>
      </c>
      <c r="E210" s="11" t="str">
        <f t="shared" si="8"/>
        <v>SP-IT</v>
      </c>
      <c r="F210" s="11">
        <f t="shared" si="9"/>
        <v>0</v>
      </c>
    </row>
    <row r="211" spans="2:6" hidden="1" x14ac:dyDescent="0.25">
      <c r="B211" s="11" t="str">
        <f>B168</f>
        <v>Have you assessed the current IT capabilities of your laboratory as it pertains to sample collection and analytical data, including conducting an analysis of which fields can be mapped to FDA data elements, system changes needed to capture missing data, and any that would need to be developed?</v>
      </c>
      <c r="C211" s="11" t="e">
        <f>Coversheet!$D$14</f>
        <v>#N/A</v>
      </c>
      <c r="D211" s="12" t="str">
        <f>Coversheet!$D$15</f>
        <v>Select</v>
      </c>
      <c r="E211" s="11" t="str">
        <f t="shared" si="8"/>
        <v>SP-IT</v>
      </c>
      <c r="F211" s="84">
        <f>F168</f>
        <v>0</v>
      </c>
    </row>
    <row r="212" spans="2:6" hidden="1" x14ac:dyDescent="0.25">
      <c r="B212" s="11" t="str">
        <f>B169</f>
        <v xml:space="preserve">If not, when do you plan to complete this activity (MM/DD/YYYY)?   </v>
      </c>
      <c r="C212" s="11" t="e">
        <f>Coversheet!$D$14</f>
        <v>#N/A</v>
      </c>
      <c r="D212" s="12" t="str">
        <f>Coversheet!$D$15</f>
        <v>Select</v>
      </c>
      <c r="E212" s="11" t="str">
        <f t="shared" si="8"/>
        <v>SP-IT</v>
      </c>
      <c r="F212" s="83">
        <f>F169</f>
        <v>0</v>
      </c>
    </row>
    <row r="213" spans="2:6" hidden="1" x14ac:dyDescent="0.25">
      <c r="B213" s="11" t="s">
        <v>490</v>
      </c>
      <c r="C213" s="11" t="e">
        <f>Coversheet!$D$14</f>
        <v>#N/A</v>
      </c>
      <c r="D213" s="12" t="str">
        <f>Coversheet!$D$15</f>
        <v>Select</v>
      </c>
      <c r="E213" s="11" t="str">
        <f t="shared" si="8"/>
        <v>SP-IT</v>
      </c>
      <c r="F213" s="11">
        <f>B173</f>
        <v>0</v>
      </c>
    </row>
    <row r="214" spans="2:6" hidden="1" x14ac:dyDescent="0.25">
      <c r="B214" s="11" t="s">
        <v>491</v>
      </c>
      <c r="C214" s="11" t="e">
        <f>Coversheet!$D$14</f>
        <v>#N/A</v>
      </c>
      <c r="D214" s="12" t="str">
        <f>Coversheet!$D$15</f>
        <v>Select</v>
      </c>
      <c r="E214" s="11" t="str">
        <f t="shared" si="8"/>
        <v>SP-IT</v>
      </c>
      <c r="F214" s="11">
        <f>C173</f>
        <v>0</v>
      </c>
    </row>
    <row r="215" spans="2:6" hidden="1" x14ac:dyDescent="0.25">
      <c r="B215" s="11" t="s">
        <v>492</v>
      </c>
      <c r="C215" s="11" t="e">
        <f>Coversheet!$D$14</f>
        <v>#N/A</v>
      </c>
      <c r="D215" s="12" t="str">
        <f>Coversheet!$D$15</f>
        <v>Select</v>
      </c>
      <c r="E215" s="11" t="str">
        <f t="shared" si="8"/>
        <v>SP-IT</v>
      </c>
      <c r="F215" s="11">
        <f>B174</f>
        <v>0</v>
      </c>
    </row>
    <row r="216" spans="2:6" hidden="1" x14ac:dyDescent="0.25">
      <c r="B216" s="11" t="s">
        <v>493</v>
      </c>
      <c r="C216" s="11" t="e">
        <f>Coversheet!$D$14</f>
        <v>#N/A</v>
      </c>
      <c r="D216" s="12" t="str">
        <f>Coversheet!$D$15</f>
        <v>Select</v>
      </c>
      <c r="E216" s="11" t="str">
        <f t="shared" si="8"/>
        <v>SP-IT</v>
      </c>
      <c r="F216" s="11">
        <f>C174</f>
        <v>0</v>
      </c>
    </row>
    <row r="217" spans="2:6" hidden="1" x14ac:dyDescent="0.25">
      <c r="B217" s="11" t="s">
        <v>494</v>
      </c>
      <c r="C217" s="11" t="e">
        <f>Coversheet!$D$14</f>
        <v>#N/A</v>
      </c>
      <c r="D217" s="12" t="str">
        <f>Coversheet!$D$15</f>
        <v>Select</v>
      </c>
      <c r="E217" s="11" t="str">
        <f t="shared" si="8"/>
        <v>SP-IT</v>
      </c>
      <c r="F217" s="11">
        <f>B175</f>
        <v>0</v>
      </c>
    </row>
    <row r="218" spans="2:6" hidden="1" x14ac:dyDescent="0.25">
      <c r="B218" s="11" t="s">
        <v>495</v>
      </c>
      <c r="C218" s="11" t="e">
        <f>Coversheet!$D$14</f>
        <v>#N/A</v>
      </c>
      <c r="D218" s="12" t="str">
        <f>Coversheet!$D$15</f>
        <v>Select</v>
      </c>
      <c r="E218" s="11" t="str">
        <f t="shared" si="8"/>
        <v>SP-IT</v>
      </c>
      <c r="F218" s="11">
        <f>C175</f>
        <v>0</v>
      </c>
    </row>
    <row r="219" spans="2:6" hidden="1" x14ac:dyDescent="0.25">
      <c r="B219" s="11" t="s">
        <v>496</v>
      </c>
      <c r="C219" s="11" t="e">
        <f>Coversheet!$D$14</f>
        <v>#N/A</v>
      </c>
      <c r="D219" s="12" t="str">
        <f>Coversheet!$D$15</f>
        <v>Select</v>
      </c>
      <c r="E219" s="11" t="str">
        <f t="shared" si="8"/>
        <v>SP-IT</v>
      </c>
      <c r="F219" s="11">
        <f>B176</f>
        <v>0</v>
      </c>
    </row>
    <row r="220" spans="2:6" hidden="1" x14ac:dyDescent="0.25">
      <c r="B220" s="11" t="s">
        <v>497</v>
      </c>
      <c r="C220" s="11" t="e">
        <f>Coversheet!$D$14</f>
        <v>#N/A</v>
      </c>
      <c r="D220" s="12" t="str">
        <f>Coversheet!$D$15</f>
        <v>Select</v>
      </c>
      <c r="E220" s="11" t="str">
        <f t="shared" si="8"/>
        <v>SP-IT</v>
      </c>
      <c r="F220" s="11">
        <f>C176</f>
        <v>0</v>
      </c>
    </row>
    <row r="221" spans="2:6" hidden="1" x14ac:dyDescent="0.25">
      <c r="B221" s="11" t="s">
        <v>498</v>
      </c>
      <c r="C221" s="11" t="e">
        <f>Coversheet!$D$14</f>
        <v>#N/A</v>
      </c>
      <c r="D221" s="12" t="str">
        <f>Coversheet!$D$15</f>
        <v>Select</v>
      </c>
      <c r="E221" s="11" t="str">
        <f t="shared" si="8"/>
        <v>SP-IT</v>
      </c>
      <c r="F221" s="11">
        <f>B177</f>
        <v>0</v>
      </c>
    </row>
    <row r="222" spans="2:6" hidden="1" x14ac:dyDescent="0.25">
      <c r="B222" s="11" t="s">
        <v>499</v>
      </c>
      <c r="C222" s="11" t="e">
        <f>Coversheet!$D$14</f>
        <v>#N/A</v>
      </c>
      <c r="D222" s="12" t="str">
        <f>Coversheet!$D$15</f>
        <v>Select</v>
      </c>
      <c r="E222" s="11" t="str">
        <f t="shared" si="8"/>
        <v>SP-IT</v>
      </c>
      <c r="F222" s="11">
        <f>C177</f>
        <v>0</v>
      </c>
    </row>
    <row r="223" spans="2:6" hidden="1" x14ac:dyDescent="0.25">
      <c r="B223" s="11" t="s">
        <v>500</v>
      </c>
      <c r="C223" s="11" t="e">
        <f>Coversheet!$D$14</f>
        <v>#N/A</v>
      </c>
      <c r="D223" s="12" t="str">
        <f>Coversheet!$D$15</f>
        <v>Select</v>
      </c>
      <c r="E223" s="11" t="str">
        <f t="shared" si="8"/>
        <v>SP-IT</v>
      </c>
      <c r="F223" s="11">
        <f>B178</f>
        <v>0</v>
      </c>
    </row>
    <row r="224" spans="2:6" hidden="1" x14ac:dyDescent="0.25">
      <c r="B224" s="11" t="s">
        <v>501</v>
      </c>
      <c r="C224" s="11" t="e">
        <f>Coversheet!$D$14</f>
        <v>#N/A</v>
      </c>
      <c r="D224" s="12" t="str">
        <f>Coversheet!$D$15</f>
        <v>Select</v>
      </c>
      <c r="E224" s="11" t="str">
        <f t="shared" si="8"/>
        <v>SP-IT</v>
      </c>
      <c r="F224" s="11">
        <f>C178</f>
        <v>0</v>
      </c>
    </row>
    <row r="225" spans="2:6" hidden="1" x14ac:dyDescent="0.25">
      <c r="B225" s="11" t="s">
        <v>502</v>
      </c>
      <c r="C225" s="11" t="e">
        <f>Coversheet!$D$14</f>
        <v>#N/A</v>
      </c>
      <c r="D225" s="12" t="str">
        <f>Coversheet!$D$15</f>
        <v>Select</v>
      </c>
      <c r="E225" s="11" t="str">
        <f t="shared" si="8"/>
        <v>SP-IT</v>
      </c>
      <c r="F225" s="11">
        <f>B179</f>
        <v>0</v>
      </c>
    </row>
    <row r="226" spans="2:6" hidden="1" x14ac:dyDescent="0.25">
      <c r="B226" s="11" t="s">
        <v>503</v>
      </c>
      <c r="C226" s="11" t="e">
        <f>Coversheet!$D$14</f>
        <v>#N/A</v>
      </c>
      <c r="D226" s="12" t="str">
        <f>Coversheet!$D$15</f>
        <v>Select</v>
      </c>
      <c r="E226" s="11" t="str">
        <f t="shared" si="8"/>
        <v>SP-IT</v>
      </c>
      <c r="F226" s="11">
        <f>C179</f>
        <v>0</v>
      </c>
    </row>
    <row r="227" spans="2:6" hidden="1" x14ac:dyDescent="0.25">
      <c r="B227" s="11" t="s">
        <v>504</v>
      </c>
      <c r="C227" s="11" t="e">
        <f>Coversheet!$D$14</f>
        <v>#N/A</v>
      </c>
      <c r="D227" s="12" t="str">
        <f>Coversheet!$D$15</f>
        <v>Select</v>
      </c>
      <c r="E227" s="11" t="str">
        <f t="shared" si="8"/>
        <v>SP-IT</v>
      </c>
      <c r="F227" s="11">
        <f>B180</f>
        <v>0</v>
      </c>
    </row>
    <row r="228" spans="2:6" hidden="1" x14ac:dyDescent="0.25">
      <c r="B228" s="11" t="s">
        <v>505</v>
      </c>
      <c r="C228" s="11" t="e">
        <f>Coversheet!$D$14</f>
        <v>#N/A</v>
      </c>
      <c r="D228" s="12" t="str">
        <f>Coversheet!$D$15</f>
        <v>Select</v>
      </c>
      <c r="E228" s="11" t="str">
        <f t="shared" si="8"/>
        <v>SP-IT</v>
      </c>
      <c r="F228" s="11">
        <f>C180</f>
        <v>0</v>
      </c>
    </row>
    <row r="229" spans="2:6" hidden="1" x14ac:dyDescent="0.25">
      <c r="B229" s="11" t="s">
        <v>506</v>
      </c>
      <c r="C229" s="11" t="e">
        <f>Coversheet!$D$14</f>
        <v>#N/A</v>
      </c>
      <c r="D229" s="12" t="str">
        <f>Coversheet!$D$15</f>
        <v>Select</v>
      </c>
      <c r="E229" s="11" t="str">
        <f t="shared" si="8"/>
        <v>SP-IT</v>
      </c>
      <c r="F229" s="11">
        <f>B181</f>
        <v>0</v>
      </c>
    </row>
    <row r="230" spans="2:6" hidden="1" x14ac:dyDescent="0.25">
      <c r="B230" s="11" t="s">
        <v>507</v>
      </c>
      <c r="C230" s="11" t="e">
        <f>Coversheet!$D$14</f>
        <v>#N/A</v>
      </c>
      <c r="D230" s="12" t="str">
        <f>Coversheet!$D$15</f>
        <v>Select</v>
      </c>
      <c r="E230" s="11" t="str">
        <f t="shared" si="8"/>
        <v>SP-IT</v>
      </c>
      <c r="F230" s="11">
        <f>C181</f>
        <v>0</v>
      </c>
    </row>
    <row r="231" spans="2:6" hidden="1" x14ac:dyDescent="0.25">
      <c r="B231" s="11" t="s">
        <v>508</v>
      </c>
      <c r="C231" s="11" t="e">
        <f>Coversheet!$D$14</f>
        <v>#N/A</v>
      </c>
      <c r="D231" s="12" t="str">
        <f>Coversheet!$D$15</f>
        <v>Select</v>
      </c>
      <c r="E231" s="11" t="str">
        <f t="shared" si="8"/>
        <v>SP-IT</v>
      </c>
      <c r="F231" s="11">
        <f>B182</f>
        <v>0</v>
      </c>
    </row>
    <row r="232" spans="2:6" hidden="1" x14ac:dyDescent="0.25">
      <c r="B232" s="11" t="s">
        <v>509</v>
      </c>
      <c r="C232" s="11" t="e">
        <f>Coversheet!$D$14</f>
        <v>#N/A</v>
      </c>
      <c r="D232" s="12" t="str">
        <f>Coversheet!$D$15</f>
        <v>Select</v>
      </c>
      <c r="E232" s="11" t="str">
        <f t="shared" si="8"/>
        <v>SP-IT</v>
      </c>
      <c r="F232" s="11">
        <f>C182</f>
        <v>0</v>
      </c>
    </row>
    <row r="233" spans="2:6" hidden="1" x14ac:dyDescent="0.25">
      <c r="B233" s="11" t="str">
        <f>B187</f>
        <v>If there is any other information you would like to provide regarding your program within the SP-IT track please enter it below:</v>
      </c>
      <c r="C233" s="11" t="e">
        <f>Coversheet!$D$14</f>
        <v>#N/A</v>
      </c>
      <c r="D233" s="12" t="str">
        <f>Coversheet!$D$15</f>
        <v>Select</v>
      </c>
      <c r="E233" s="11" t="str">
        <f t="shared" si="8"/>
        <v>SP-IT</v>
      </c>
      <c r="F233" s="11">
        <f>B188</f>
        <v>0</v>
      </c>
    </row>
  </sheetData>
  <sheetProtection sheet="1" objects="1" scenarios="1" selectLockedCells="1"/>
  <mergeCells count="60">
    <mergeCell ref="E146:F146"/>
    <mergeCell ref="B140:F140"/>
    <mergeCell ref="B74:C74"/>
    <mergeCell ref="B131:C131"/>
    <mergeCell ref="D131:E131"/>
    <mergeCell ref="B133:F133"/>
    <mergeCell ref="B134:F134"/>
    <mergeCell ref="B135:F135"/>
    <mergeCell ref="B136:F136"/>
    <mergeCell ref="B137:F137"/>
    <mergeCell ref="B138:F138"/>
    <mergeCell ref="B139:F139"/>
    <mergeCell ref="B27:F27"/>
    <mergeCell ref="B163:E163"/>
    <mergeCell ref="C44:E44"/>
    <mergeCell ref="B188:H188"/>
    <mergeCell ref="B168:E168"/>
    <mergeCell ref="B155:D155"/>
    <mergeCell ref="E155:F155"/>
    <mergeCell ref="B150:D150"/>
    <mergeCell ref="E150:F150"/>
    <mergeCell ref="B151:D151"/>
    <mergeCell ref="E151:F151"/>
    <mergeCell ref="B152:D152"/>
    <mergeCell ref="E152:F152"/>
    <mergeCell ref="B154:D154"/>
    <mergeCell ref="E154:F154"/>
    <mergeCell ref="E156:F156"/>
    <mergeCell ref="C182:F182"/>
    <mergeCell ref="C172:F172"/>
    <mergeCell ref="C175:F175"/>
    <mergeCell ref="C176:F176"/>
    <mergeCell ref="C177:F177"/>
    <mergeCell ref="C178:F178"/>
    <mergeCell ref="C179:F179"/>
    <mergeCell ref="C180:F180"/>
    <mergeCell ref="C173:F173"/>
    <mergeCell ref="C174:F174"/>
    <mergeCell ref="C181:F181"/>
    <mergeCell ref="B161:E161"/>
    <mergeCell ref="B162:E162"/>
    <mergeCell ref="B164:E164"/>
    <mergeCell ref="B165:E165"/>
    <mergeCell ref="B169:E169"/>
    <mergeCell ref="B48:G48"/>
    <mergeCell ref="B166:E166"/>
    <mergeCell ref="B153:D153"/>
    <mergeCell ref="E153:F153"/>
    <mergeCell ref="B156:D156"/>
    <mergeCell ref="B147:D147"/>
    <mergeCell ref="E147:F147"/>
    <mergeCell ref="B148:D148"/>
    <mergeCell ref="E148:F148"/>
    <mergeCell ref="B149:D149"/>
    <mergeCell ref="E149:F149"/>
    <mergeCell ref="B141:F141"/>
    <mergeCell ref="B142:F142"/>
    <mergeCell ref="B145:C145"/>
    <mergeCell ref="D145:E145"/>
    <mergeCell ref="B146:D146"/>
  </mergeCells>
  <phoneticPr fontId="4" type="noConversion"/>
  <dataValidations count="2">
    <dataValidation type="whole" operator="greaterThanOrEqual" allowBlank="1" showInputMessage="1" showErrorMessage="1" error="Enter a numerical response. Comments may be added in the optional &quot;Track Additional Information&quot; field below if needed." sqref="D74 D76:D95" xr:uid="{D2478130-941D-4D33-B339-6DD4CF899CB3}">
      <formula1>0</formula1>
    </dataValidation>
    <dataValidation type="decimal" operator="greaterThanOrEqual" allowBlank="1" showInputMessage="1" showErrorMessage="1" sqref="G50:G69" xr:uid="{F500E2A2-ACE7-4404-ABE2-855D247E5E59}">
      <formula1>0</formula1>
    </dataValidation>
  </dataValidations>
  <pageMargins left="0.2" right="0.25" top="0.25" bottom="0.25" header="0.05" footer="0.05"/>
  <pageSetup scale="94" fitToHeight="0" orientation="landscape" horizontalDpi="1200" verticalDpi="1200" r:id="rId1"/>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xr:uid="{B52241CF-7248-4F36-82AF-6A7A7F051A2A}">
          <x14:formula1>
            <xm:f>Mechanics!$A$6:$A$7</xm:f>
          </x14:formula1>
          <xm:sqref>F161:F166 F168 F50:F69</xm:sqref>
        </x14:dataValidation>
        <x14:dataValidation type="list" allowBlank="1" showInputMessage="1" showErrorMessage="1" xr:uid="{11362688-1838-4718-B0AB-4D2010B2D9E8}">
          <x14:formula1>
            <xm:f>Mechanics!$C$55:$C$56</xm:f>
          </x14:formula1>
          <xm:sqref>D131</xm:sqref>
        </x14:dataValidation>
        <x14:dataValidation type="list" allowBlank="1" showInputMessage="1" showErrorMessage="1" xr:uid="{12CC6B61-4666-4FDC-9F9F-998E2A9E5ED9}">
          <x14:formula1>
            <xm:f>Mechanics!$C$58:$C$59</xm:f>
          </x14:formula1>
          <xm:sqref>D145</xm:sqref>
        </x14:dataValidation>
        <x14:dataValidation type="date" operator="greaterThan" allowBlank="1" showInputMessage="1" showErrorMessage="1" error="Enter date (MM/DD/YYYY). Comments, if needed, may be entered in the optional &quot;Track Additional Information&quot; field below." xr:uid="{A1F87373-E952-4A7D-A4C2-76C463085D54}">
          <x14:formula1>
            <xm:f>Mechanics!$A$1</xm:f>
          </x14:formula1>
          <xm:sqref>F169</xm:sqref>
        </x14:dataValidation>
        <x14:dataValidation type="list" allowBlank="1" showInputMessage="1" showErrorMessage="1" xr:uid="{518F051B-D9C2-4506-9C2B-78FB5CB3B10A}">
          <x14:formula1>
            <xm:f>Mechanics!$C$35:$C$43</xm:f>
          </x14:formula1>
          <xm:sqref>C50:C69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7C8E4-1F95-4837-A073-2AEFF597BE03}">
  <sheetPr>
    <tabColor theme="2" tint="-9.9978637043366805E-2"/>
    <pageSetUpPr fitToPage="1"/>
  </sheetPr>
  <dimension ref="A2:N126"/>
  <sheetViews>
    <sheetView showGridLines="0" showRowColHeaders="0" zoomScaleNormal="100" workbookViewId="0"/>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6" width="29" style="11" customWidth="1"/>
    <col min="7" max="7" width="27.7109375" style="11" customWidth="1"/>
    <col min="8" max="8" width="26.85546875" style="11" customWidth="1"/>
    <col min="9" max="9" width="33.140625" style="11" customWidth="1"/>
    <col min="10" max="10" width="49"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510</v>
      </c>
      <c r="D25" s="45"/>
      <c r="E25" s="45"/>
      <c r="F25" s="45"/>
    </row>
    <row r="26" spans="1:9" ht="19.5" customHeight="1" x14ac:dyDescent="0.3">
      <c r="B26" s="46"/>
      <c r="C26" s="47"/>
      <c r="D26" s="12"/>
      <c r="E26" s="12"/>
      <c r="F26" s="12"/>
      <c r="G26"/>
    </row>
    <row r="27" spans="1:9" ht="63.75" customHeight="1" x14ac:dyDescent="0.25">
      <c r="B27" s="307" t="s">
        <v>511</v>
      </c>
      <c r="C27" s="307"/>
      <c r="D27" s="307"/>
      <c r="E27" s="307"/>
      <c r="F27" s="307"/>
    </row>
    <row r="28" spans="1:9" ht="19.5" customHeight="1" thickBot="1" x14ac:dyDescent="0.35">
      <c r="B28" s="46"/>
      <c r="C28" s="47"/>
      <c r="D28" s="12"/>
      <c r="E28" s="12"/>
      <c r="F28" s="12"/>
    </row>
    <row r="29" spans="1:9" ht="19.5" customHeight="1" thickBot="1" x14ac:dyDescent="0.3">
      <c r="B29" s="48" t="s">
        <v>118</v>
      </c>
      <c r="C29" s="49" t="s">
        <v>119</v>
      </c>
      <c r="D29" s="49" t="s">
        <v>120</v>
      </c>
      <c r="E29" s="50" t="s">
        <v>1077</v>
      </c>
      <c r="F29" s="98" t="s">
        <v>21</v>
      </c>
      <c r="G29" s="98" t="s">
        <v>22</v>
      </c>
      <c r="H29" s="98" t="s">
        <v>23</v>
      </c>
      <c r="I29" s="98" t="s">
        <v>122</v>
      </c>
    </row>
    <row r="30" spans="1:9" ht="40.5" customHeight="1" thickBot="1" x14ac:dyDescent="0.3">
      <c r="A30" s="39">
        <v>1</v>
      </c>
      <c r="B30" s="51" t="s">
        <v>123</v>
      </c>
      <c r="C30" s="52">
        <v>0</v>
      </c>
      <c r="D30" s="52">
        <v>0</v>
      </c>
      <c r="E30" s="52">
        <v>0</v>
      </c>
      <c r="F30" s="99" t="e">
        <f>Coversheet!$D$14</f>
        <v>#N/A</v>
      </c>
      <c r="G30" s="155" t="str">
        <f>Coversheet!$D$15</f>
        <v>Select</v>
      </c>
      <c r="H30" s="78" t="str">
        <f t="shared" ref="H30:H43" si="0">$C$25</f>
        <v>SP-MD/V</v>
      </c>
      <c r="I30" s="78"/>
    </row>
    <row r="31" spans="1:9" ht="40.5" customHeight="1" thickBot="1" x14ac:dyDescent="0.3">
      <c r="A31" s="39">
        <v>2</v>
      </c>
      <c r="B31" s="51" t="s">
        <v>124</v>
      </c>
      <c r="C31" s="52">
        <v>0</v>
      </c>
      <c r="D31" s="52">
        <v>0</v>
      </c>
      <c r="E31" s="52">
        <v>0</v>
      </c>
      <c r="F31" s="99" t="e">
        <f>Coversheet!$D$14</f>
        <v>#N/A</v>
      </c>
      <c r="G31" s="155" t="str">
        <f>Coversheet!$D$15</f>
        <v>Select</v>
      </c>
      <c r="H31" s="78" t="str">
        <f t="shared" si="0"/>
        <v>SP-MD/V</v>
      </c>
      <c r="I31" s="78"/>
    </row>
    <row r="32" spans="1:9" ht="40.5" customHeight="1" thickBot="1" x14ac:dyDescent="0.3">
      <c r="A32" s="39">
        <v>3</v>
      </c>
      <c r="B32" s="51" t="s">
        <v>125</v>
      </c>
      <c r="C32" s="52">
        <v>0</v>
      </c>
      <c r="D32" s="52">
        <v>0</v>
      </c>
      <c r="E32" s="52">
        <v>0</v>
      </c>
      <c r="F32" s="99" t="e">
        <f>Coversheet!$D$14</f>
        <v>#N/A</v>
      </c>
      <c r="G32" s="155" t="str">
        <f>Coversheet!$D$15</f>
        <v>Select</v>
      </c>
      <c r="H32" s="78" t="str">
        <f t="shared" si="0"/>
        <v>SP-MD/V</v>
      </c>
      <c r="I32" s="78"/>
    </row>
    <row r="33" spans="1:9" ht="40.5" customHeight="1" thickBot="1" x14ac:dyDescent="0.3">
      <c r="A33" s="39">
        <v>4</v>
      </c>
      <c r="B33" s="51" t="s">
        <v>126</v>
      </c>
      <c r="C33" s="52">
        <v>0</v>
      </c>
      <c r="D33" s="52">
        <v>0</v>
      </c>
      <c r="E33" s="52">
        <v>0</v>
      </c>
      <c r="F33" s="99" t="e">
        <f>Coversheet!$D$14</f>
        <v>#N/A</v>
      </c>
      <c r="G33" s="155" t="str">
        <f>Coversheet!$D$15</f>
        <v>Select</v>
      </c>
      <c r="H33" s="78" t="str">
        <f t="shared" si="0"/>
        <v>SP-MD/V</v>
      </c>
      <c r="I33" s="78"/>
    </row>
    <row r="34" spans="1:9" ht="40.5" customHeight="1" thickBot="1" x14ac:dyDescent="0.3">
      <c r="A34" s="39">
        <v>5</v>
      </c>
      <c r="B34" s="51" t="s">
        <v>127</v>
      </c>
      <c r="C34" s="52">
        <v>0</v>
      </c>
      <c r="D34" s="52">
        <v>0</v>
      </c>
      <c r="E34" s="52">
        <v>0</v>
      </c>
      <c r="F34" s="99" t="e">
        <f>Coversheet!$D$14</f>
        <v>#N/A</v>
      </c>
      <c r="G34" s="155" t="str">
        <f>Coversheet!$D$15</f>
        <v>Select</v>
      </c>
      <c r="H34" s="78" t="str">
        <f t="shared" si="0"/>
        <v>SP-MD/V</v>
      </c>
      <c r="I34" s="78"/>
    </row>
    <row r="35" spans="1:9" ht="40.5" customHeight="1" thickBot="1" x14ac:dyDescent="0.3">
      <c r="A35" s="39">
        <v>6</v>
      </c>
      <c r="B35" s="51" t="s">
        <v>128</v>
      </c>
      <c r="C35" s="52">
        <v>0</v>
      </c>
      <c r="D35" s="52">
        <v>0</v>
      </c>
      <c r="E35" s="52">
        <v>0</v>
      </c>
      <c r="F35" s="99" t="e">
        <f>Coversheet!$D$14</f>
        <v>#N/A</v>
      </c>
      <c r="G35" s="155" t="str">
        <f>Coversheet!$D$15</f>
        <v>Select</v>
      </c>
      <c r="H35" s="78" t="str">
        <f t="shared" si="0"/>
        <v>SP-MD/V</v>
      </c>
      <c r="I35" s="78"/>
    </row>
    <row r="36" spans="1:9" ht="40.5" customHeight="1" thickBot="1" x14ac:dyDescent="0.3">
      <c r="A36" s="39">
        <v>7</v>
      </c>
      <c r="B36" s="51" t="s">
        <v>129</v>
      </c>
      <c r="C36" s="52">
        <v>0</v>
      </c>
      <c r="D36" s="52">
        <v>0</v>
      </c>
      <c r="E36" s="52">
        <v>0</v>
      </c>
      <c r="F36" s="99" t="e">
        <f>Coversheet!$D$14</f>
        <v>#N/A</v>
      </c>
      <c r="G36" s="155" t="str">
        <f>Coversheet!$D$15</f>
        <v>Select</v>
      </c>
      <c r="H36" s="78" t="str">
        <f t="shared" si="0"/>
        <v>SP-MD/V</v>
      </c>
      <c r="I36" s="78"/>
    </row>
    <row r="37" spans="1:9" ht="40.5" customHeight="1" thickBot="1" x14ac:dyDescent="0.3">
      <c r="A37" s="39">
        <v>8</v>
      </c>
      <c r="B37" s="51" t="s">
        <v>130</v>
      </c>
      <c r="C37" s="52">
        <v>0</v>
      </c>
      <c r="D37" s="52">
        <v>0</v>
      </c>
      <c r="E37" s="52">
        <v>0</v>
      </c>
      <c r="F37" s="99" t="e">
        <f>Coversheet!$D$14</f>
        <v>#N/A</v>
      </c>
      <c r="G37" s="155" t="str">
        <f>Coversheet!$D$15</f>
        <v>Select</v>
      </c>
      <c r="H37" s="78" t="str">
        <f t="shared" si="0"/>
        <v>SP-MD/V</v>
      </c>
      <c r="I37" s="78"/>
    </row>
    <row r="38" spans="1:9" ht="40.5" customHeight="1" thickBot="1" x14ac:dyDescent="0.3">
      <c r="A38" s="39">
        <v>9</v>
      </c>
      <c r="B38" s="51" t="s">
        <v>131</v>
      </c>
      <c r="C38" s="52">
        <v>0</v>
      </c>
      <c r="D38" s="52">
        <v>0</v>
      </c>
      <c r="E38" s="52">
        <v>0</v>
      </c>
      <c r="F38" s="99" t="e">
        <f>Coversheet!$D$14</f>
        <v>#N/A</v>
      </c>
      <c r="G38" s="155" t="str">
        <f>Coversheet!$D$15</f>
        <v>Select</v>
      </c>
      <c r="H38" s="78" t="str">
        <f t="shared" si="0"/>
        <v>SP-MD/V</v>
      </c>
      <c r="I38" s="78"/>
    </row>
    <row r="39" spans="1:9" ht="40.5" customHeight="1" thickBot="1" x14ac:dyDescent="0.3">
      <c r="A39" s="39">
        <v>10</v>
      </c>
      <c r="B39" s="51" t="s">
        <v>132</v>
      </c>
      <c r="C39" s="52">
        <v>0</v>
      </c>
      <c r="D39" s="52">
        <v>0</v>
      </c>
      <c r="E39" s="52">
        <v>0</v>
      </c>
      <c r="F39" s="99" t="e">
        <f>Coversheet!$D$14</f>
        <v>#N/A</v>
      </c>
      <c r="G39" s="155" t="str">
        <f>Coversheet!$D$15</f>
        <v>Select</v>
      </c>
      <c r="H39" s="78" t="str">
        <f t="shared" si="0"/>
        <v>SP-MD/V</v>
      </c>
      <c r="I39" s="78"/>
    </row>
    <row r="40" spans="1:9" ht="40.5" customHeight="1" thickBot="1" x14ac:dyDescent="0.3">
      <c r="A40" s="39">
        <v>11</v>
      </c>
      <c r="B40" s="53" t="s">
        <v>133</v>
      </c>
      <c r="C40" s="52">
        <v>0</v>
      </c>
      <c r="D40" s="52">
        <v>0</v>
      </c>
      <c r="E40" s="52">
        <v>0</v>
      </c>
      <c r="F40" s="99" t="e">
        <f>Coversheet!$D$14</f>
        <v>#N/A</v>
      </c>
      <c r="G40" s="155" t="str">
        <f>Coversheet!$D$15</f>
        <v>Select</v>
      </c>
      <c r="H40" s="78" t="str">
        <f t="shared" si="0"/>
        <v>SP-MD/V</v>
      </c>
      <c r="I40" s="78"/>
    </row>
    <row r="41" spans="1:9" ht="40.5" customHeight="1" thickBot="1" x14ac:dyDescent="0.3">
      <c r="A41" s="39">
        <v>12</v>
      </c>
      <c r="B41" s="51" t="s">
        <v>134</v>
      </c>
      <c r="C41" s="52">
        <f>SUM(C30:C40)</f>
        <v>0</v>
      </c>
      <c r="D41" s="52">
        <f t="shared" ref="D41:E41" si="1">SUM(D30:D40)</f>
        <v>0</v>
      </c>
      <c r="E41" s="52">
        <f t="shared" si="1"/>
        <v>0</v>
      </c>
      <c r="F41" s="99" t="e">
        <f>Coversheet!$D$14</f>
        <v>#N/A</v>
      </c>
      <c r="G41" s="155" t="str">
        <f>Coversheet!$D$15</f>
        <v>Select</v>
      </c>
      <c r="H41" s="78" t="str">
        <f>$C$25</f>
        <v>SP-MD/V</v>
      </c>
      <c r="I41" s="78"/>
    </row>
    <row r="42" spans="1:9" ht="62.25" customHeight="1" thickBot="1" x14ac:dyDescent="0.3">
      <c r="A42" s="39">
        <v>13</v>
      </c>
      <c r="B42" s="51" t="s">
        <v>135</v>
      </c>
      <c r="C42" s="52">
        <f>C41-D41-E41</f>
        <v>0</v>
      </c>
      <c r="D42" s="54"/>
      <c r="E42" s="54"/>
      <c r="F42" s="99" t="e">
        <f>Coversheet!$D$14</f>
        <v>#N/A</v>
      </c>
      <c r="G42" s="155" t="str">
        <f>Coversheet!$D$15</f>
        <v>Select</v>
      </c>
      <c r="H42" s="78" t="str">
        <f t="shared" si="0"/>
        <v>SP-MD/V</v>
      </c>
      <c r="I42" s="78"/>
    </row>
    <row r="43" spans="1:9" ht="19.5" hidden="1" customHeight="1" thickBot="1" x14ac:dyDescent="0.35">
      <c r="B43" s="51" t="str">
        <f>B44</f>
        <v>Additional Budget Comments:</v>
      </c>
      <c r="C43" s="56"/>
      <c r="D43" s="54"/>
      <c r="E43" s="54"/>
      <c r="F43" s="35" t="e">
        <f>Coversheet!$D$14</f>
        <v>#N/A</v>
      </c>
      <c r="G43" s="12" t="str">
        <f>Coversheet!$D$15</f>
        <v>Select</v>
      </c>
      <c r="H43" s="11" t="str">
        <f t="shared" si="0"/>
        <v>SP-MD/V</v>
      </c>
      <c r="I43" s="11">
        <f>C44</f>
        <v>0</v>
      </c>
    </row>
    <row r="44" spans="1:9" ht="150" customHeight="1" thickBot="1" x14ac:dyDescent="0.3">
      <c r="A44" s="39">
        <v>14</v>
      </c>
      <c r="B44" s="57" t="s">
        <v>136</v>
      </c>
      <c r="C44" s="252"/>
      <c r="D44" s="253"/>
      <c r="E44" s="254"/>
    </row>
    <row r="45" spans="1:9" ht="15" customHeight="1" x14ac:dyDescent="0.3">
      <c r="B45" s="46"/>
      <c r="C45" s="47"/>
      <c r="D45" s="12"/>
      <c r="E45" s="12"/>
      <c r="F45" s="12"/>
    </row>
    <row r="46" spans="1:9" ht="15" customHeight="1" x14ac:dyDescent="0.25"/>
    <row r="47" spans="1:9" ht="15" customHeight="1" x14ac:dyDescent="0.3">
      <c r="B47" s="40" t="s">
        <v>512</v>
      </c>
      <c r="C47" s="40"/>
      <c r="D47" s="40"/>
      <c r="E47" s="40"/>
      <c r="F47" s="40"/>
    </row>
    <row r="48" spans="1:9" ht="42" customHeight="1" thickBot="1" x14ac:dyDescent="0.35">
      <c r="B48" s="295" t="s">
        <v>237</v>
      </c>
      <c r="C48" s="295"/>
      <c r="D48" s="295"/>
      <c r="E48" s="295"/>
      <c r="F48" s="295"/>
      <c r="G48" s="295"/>
    </row>
    <row r="49" spans="1:10" ht="96.75" customHeight="1" thickBot="1" x14ac:dyDescent="0.3">
      <c r="B49" s="241" t="s">
        <v>139</v>
      </c>
      <c r="C49" s="59" t="s">
        <v>513</v>
      </c>
      <c r="D49" s="241" t="s">
        <v>141</v>
      </c>
      <c r="E49" s="241" t="s">
        <v>142</v>
      </c>
      <c r="F49" s="59" t="s">
        <v>143</v>
      </c>
      <c r="G49" s="59" t="s">
        <v>144</v>
      </c>
      <c r="H49" s="166" t="s">
        <v>21</v>
      </c>
      <c r="I49" s="98" t="s">
        <v>22</v>
      </c>
      <c r="J49" s="166" t="s">
        <v>23</v>
      </c>
    </row>
    <row r="50" spans="1:10" ht="30" customHeight="1" thickBot="1" x14ac:dyDescent="0.3">
      <c r="A50" s="39">
        <v>1</v>
      </c>
      <c r="B50" s="125"/>
      <c r="C50" s="64"/>
      <c r="D50" s="125"/>
      <c r="E50" s="19"/>
      <c r="F50" s="19"/>
      <c r="G50" s="19"/>
      <c r="H50" s="78" t="e">
        <f>Coversheet!$D$14</f>
        <v>#N/A</v>
      </c>
      <c r="I50" s="155" t="str">
        <f>Coversheet!$D$15</f>
        <v>Select</v>
      </c>
      <c r="J50" s="78" t="str">
        <f>$C$25</f>
        <v>SP-MD/V</v>
      </c>
    </row>
    <row r="51" spans="1:10" ht="30" customHeight="1" thickBot="1" x14ac:dyDescent="0.3">
      <c r="A51" s="39">
        <v>2</v>
      </c>
      <c r="B51" s="125"/>
      <c r="C51" s="64"/>
      <c r="D51" s="125"/>
      <c r="E51" s="19"/>
      <c r="F51" s="19"/>
      <c r="G51" s="19"/>
      <c r="H51" s="78" t="e">
        <f>Coversheet!$D$14</f>
        <v>#N/A</v>
      </c>
      <c r="I51" s="155" t="str">
        <f>Coversheet!$D$15</f>
        <v>Select</v>
      </c>
      <c r="J51" s="78" t="str">
        <f t="shared" ref="J51:J69" si="2">$C$25</f>
        <v>SP-MD/V</v>
      </c>
    </row>
    <row r="52" spans="1:10" ht="30" customHeight="1" thickBot="1" x14ac:dyDescent="0.3">
      <c r="A52" s="39">
        <v>3</v>
      </c>
      <c r="B52" s="125"/>
      <c r="C52" s="64"/>
      <c r="D52" s="125"/>
      <c r="E52" s="19"/>
      <c r="F52" s="19"/>
      <c r="G52" s="19"/>
      <c r="H52" s="78" t="e">
        <f>Coversheet!$D$14</f>
        <v>#N/A</v>
      </c>
      <c r="I52" s="155" t="str">
        <f>Coversheet!$D$15</f>
        <v>Select</v>
      </c>
      <c r="J52" s="78" t="str">
        <f t="shared" si="2"/>
        <v>SP-MD/V</v>
      </c>
    </row>
    <row r="53" spans="1:10" ht="30" customHeight="1" thickBot="1" x14ac:dyDescent="0.3">
      <c r="A53" s="39">
        <v>4</v>
      </c>
      <c r="B53" s="125"/>
      <c r="C53" s="64"/>
      <c r="D53" s="125"/>
      <c r="E53" s="19"/>
      <c r="F53" s="19"/>
      <c r="G53" s="19"/>
      <c r="H53" s="78" t="e">
        <f>Coversheet!$D$14</f>
        <v>#N/A</v>
      </c>
      <c r="I53" s="155" t="str">
        <f>Coversheet!$D$15</f>
        <v>Select</v>
      </c>
      <c r="J53" s="78" t="str">
        <f t="shared" si="2"/>
        <v>SP-MD/V</v>
      </c>
    </row>
    <row r="54" spans="1:10" ht="30" customHeight="1" thickBot="1" x14ac:dyDescent="0.3">
      <c r="A54" s="39">
        <v>5</v>
      </c>
      <c r="B54" s="125"/>
      <c r="C54" s="64"/>
      <c r="D54" s="125"/>
      <c r="E54" s="19"/>
      <c r="F54" s="19"/>
      <c r="G54" s="19"/>
      <c r="H54" s="78" t="e">
        <f>Coversheet!$D$14</f>
        <v>#N/A</v>
      </c>
      <c r="I54" s="155" t="str">
        <f>Coversheet!$D$15</f>
        <v>Select</v>
      </c>
      <c r="J54" s="78" t="str">
        <f t="shared" si="2"/>
        <v>SP-MD/V</v>
      </c>
    </row>
    <row r="55" spans="1:10" ht="30" customHeight="1" thickBot="1" x14ac:dyDescent="0.3">
      <c r="A55" s="39">
        <v>6</v>
      </c>
      <c r="B55" s="125"/>
      <c r="C55" s="64"/>
      <c r="D55" s="125"/>
      <c r="E55" s="19"/>
      <c r="F55" s="19"/>
      <c r="G55" s="19"/>
      <c r="H55" s="78" t="e">
        <f>Coversheet!$D$14</f>
        <v>#N/A</v>
      </c>
      <c r="I55" s="155" t="str">
        <f>Coversheet!$D$15</f>
        <v>Select</v>
      </c>
      <c r="J55" s="78" t="str">
        <f t="shared" si="2"/>
        <v>SP-MD/V</v>
      </c>
    </row>
    <row r="56" spans="1:10" ht="30" customHeight="1" thickBot="1" x14ac:dyDescent="0.3">
      <c r="A56" s="39">
        <v>7</v>
      </c>
      <c r="B56" s="125"/>
      <c r="C56" s="64"/>
      <c r="D56" s="125"/>
      <c r="E56" s="19"/>
      <c r="F56" s="19"/>
      <c r="G56" s="19"/>
      <c r="H56" s="78" t="e">
        <f>Coversheet!$D$14</f>
        <v>#N/A</v>
      </c>
      <c r="I56" s="155" t="str">
        <f>Coversheet!$D$15</f>
        <v>Select</v>
      </c>
      <c r="J56" s="78" t="str">
        <f t="shared" si="2"/>
        <v>SP-MD/V</v>
      </c>
    </row>
    <row r="57" spans="1:10" ht="30" customHeight="1" thickBot="1" x14ac:dyDescent="0.3">
      <c r="A57" s="39">
        <v>8</v>
      </c>
      <c r="B57" s="125"/>
      <c r="C57" s="64"/>
      <c r="D57" s="125"/>
      <c r="E57" s="19"/>
      <c r="F57" s="19"/>
      <c r="G57" s="19"/>
      <c r="H57" s="78" t="e">
        <f>Coversheet!$D$14</f>
        <v>#N/A</v>
      </c>
      <c r="I57" s="155" t="str">
        <f>Coversheet!$D$15</f>
        <v>Select</v>
      </c>
      <c r="J57" s="78" t="str">
        <f t="shared" si="2"/>
        <v>SP-MD/V</v>
      </c>
    </row>
    <row r="58" spans="1:10" ht="30" customHeight="1" thickBot="1" x14ac:dyDescent="0.3">
      <c r="A58" s="39">
        <v>9</v>
      </c>
      <c r="B58" s="125"/>
      <c r="C58" s="64"/>
      <c r="D58" s="125"/>
      <c r="E58" s="19"/>
      <c r="F58" s="19"/>
      <c r="G58" s="19"/>
      <c r="H58" s="78" t="e">
        <f>Coversheet!$D$14</f>
        <v>#N/A</v>
      </c>
      <c r="I58" s="155" t="str">
        <f>Coversheet!$D$15</f>
        <v>Select</v>
      </c>
      <c r="J58" s="78" t="str">
        <f t="shared" si="2"/>
        <v>SP-MD/V</v>
      </c>
    </row>
    <row r="59" spans="1:10" ht="30" customHeight="1" thickBot="1" x14ac:dyDescent="0.3">
      <c r="A59" s="39">
        <v>10</v>
      </c>
      <c r="B59" s="125"/>
      <c r="C59" s="64"/>
      <c r="D59" s="125"/>
      <c r="E59" s="19"/>
      <c r="F59" s="19"/>
      <c r="G59" s="19"/>
      <c r="H59" s="78" t="e">
        <f>Coversheet!$D$14</f>
        <v>#N/A</v>
      </c>
      <c r="I59" s="155" t="str">
        <f>Coversheet!$D$15</f>
        <v>Select</v>
      </c>
      <c r="J59" s="78" t="str">
        <f t="shared" si="2"/>
        <v>SP-MD/V</v>
      </c>
    </row>
    <row r="60" spans="1:10" ht="30" customHeight="1" thickBot="1" x14ac:dyDescent="0.3">
      <c r="A60" s="39">
        <v>11</v>
      </c>
      <c r="B60" s="125"/>
      <c r="C60" s="64"/>
      <c r="D60" s="125"/>
      <c r="E60" s="19"/>
      <c r="F60" s="19"/>
      <c r="G60" s="19"/>
      <c r="H60" s="78" t="e">
        <f>Coversheet!$D$14</f>
        <v>#N/A</v>
      </c>
      <c r="I60" s="155" t="str">
        <f>Coversheet!$D$15</f>
        <v>Select</v>
      </c>
      <c r="J60" s="78" t="str">
        <f t="shared" si="2"/>
        <v>SP-MD/V</v>
      </c>
    </row>
    <row r="61" spans="1:10" ht="30" customHeight="1" thickBot="1" x14ac:dyDescent="0.3">
      <c r="A61" s="39">
        <v>12</v>
      </c>
      <c r="B61" s="125"/>
      <c r="C61" s="64"/>
      <c r="D61" s="125"/>
      <c r="E61" s="19"/>
      <c r="F61" s="19"/>
      <c r="G61" s="19"/>
      <c r="H61" s="78" t="e">
        <f>Coversheet!$D$14</f>
        <v>#N/A</v>
      </c>
      <c r="I61" s="155" t="str">
        <f>Coversheet!$D$15</f>
        <v>Select</v>
      </c>
      <c r="J61" s="78" t="str">
        <f t="shared" si="2"/>
        <v>SP-MD/V</v>
      </c>
    </row>
    <row r="62" spans="1:10" ht="30" customHeight="1" thickBot="1" x14ac:dyDescent="0.3">
      <c r="A62" s="39">
        <v>13</v>
      </c>
      <c r="B62" s="125"/>
      <c r="C62" s="64"/>
      <c r="D62" s="125"/>
      <c r="E62" s="19"/>
      <c r="F62" s="19"/>
      <c r="G62" s="19"/>
      <c r="H62" s="78" t="e">
        <f>Coversheet!$D$14</f>
        <v>#N/A</v>
      </c>
      <c r="I62" s="155" t="str">
        <f>Coversheet!$D$15</f>
        <v>Select</v>
      </c>
      <c r="J62" s="78" t="str">
        <f t="shared" si="2"/>
        <v>SP-MD/V</v>
      </c>
    </row>
    <row r="63" spans="1:10" ht="30" customHeight="1" thickBot="1" x14ac:dyDescent="0.3">
      <c r="A63" s="39">
        <v>14</v>
      </c>
      <c r="B63" s="125"/>
      <c r="C63" s="64"/>
      <c r="D63" s="125"/>
      <c r="E63" s="19"/>
      <c r="F63" s="19"/>
      <c r="G63" s="19"/>
      <c r="H63" s="78" t="e">
        <f>Coversheet!$D$14</f>
        <v>#N/A</v>
      </c>
      <c r="I63" s="155" t="str">
        <f>Coversheet!$D$15</f>
        <v>Select</v>
      </c>
      <c r="J63" s="78" t="str">
        <f t="shared" si="2"/>
        <v>SP-MD/V</v>
      </c>
    </row>
    <row r="64" spans="1:10" ht="30" customHeight="1" thickBot="1" x14ac:dyDescent="0.3">
      <c r="A64" s="39">
        <v>15</v>
      </c>
      <c r="B64" s="125"/>
      <c r="C64" s="64"/>
      <c r="D64" s="125"/>
      <c r="E64" s="19"/>
      <c r="F64" s="19"/>
      <c r="G64" s="19"/>
      <c r="H64" s="78" t="e">
        <f>Coversheet!$D$14</f>
        <v>#N/A</v>
      </c>
      <c r="I64" s="155" t="str">
        <f>Coversheet!$D$15</f>
        <v>Select</v>
      </c>
      <c r="J64" s="78" t="str">
        <f t="shared" si="2"/>
        <v>SP-MD/V</v>
      </c>
    </row>
    <row r="65" spans="1:14" ht="30" customHeight="1" thickBot="1" x14ac:dyDescent="0.3">
      <c r="A65" s="39">
        <v>16</v>
      </c>
      <c r="B65" s="125"/>
      <c r="C65" s="64"/>
      <c r="D65" s="125"/>
      <c r="E65" s="19"/>
      <c r="F65" s="19"/>
      <c r="G65" s="19"/>
      <c r="H65" s="78" t="e">
        <f>Coversheet!$D$14</f>
        <v>#N/A</v>
      </c>
      <c r="I65" s="155" t="str">
        <f>Coversheet!$D$15</f>
        <v>Select</v>
      </c>
      <c r="J65" s="78" t="str">
        <f t="shared" si="2"/>
        <v>SP-MD/V</v>
      </c>
    </row>
    <row r="66" spans="1:14" ht="30" customHeight="1" thickBot="1" x14ac:dyDescent="0.3">
      <c r="A66" s="39">
        <v>17</v>
      </c>
      <c r="B66" s="125"/>
      <c r="C66" s="64"/>
      <c r="D66" s="125"/>
      <c r="E66" s="19"/>
      <c r="F66" s="19"/>
      <c r="G66" s="19"/>
      <c r="H66" s="78" t="e">
        <f>Coversheet!$D$14</f>
        <v>#N/A</v>
      </c>
      <c r="I66" s="155" t="str">
        <f>Coversheet!$D$15</f>
        <v>Select</v>
      </c>
      <c r="J66" s="78" t="str">
        <f t="shared" si="2"/>
        <v>SP-MD/V</v>
      </c>
    </row>
    <row r="67" spans="1:14" ht="30" customHeight="1" thickBot="1" x14ac:dyDescent="0.3">
      <c r="A67" s="39">
        <v>18</v>
      </c>
      <c r="B67" s="125"/>
      <c r="C67" s="64"/>
      <c r="D67" s="125"/>
      <c r="E67" s="19"/>
      <c r="F67" s="19"/>
      <c r="G67" s="19"/>
      <c r="H67" s="78" t="e">
        <f>Coversheet!$D$14</f>
        <v>#N/A</v>
      </c>
      <c r="I67" s="155" t="str">
        <f>Coversheet!$D$15</f>
        <v>Select</v>
      </c>
      <c r="J67" s="78" t="str">
        <f t="shared" si="2"/>
        <v>SP-MD/V</v>
      </c>
    </row>
    <row r="68" spans="1:14" ht="30" customHeight="1" thickBot="1" x14ac:dyDescent="0.3">
      <c r="A68" s="39">
        <v>19</v>
      </c>
      <c r="B68" s="125"/>
      <c r="C68" s="64"/>
      <c r="D68" s="125"/>
      <c r="E68" s="19"/>
      <c r="F68" s="19"/>
      <c r="G68" s="19"/>
      <c r="H68" s="78" t="e">
        <f>Coversheet!$D$14</f>
        <v>#N/A</v>
      </c>
      <c r="I68" s="155" t="str">
        <f>Coversheet!$D$15</f>
        <v>Select</v>
      </c>
      <c r="J68" s="78" t="str">
        <f t="shared" si="2"/>
        <v>SP-MD/V</v>
      </c>
    </row>
    <row r="69" spans="1:14" ht="30" customHeight="1" thickBot="1" x14ac:dyDescent="0.3">
      <c r="A69" s="39">
        <v>20</v>
      </c>
      <c r="B69" s="125"/>
      <c r="C69" s="64"/>
      <c r="D69" s="125"/>
      <c r="E69" s="19"/>
      <c r="F69" s="19"/>
      <c r="G69" s="19"/>
      <c r="H69" s="78" t="e">
        <f>Coversheet!$D$14</f>
        <v>#N/A</v>
      </c>
      <c r="I69" s="155" t="str">
        <f>Coversheet!$D$15</f>
        <v>Select</v>
      </c>
      <c r="J69" s="78" t="str">
        <f t="shared" si="2"/>
        <v>SP-MD/V</v>
      </c>
    </row>
    <row r="72" spans="1:14" ht="18.75" x14ac:dyDescent="0.3">
      <c r="B72" s="40" t="s">
        <v>514</v>
      </c>
    </row>
    <row r="73" spans="1:14" ht="15.75" thickBot="1" x14ac:dyDescent="0.3"/>
    <row r="74" spans="1:14" ht="16.5" thickBot="1" x14ac:dyDescent="0.3">
      <c r="B74" s="85"/>
      <c r="C74" s="85"/>
      <c r="D74" s="85"/>
      <c r="E74" s="85"/>
      <c r="F74" s="306" t="s">
        <v>515</v>
      </c>
      <c r="G74" s="309"/>
      <c r="H74" s="309"/>
      <c r="I74" s="85"/>
      <c r="J74" s="85"/>
      <c r="K74" s="220"/>
    </row>
    <row r="75" spans="1:14" ht="67.5" customHeight="1" thickBot="1" x14ac:dyDescent="0.3">
      <c r="B75" s="86" t="s">
        <v>516</v>
      </c>
      <c r="C75" s="86" t="s">
        <v>517</v>
      </c>
      <c r="D75" s="68" t="s">
        <v>518</v>
      </c>
      <c r="E75" s="87" t="s">
        <v>519</v>
      </c>
      <c r="F75" s="59" t="s">
        <v>520</v>
      </c>
      <c r="G75" s="59" t="s">
        <v>521</v>
      </c>
      <c r="H75" s="59" t="s">
        <v>522</v>
      </c>
      <c r="I75" s="68" t="s">
        <v>523</v>
      </c>
      <c r="J75" s="68" t="s">
        <v>524</v>
      </c>
      <c r="K75" s="221" t="s">
        <v>21</v>
      </c>
      <c r="L75" s="98" t="s">
        <v>22</v>
      </c>
      <c r="M75" s="164" t="s">
        <v>23</v>
      </c>
      <c r="N75" s="78" t="s">
        <v>525</v>
      </c>
    </row>
    <row r="76" spans="1:14" ht="39.75" customHeight="1" thickBot="1" x14ac:dyDescent="0.3">
      <c r="A76" s="39">
        <v>1</v>
      </c>
      <c r="B76" s="125"/>
      <c r="C76" s="19"/>
      <c r="D76" s="19"/>
      <c r="E76" s="19"/>
      <c r="F76" s="19"/>
      <c r="G76" s="19"/>
      <c r="H76" s="19"/>
      <c r="I76" s="240"/>
      <c r="J76" s="240"/>
      <c r="K76" s="220" t="e">
        <f>Coversheet!$D$14</f>
        <v>#N/A</v>
      </c>
      <c r="L76" s="155" t="str">
        <f>Coversheet!$D$15</f>
        <v>Select</v>
      </c>
      <c r="M76" s="78" t="str">
        <f t="shared" ref="M76:M78" si="3">$C$25</f>
        <v>SP-MD/V</v>
      </c>
      <c r="N76" s="78"/>
    </row>
    <row r="77" spans="1:14" ht="39.75" customHeight="1" thickBot="1" x14ac:dyDescent="0.3">
      <c r="A77" s="39">
        <v>2</v>
      </c>
      <c r="B77" s="125"/>
      <c r="C77" s="19"/>
      <c r="D77" s="19"/>
      <c r="E77" s="19"/>
      <c r="F77" s="19"/>
      <c r="G77" s="19"/>
      <c r="H77" s="19"/>
      <c r="I77" s="240"/>
      <c r="J77" s="240"/>
      <c r="K77" s="220" t="e">
        <f>Coversheet!$D$14</f>
        <v>#N/A</v>
      </c>
      <c r="L77" s="155" t="str">
        <f>Coversheet!$D$15</f>
        <v>Select</v>
      </c>
      <c r="M77" s="78" t="str">
        <f t="shared" si="3"/>
        <v>SP-MD/V</v>
      </c>
      <c r="N77" s="78"/>
    </row>
    <row r="78" spans="1:14" ht="39.75" customHeight="1" thickBot="1" x14ac:dyDescent="0.3">
      <c r="A78" s="39">
        <v>3</v>
      </c>
      <c r="B78" s="125"/>
      <c r="C78" s="19"/>
      <c r="D78" s="19"/>
      <c r="E78" s="19"/>
      <c r="F78" s="19"/>
      <c r="G78" s="19"/>
      <c r="H78" s="19"/>
      <c r="I78" s="240"/>
      <c r="J78" s="240"/>
      <c r="K78" s="220" t="e">
        <f>Coversheet!$D$14</f>
        <v>#N/A</v>
      </c>
      <c r="L78" s="155" t="str">
        <f>Coversheet!$D$15</f>
        <v>Select</v>
      </c>
      <c r="M78" s="78" t="str">
        <f t="shared" si="3"/>
        <v>SP-MD/V</v>
      </c>
      <c r="N78" s="78"/>
    </row>
    <row r="79" spans="1:14" ht="39.75" hidden="1" customHeight="1" thickBot="1" x14ac:dyDescent="0.3">
      <c r="B79" s="88" t="s">
        <v>490</v>
      </c>
      <c r="C79" s="90"/>
      <c r="D79" s="91"/>
      <c r="E79" s="90"/>
      <c r="F79" s="91"/>
      <c r="G79" s="91"/>
      <c r="H79" s="92"/>
      <c r="I79" s="93"/>
      <c r="J79" s="93"/>
      <c r="K79" s="11" t="e">
        <f>Coversheet!$D$14</f>
        <v>#N/A</v>
      </c>
      <c r="L79" s="12" t="str">
        <f>Coversheet!$D$15</f>
        <v>Select</v>
      </c>
      <c r="M79" s="11" t="str">
        <f t="shared" ref="M79:M98" si="4">$C$25</f>
        <v>SP-MD/V</v>
      </c>
      <c r="N79" s="11">
        <f>B105</f>
        <v>0</v>
      </c>
    </row>
    <row r="80" spans="1:14" ht="39.75" hidden="1" customHeight="1" thickBot="1" x14ac:dyDescent="0.3">
      <c r="B80" s="88" t="s">
        <v>491</v>
      </c>
      <c r="C80" s="90"/>
      <c r="D80" s="91"/>
      <c r="E80" s="90"/>
      <c r="F80" s="91"/>
      <c r="G80" s="91"/>
      <c r="H80" s="92"/>
      <c r="I80" s="93"/>
      <c r="J80" s="93"/>
      <c r="K80" s="11" t="e">
        <f>Coversheet!$D$14</f>
        <v>#N/A</v>
      </c>
      <c r="L80" s="12" t="str">
        <f>Coversheet!$D$15</f>
        <v>Select</v>
      </c>
      <c r="M80" s="11" t="str">
        <f t="shared" si="4"/>
        <v>SP-MD/V</v>
      </c>
      <c r="N80" s="11">
        <f>C105</f>
        <v>0</v>
      </c>
    </row>
    <row r="81" spans="2:14" ht="39.75" hidden="1" customHeight="1" thickBot="1" x14ac:dyDescent="0.3">
      <c r="B81" s="88" t="s">
        <v>492</v>
      </c>
      <c r="C81" s="90"/>
      <c r="D81" s="91"/>
      <c r="E81" s="90"/>
      <c r="F81" s="91"/>
      <c r="G81" s="91"/>
      <c r="H81" s="92"/>
      <c r="I81" s="93"/>
      <c r="J81" s="93"/>
      <c r="K81" s="11" t="e">
        <f>Coversheet!$D$14</f>
        <v>#N/A</v>
      </c>
      <c r="L81" s="12" t="str">
        <f>Coversheet!$D$15</f>
        <v>Select</v>
      </c>
      <c r="M81" s="11" t="str">
        <f t="shared" si="4"/>
        <v>SP-MD/V</v>
      </c>
      <c r="N81" s="11">
        <f>B106</f>
        <v>0</v>
      </c>
    </row>
    <row r="82" spans="2:14" ht="39.75" hidden="1" customHeight="1" thickBot="1" x14ac:dyDescent="0.3">
      <c r="B82" s="88" t="s">
        <v>493</v>
      </c>
      <c r="C82" s="90"/>
      <c r="D82" s="91"/>
      <c r="E82" s="90"/>
      <c r="F82" s="91"/>
      <c r="G82" s="91"/>
      <c r="H82" s="92"/>
      <c r="I82" s="93"/>
      <c r="J82" s="93"/>
      <c r="K82" s="11" t="e">
        <f>Coversheet!$D$14</f>
        <v>#N/A</v>
      </c>
      <c r="L82" s="12" t="str">
        <f>Coversheet!$D$15</f>
        <v>Select</v>
      </c>
      <c r="M82" s="11" t="str">
        <f t="shared" si="4"/>
        <v>SP-MD/V</v>
      </c>
      <c r="N82" s="11">
        <f>C106</f>
        <v>0</v>
      </c>
    </row>
    <row r="83" spans="2:14" ht="39.75" hidden="1" customHeight="1" thickBot="1" x14ac:dyDescent="0.3">
      <c r="B83" s="88" t="s">
        <v>494</v>
      </c>
      <c r="C83" s="90"/>
      <c r="D83" s="91"/>
      <c r="E83" s="90"/>
      <c r="F83" s="91"/>
      <c r="G83" s="91"/>
      <c r="H83" s="92"/>
      <c r="I83" s="93"/>
      <c r="J83" s="93"/>
      <c r="K83" s="11" t="e">
        <f>Coversheet!$D$14</f>
        <v>#N/A</v>
      </c>
      <c r="L83" s="12" t="str">
        <f>Coversheet!$D$15</f>
        <v>Select</v>
      </c>
      <c r="M83" s="11" t="str">
        <f t="shared" si="4"/>
        <v>SP-MD/V</v>
      </c>
      <c r="N83" s="11">
        <f>B107</f>
        <v>0</v>
      </c>
    </row>
    <row r="84" spans="2:14" ht="39.75" hidden="1" customHeight="1" thickBot="1" x14ac:dyDescent="0.3">
      <c r="B84" s="88" t="s">
        <v>495</v>
      </c>
      <c r="C84" s="90"/>
      <c r="D84" s="91"/>
      <c r="E84" s="90"/>
      <c r="F84" s="91"/>
      <c r="G84" s="91"/>
      <c r="H84" s="92"/>
      <c r="I84" s="93"/>
      <c r="J84" s="93"/>
      <c r="K84" s="11" t="e">
        <f>Coversheet!$D$14</f>
        <v>#N/A</v>
      </c>
      <c r="L84" s="12" t="str">
        <f>Coversheet!$D$15</f>
        <v>Select</v>
      </c>
      <c r="M84" s="11" t="str">
        <f t="shared" si="4"/>
        <v>SP-MD/V</v>
      </c>
      <c r="N84" s="11">
        <f>C107</f>
        <v>0</v>
      </c>
    </row>
    <row r="85" spans="2:14" ht="39.75" hidden="1" customHeight="1" thickBot="1" x14ac:dyDescent="0.3">
      <c r="B85" s="88" t="s">
        <v>496</v>
      </c>
      <c r="C85" s="90"/>
      <c r="D85" s="91"/>
      <c r="E85" s="90"/>
      <c r="F85" s="91"/>
      <c r="G85" s="91"/>
      <c r="H85" s="92"/>
      <c r="I85" s="93"/>
      <c r="J85" s="93"/>
      <c r="K85" s="11" t="e">
        <f>Coversheet!$D$14</f>
        <v>#N/A</v>
      </c>
      <c r="L85" s="12" t="str">
        <f>Coversheet!$D$15</f>
        <v>Select</v>
      </c>
      <c r="M85" s="11" t="str">
        <f t="shared" si="4"/>
        <v>SP-MD/V</v>
      </c>
      <c r="N85" s="11">
        <f>B108</f>
        <v>0</v>
      </c>
    </row>
    <row r="86" spans="2:14" ht="15.75" hidden="1" thickBot="1" x14ac:dyDescent="0.3">
      <c r="B86" s="88" t="s">
        <v>497</v>
      </c>
      <c r="C86" s="90"/>
      <c r="D86" s="91"/>
      <c r="E86" s="90"/>
      <c r="F86" s="91"/>
      <c r="G86" s="91"/>
      <c r="H86" s="92"/>
      <c r="I86" s="93"/>
      <c r="J86" s="93"/>
      <c r="K86" s="11" t="e">
        <f>Coversheet!$D$14</f>
        <v>#N/A</v>
      </c>
      <c r="L86" s="12" t="str">
        <f>Coversheet!$D$15</f>
        <v>Select</v>
      </c>
      <c r="M86" s="11" t="str">
        <f t="shared" si="4"/>
        <v>SP-MD/V</v>
      </c>
      <c r="N86" s="11">
        <f>C108</f>
        <v>0</v>
      </c>
    </row>
    <row r="87" spans="2:14" ht="15.75" hidden="1" thickBot="1" x14ac:dyDescent="0.3">
      <c r="B87" s="88" t="s">
        <v>498</v>
      </c>
      <c r="C87" s="90"/>
      <c r="D87" s="91"/>
      <c r="E87" s="90"/>
      <c r="F87" s="91"/>
      <c r="G87" s="91"/>
      <c r="H87" s="92"/>
      <c r="I87" s="93"/>
      <c r="J87" s="93"/>
      <c r="K87" s="11" t="e">
        <f>Coversheet!$D$14</f>
        <v>#N/A</v>
      </c>
      <c r="L87" s="12" t="str">
        <f>Coversheet!$D$15</f>
        <v>Select</v>
      </c>
      <c r="M87" s="11" t="str">
        <f t="shared" si="4"/>
        <v>SP-MD/V</v>
      </c>
      <c r="N87" s="11">
        <f>B109</f>
        <v>0</v>
      </c>
    </row>
    <row r="88" spans="2:14" ht="15.75" hidden="1" thickBot="1" x14ac:dyDescent="0.3">
      <c r="B88" s="88" t="s">
        <v>499</v>
      </c>
      <c r="C88" s="90"/>
      <c r="D88" s="91"/>
      <c r="E88" s="90"/>
      <c r="F88" s="91"/>
      <c r="G88" s="91"/>
      <c r="H88" s="92"/>
      <c r="I88" s="93"/>
      <c r="J88" s="93"/>
      <c r="K88" s="11" t="e">
        <f>Coversheet!$D$14</f>
        <v>#N/A</v>
      </c>
      <c r="L88" s="12" t="str">
        <f>Coversheet!$D$15</f>
        <v>Select</v>
      </c>
      <c r="M88" s="11" t="str">
        <f t="shared" si="4"/>
        <v>SP-MD/V</v>
      </c>
      <c r="N88" s="11">
        <f>C109</f>
        <v>0</v>
      </c>
    </row>
    <row r="89" spans="2:14" ht="15.75" hidden="1" thickBot="1" x14ac:dyDescent="0.3">
      <c r="B89" s="88" t="s">
        <v>500</v>
      </c>
      <c r="C89" s="90"/>
      <c r="D89" s="91"/>
      <c r="E89" s="90"/>
      <c r="F89" s="91"/>
      <c r="G89" s="91"/>
      <c r="H89" s="92"/>
      <c r="I89" s="93"/>
      <c r="J89" s="93"/>
      <c r="K89" s="11" t="e">
        <f>Coversheet!$D$14</f>
        <v>#N/A</v>
      </c>
      <c r="L89" s="12" t="str">
        <f>Coversheet!$D$15</f>
        <v>Select</v>
      </c>
      <c r="M89" s="11" t="str">
        <f t="shared" si="4"/>
        <v>SP-MD/V</v>
      </c>
      <c r="N89" s="11">
        <f>B110</f>
        <v>0</v>
      </c>
    </row>
    <row r="90" spans="2:14" ht="15.75" hidden="1" thickBot="1" x14ac:dyDescent="0.3">
      <c r="B90" s="88" t="s">
        <v>501</v>
      </c>
      <c r="C90" s="90"/>
      <c r="D90" s="91"/>
      <c r="E90" s="90"/>
      <c r="F90" s="91"/>
      <c r="G90" s="91"/>
      <c r="H90" s="92"/>
      <c r="I90" s="93"/>
      <c r="J90" s="93"/>
      <c r="K90" s="11" t="e">
        <f>Coversheet!$D$14</f>
        <v>#N/A</v>
      </c>
      <c r="L90" s="12" t="str">
        <f>Coversheet!$D$15</f>
        <v>Select</v>
      </c>
      <c r="M90" s="11" t="str">
        <f t="shared" si="4"/>
        <v>SP-MD/V</v>
      </c>
      <c r="N90" s="11">
        <f>C110</f>
        <v>0</v>
      </c>
    </row>
    <row r="91" spans="2:14" ht="15.75" hidden="1" thickBot="1" x14ac:dyDescent="0.3">
      <c r="B91" s="88" t="s">
        <v>502</v>
      </c>
      <c r="C91" s="90"/>
      <c r="D91" s="91"/>
      <c r="E91" s="90"/>
      <c r="F91" s="91"/>
      <c r="G91" s="91"/>
      <c r="H91" s="92"/>
      <c r="I91" s="93"/>
      <c r="J91" s="93"/>
      <c r="K91" s="11" t="e">
        <f>Coversheet!$D$14</f>
        <v>#N/A</v>
      </c>
      <c r="L91" s="12" t="str">
        <f>Coversheet!$D$15</f>
        <v>Select</v>
      </c>
      <c r="M91" s="11" t="str">
        <f t="shared" si="4"/>
        <v>SP-MD/V</v>
      </c>
      <c r="N91" s="11">
        <f>B111</f>
        <v>0</v>
      </c>
    </row>
    <row r="92" spans="2:14" ht="15.75" hidden="1" thickBot="1" x14ac:dyDescent="0.3">
      <c r="B92" s="88" t="s">
        <v>503</v>
      </c>
      <c r="C92" s="90"/>
      <c r="D92" s="91"/>
      <c r="E92" s="90"/>
      <c r="F92" s="91"/>
      <c r="G92" s="91"/>
      <c r="H92" s="92"/>
      <c r="I92" s="93"/>
      <c r="J92" s="93"/>
      <c r="K92" s="11" t="e">
        <f>Coversheet!$D$14</f>
        <v>#N/A</v>
      </c>
      <c r="L92" s="12" t="str">
        <f>Coversheet!$D$15</f>
        <v>Select</v>
      </c>
      <c r="M92" s="11" t="str">
        <f t="shared" si="4"/>
        <v>SP-MD/V</v>
      </c>
      <c r="N92" s="11">
        <f>C111</f>
        <v>0</v>
      </c>
    </row>
    <row r="93" spans="2:14" ht="15.75" hidden="1" thickBot="1" x14ac:dyDescent="0.3">
      <c r="B93" s="88" t="s">
        <v>504</v>
      </c>
      <c r="C93" s="90"/>
      <c r="D93" s="91"/>
      <c r="E93" s="90"/>
      <c r="F93" s="91"/>
      <c r="G93" s="91"/>
      <c r="H93" s="92"/>
      <c r="I93" s="93"/>
      <c r="J93" s="93"/>
      <c r="K93" s="11" t="e">
        <f>Coversheet!$D$14</f>
        <v>#N/A</v>
      </c>
      <c r="L93" s="12" t="str">
        <f>Coversheet!$D$15</f>
        <v>Select</v>
      </c>
      <c r="M93" s="11" t="str">
        <f t="shared" si="4"/>
        <v>SP-MD/V</v>
      </c>
      <c r="N93" s="11">
        <f>B112</f>
        <v>0</v>
      </c>
    </row>
    <row r="94" spans="2:14" ht="15.75" hidden="1" thickBot="1" x14ac:dyDescent="0.3">
      <c r="B94" s="88" t="s">
        <v>505</v>
      </c>
      <c r="C94" s="90"/>
      <c r="D94" s="91"/>
      <c r="E94" s="90"/>
      <c r="F94" s="91"/>
      <c r="G94" s="91"/>
      <c r="H94" s="92"/>
      <c r="I94" s="93"/>
      <c r="J94" s="93"/>
      <c r="K94" s="11" t="e">
        <f>Coversheet!$D$14</f>
        <v>#N/A</v>
      </c>
      <c r="L94" s="12" t="str">
        <f>Coversheet!$D$15</f>
        <v>Select</v>
      </c>
      <c r="M94" s="11" t="str">
        <f t="shared" si="4"/>
        <v>SP-MD/V</v>
      </c>
      <c r="N94" s="11">
        <f>C112</f>
        <v>0</v>
      </c>
    </row>
    <row r="95" spans="2:14" ht="15.75" hidden="1" thickBot="1" x14ac:dyDescent="0.3">
      <c r="B95" s="88" t="s">
        <v>506</v>
      </c>
      <c r="C95" s="90"/>
      <c r="D95" s="91"/>
      <c r="E95" s="90"/>
      <c r="F95" s="91"/>
      <c r="G95" s="91"/>
      <c r="H95" s="92"/>
      <c r="I95" s="93"/>
      <c r="J95" s="93"/>
      <c r="K95" s="11" t="e">
        <f>Coversheet!$D$14</f>
        <v>#N/A</v>
      </c>
      <c r="L95" s="12" t="str">
        <f>Coversheet!$D$15</f>
        <v>Select</v>
      </c>
      <c r="M95" s="11" t="str">
        <f t="shared" si="4"/>
        <v>SP-MD/V</v>
      </c>
      <c r="N95" s="11">
        <f>B113</f>
        <v>0</v>
      </c>
    </row>
    <row r="96" spans="2:14" ht="15.75" hidden="1" thickBot="1" x14ac:dyDescent="0.3">
      <c r="B96" s="88" t="s">
        <v>507</v>
      </c>
      <c r="C96" s="90"/>
      <c r="D96" s="91"/>
      <c r="E96" s="90"/>
      <c r="F96" s="91"/>
      <c r="G96" s="91"/>
      <c r="H96" s="92"/>
      <c r="I96" s="93"/>
      <c r="J96" s="93"/>
      <c r="K96" s="11" t="e">
        <f>Coversheet!$D$14</f>
        <v>#N/A</v>
      </c>
      <c r="L96" s="12" t="str">
        <f>Coversheet!$D$15</f>
        <v>Select</v>
      </c>
      <c r="M96" s="11" t="str">
        <f t="shared" si="4"/>
        <v>SP-MD/V</v>
      </c>
      <c r="N96" s="11">
        <f>C113</f>
        <v>0</v>
      </c>
    </row>
    <row r="97" spans="1:14" ht="15.75" hidden="1" thickBot="1" x14ac:dyDescent="0.3">
      <c r="B97" s="88" t="s">
        <v>508</v>
      </c>
      <c r="C97" s="90"/>
      <c r="D97" s="91"/>
      <c r="E97" s="90"/>
      <c r="F97" s="91"/>
      <c r="G97" s="91"/>
      <c r="H97" s="92"/>
      <c r="I97" s="93"/>
      <c r="J97" s="93"/>
      <c r="K97" s="11" t="e">
        <f>Coversheet!$D$14</f>
        <v>#N/A</v>
      </c>
      <c r="L97" s="12" t="str">
        <f>Coversheet!$D$15</f>
        <v>Select</v>
      </c>
      <c r="M97" s="11" t="str">
        <f t="shared" si="4"/>
        <v>SP-MD/V</v>
      </c>
      <c r="N97" s="11">
        <f>B114</f>
        <v>0</v>
      </c>
    </row>
    <row r="98" spans="1:14" ht="15.75" hidden="1" thickBot="1" x14ac:dyDescent="0.3">
      <c r="B98" s="89" t="s">
        <v>509</v>
      </c>
      <c r="C98" s="94"/>
      <c r="D98" s="95"/>
      <c r="E98" s="94"/>
      <c r="F98" s="95"/>
      <c r="G98" s="95"/>
      <c r="H98" s="96"/>
      <c r="I98" s="97"/>
      <c r="J98" s="97"/>
      <c r="K98" s="12" t="e">
        <f>Coversheet!$D$14</f>
        <v>#N/A</v>
      </c>
      <c r="L98" s="12" t="str">
        <f>Coversheet!$D$15</f>
        <v>Select</v>
      </c>
      <c r="M98" s="12" t="str">
        <f t="shared" si="4"/>
        <v>SP-MD/V</v>
      </c>
      <c r="N98" s="12">
        <f>C114</f>
        <v>0</v>
      </c>
    </row>
    <row r="99" spans="1:14" hidden="1" x14ac:dyDescent="0.25">
      <c r="B99" s="94" t="str">
        <f>B118</f>
        <v>If there is any other information you would like to provide regarding your program within the SP-MD/V track please enter it below:</v>
      </c>
      <c r="C99" s="94"/>
      <c r="D99" s="95"/>
      <c r="E99" s="94"/>
      <c r="F99" s="95"/>
      <c r="G99" s="95"/>
      <c r="H99" s="96"/>
      <c r="I99" s="97"/>
      <c r="J99" s="97"/>
      <c r="K99" s="12" t="e">
        <f>Coversheet!$D$14</f>
        <v>#N/A</v>
      </c>
      <c r="L99" s="12" t="str">
        <f>Coversheet!$D$15</f>
        <v>Select</v>
      </c>
      <c r="M99" s="12" t="str">
        <f>$C$25</f>
        <v>SP-MD/V</v>
      </c>
      <c r="N99" s="12">
        <f>B119</f>
        <v>0</v>
      </c>
    </row>
    <row r="102" spans="1:14" ht="18.75" x14ac:dyDescent="0.3">
      <c r="B102" s="40" t="s">
        <v>526</v>
      </c>
    </row>
    <row r="103" spans="1:14" ht="19.5" thickBot="1" x14ac:dyDescent="0.35">
      <c r="B103" s="63" t="s">
        <v>527</v>
      </c>
      <c r="C103" s="63"/>
      <c r="D103" s="63"/>
      <c r="E103" s="63"/>
    </row>
    <row r="104" spans="1:14" ht="16.5" thickBot="1" x14ac:dyDescent="0.3">
      <c r="B104" s="241" t="s">
        <v>486</v>
      </c>
      <c r="C104" s="306" t="s">
        <v>191</v>
      </c>
      <c r="D104" s="306"/>
      <c r="E104" s="306"/>
      <c r="F104" s="306"/>
      <c r="G104"/>
    </row>
    <row r="105" spans="1:14" ht="44.25" customHeight="1" thickBot="1" x14ac:dyDescent="0.3">
      <c r="A105" s="39">
        <v>1</v>
      </c>
      <c r="B105" s="64"/>
      <c r="C105" s="298"/>
      <c r="D105" s="298"/>
      <c r="E105" s="298"/>
      <c r="F105" s="298"/>
      <c r="G105"/>
    </row>
    <row r="106" spans="1:14" ht="44.25" customHeight="1" thickBot="1" x14ac:dyDescent="0.3">
      <c r="A106" s="39">
        <v>2</v>
      </c>
      <c r="B106" s="64"/>
      <c r="C106" s="298"/>
      <c r="D106" s="298"/>
      <c r="E106" s="298"/>
      <c r="F106" s="298"/>
      <c r="G106"/>
    </row>
    <row r="107" spans="1:14" ht="44.25" customHeight="1" thickBot="1" x14ac:dyDescent="0.3">
      <c r="A107" s="39">
        <v>3</v>
      </c>
      <c r="B107" s="64"/>
      <c r="C107" s="298"/>
      <c r="D107" s="298"/>
      <c r="E107" s="298"/>
      <c r="F107" s="298"/>
      <c r="G107"/>
    </row>
    <row r="108" spans="1:14" ht="44.25" customHeight="1" thickBot="1" x14ac:dyDescent="0.3">
      <c r="A108" s="39">
        <v>4</v>
      </c>
      <c r="B108" s="64"/>
      <c r="C108" s="298"/>
      <c r="D108" s="298"/>
      <c r="E108" s="298"/>
      <c r="F108" s="298"/>
      <c r="G108"/>
    </row>
    <row r="109" spans="1:14" ht="44.25" customHeight="1" thickBot="1" x14ac:dyDescent="0.3">
      <c r="A109" s="39">
        <v>5</v>
      </c>
      <c r="B109" s="64"/>
      <c r="C109" s="298"/>
      <c r="D109" s="298"/>
      <c r="E109" s="298"/>
      <c r="F109" s="298"/>
      <c r="G109"/>
    </row>
    <row r="110" spans="1:14" ht="44.25" customHeight="1" thickBot="1" x14ac:dyDescent="0.3">
      <c r="A110" s="39">
        <v>6</v>
      </c>
      <c r="B110" s="64"/>
      <c r="C110" s="298"/>
      <c r="D110" s="298"/>
      <c r="E110" s="298"/>
      <c r="F110" s="298"/>
      <c r="G110"/>
    </row>
    <row r="111" spans="1:14" ht="44.25" customHeight="1" thickBot="1" x14ac:dyDescent="0.3">
      <c r="A111" s="39">
        <v>7</v>
      </c>
      <c r="B111" s="64"/>
      <c r="C111" s="298"/>
      <c r="D111" s="298"/>
      <c r="E111" s="298"/>
      <c r="F111" s="298"/>
      <c r="G111"/>
    </row>
    <row r="112" spans="1:14" ht="44.25" customHeight="1" thickBot="1" x14ac:dyDescent="0.3">
      <c r="A112" s="39">
        <v>8</v>
      </c>
      <c r="B112" s="64"/>
      <c r="C112" s="298"/>
      <c r="D112" s="298"/>
      <c r="E112" s="298"/>
      <c r="F112" s="298"/>
      <c r="G112"/>
    </row>
    <row r="113" spans="1:8" ht="44.25" customHeight="1" thickBot="1" x14ac:dyDescent="0.3">
      <c r="A113" s="39">
        <v>9</v>
      </c>
      <c r="B113" s="64"/>
      <c r="C113" s="298"/>
      <c r="D113" s="298"/>
      <c r="E113" s="298"/>
      <c r="F113" s="298"/>
      <c r="G113"/>
    </row>
    <row r="114" spans="1:8" ht="44.25" customHeight="1" thickBot="1" x14ac:dyDescent="0.3">
      <c r="A114" s="39">
        <v>10</v>
      </c>
      <c r="B114" s="64"/>
      <c r="C114" s="298"/>
      <c r="D114" s="298"/>
      <c r="E114" s="298"/>
      <c r="F114" s="298"/>
      <c r="G114"/>
    </row>
    <row r="115" spans="1:8" ht="15" customHeight="1" x14ac:dyDescent="0.25"/>
    <row r="116" spans="1:8" ht="15" customHeight="1" x14ac:dyDescent="0.25"/>
    <row r="117" spans="1:8" ht="15" customHeight="1" x14ac:dyDescent="0.3">
      <c r="B117" s="69" t="s">
        <v>528</v>
      </c>
    </row>
    <row r="118" spans="1:8" ht="18" customHeight="1" thickBot="1" x14ac:dyDescent="0.35">
      <c r="B118" s="63" t="s">
        <v>529</v>
      </c>
    </row>
    <row r="119" spans="1:8" ht="295.5" customHeight="1" thickBot="1" x14ac:dyDescent="0.3">
      <c r="B119" s="252"/>
      <c r="C119" s="253"/>
      <c r="D119" s="253"/>
      <c r="E119" s="253"/>
      <c r="F119" s="253"/>
      <c r="G119" s="253"/>
      <c r="H119" s="254"/>
    </row>
    <row r="120" spans="1:8" ht="17.25" customHeight="1" x14ac:dyDescent="0.25"/>
    <row r="126" spans="1:8" ht="14.25" customHeight="1" x14ac:dyDescent="0.25"/>
  </sheetData>
  <sheetProtection selectLockedCells="1"/>
  <mergeCells count="16">
    <mergeCell ref="C106:F106"/>
    <mergeCell ref="B119:H119"/>
    <mergeCell ref="C112:F112"/>
    <mergeCell ref="C113:F113"/>
    <mergeCell ref="C114:F114"/>
    <mergeCell ref="C107:F107"/>
    <mergeCell ref="C108:F108"/>
    <mergeCell ref="C109:F109"/>
    <mergeCell ref="C111:F111"/>
    <mergeCell ref="C110:F110"/>
    <mergeCell ref="B27:F27"/>
    <mergeCell ref="F74:H74"/>
    <mergeCell ref="C104:F104"/>
    <mergeCell ref="C105:F105"/>
    <mergeCell ref="C44:E44"/>
    <mergeCell ref="B48:G48"/>
  </mergeCells>
  <dataValidations count="1">
    <dataValidation type="decimal" operator="greaterThanOrEqual" allowBlank="1" showInputMessage="1" showErrorMessage="1" sqref="G50:G69" xr:uid="{D901EF67-663D-4CED-8B93-0E189153D14C}">
      <formula1>0</formula1>
    </dataValidation>
  </dataValidations>
  <pageMargins left="0.2" right="0.25" top="0.25" bottom="0.25" header="0.05" footer="0.05"/>
  <pageSetup scale="94" fitToHeight="0" orientation="landscape" horizontalDpi="1200" verticalDpi="1200"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xr:uid="{31AF33D6-EBBC-4128-A4F5-97240B9DA460}">
          <x14:formula1>
            <xm:f>Mechanics!$A$6:$A$7</xm:f>
          </x14:formula1>
          <xm:sqref>F50:F69</xm:sqref>
        </x14:dataValidation>
        <x14:dataValidation type="list" allowBlank="1" showInputMessage="1" showErrorMessage="1" xr:uid="{F5F08DD0-AD33-4BF3-AA71-F4D53F321DD5}">
          <x14:formula1>
            <xm:f>Mechanics!$D$32:$D$35</xm:f>
          </x14:formula1>
          <xm:sqref>C76:C78</xm:sqref>
        </x14:dataValidation>
        <x14:dataValidation type="list" allowBlank="1" showInputMessage="1" showErrorMessage="1" xr:uid="{008031AC-1FB2-4480-A1A5-F775F3C7AE46}">
          <x14:formula1>
            <xm:f>Mechanics!$C$132:$C$133</xm:f>
          </x14:formula1>
          <xm:sqref>E76:E78</xm:sqref>
        </x14:dataValidation>
        <x14:dataValidation type="list" allowBlank="1" showInputMessage="1" showErrorMessage="1" xr:uid="{B69781F5-76D5-4F27-8444-B1606198ED5B}">
          <x14:formula1>
            <xm:f>Mechanics!$A$5:$A$6</xm:f>
          </x14:formula1>
          <xm:sqref>F76:H78</xm:sqref>
        </x14:dataValidation>
        <x14:dataValidation type="list" allowBlank="1" showInputMessage="1" showErrorMessage="1" xr:uid="{697CE0BC-6A8D-4A64-A542-697A718CE25B}">
          <x14:formula1>
            <xm:f>Mechanics!$C$35:$C$43</xm:f>
          </x14:formula1>
          <xm:sqref>C50:C69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25497-2463-412D-A2B3-11315080DE8D}">
  <dimension ref="A1:DR1576"/>
  <sheetViews>
    <sheetView workbookViewId="0"/>
  </sheetViews>
  <sheetFormatPr defaultRowHeight="15" x14ac:dyDescent="0.25"/>
  <cols>
    <col min="1" max="1" width="29" bestFit="1" customWidth="1"/>
    <col min="2" max="2" width="11.140625" bestFit="1" customWidth="1"/>
    <col min="3" max="3" width="9.28515625" bestFit="1" customWidth="1"/>
    <col min="4" max="4" width="7.42578125" bestFit="1" customWidth="1"/>
    <col min="5" max="5" width="34.85546875" bestFit="1" customWidth="1"/>
    <col min="6" max="6" width="15" bestFit="1" customWidth="1"/>
    <col min="7" max="7" width="29.42578125" bestFit="1" customWidth="1"/>
    <col min="8" max="8" width="81.140625" bestFit="1" customWidth="1"/>
    <col min="9" max="9" width="45.140625" bestFit="1" customWidth="1"/>
    <col min="10" max="10" width="15" bestFit="1" customWidth="1"/>
    <col min="11" max="11" width="16.5703125" bestFit="1" customWidth="1"/>
    <col min="12" max="12" width="8.7109375" bestFit="1" customWidth="1"/>
    <col min="13" max="13" width="53.85546875" bestFit="1" customWidth="1"/>
    <col min="14" max="14" width="41.85546875" bestFit="1" customWidth="1"/>
    <col min="15" max="15" width="32.140625" bestFit="1" customWidth="1"/>
    <col min="16" max="16" width="57.85546875" bestFit="1" customWidth="1"/>
    <col min="17" max="17" width="18.5703125" bestFit="1" customWidth="1"/>
    <col min="18" max="18" width="27.140625" bestFit="1" customWidth="1"/>
    <col min="19" max="19" width="30.28515625" bestFit="1" customWidth="1"/>
    <col min="20" max="20" width="24.5703125" bestFit="1" customWidth="1"/>
    <col min="21" max="21" width="16.7109375" bestFit="1" customWidth="1"/>
    <col min="22" max="22" width="32.7109375" bestFit="1" customWidth="1"/>
    <col min="23" max="23" width="31.7109375" bestFit="1" customWidth="1"/>
    <col min="24" max="24" width="17.7109375" bestFit="1" customWidth="1"/>
    <col min="25" max="25" width="28.85546875" bestFit="1" customWidth="1"/>
    <col min="26" max="26" width="30.7109375" bestFit="1" customWidth="1"/>
    <col min="27" max="27" width="7.28515625" bestFit="1" customWidth="1"/>
    <col min="28" max="28" width="35.28515625" bestFit="1" customWidth="1"/>
    <col min="29" max="29" width="27.42578125" bestFit="1" customWidth="1"/>
    <col min="30" max="30" width="31.5703125" bestFit="1" customWidth="1"/>
    <col min="31" max="31" width="33" bestFit="1" customWidth="1"/>
    <col min="32" max="32" width="27.5703125" bestFit="1" customWidth="1"/>
    <col min="33" max="33" width="81.140625" bestFit="1" customWidth="1"/>
    <col min="34" max="34" width="27.42578125" bestFit="1" customWidth="1"/>
    <col min="35" max="35" width="13.140625" bestFit="1" customWidth="1"/>
    <col min="36" max="36" width="14.140625" bestFit="1" customWidth="1"/>
    <col min="37" max="37" width="66.5703125" bestFit="1" customWidth="1"/>
    <col min="38" max="38" width="18.28515625" bestFit="1" customWidth="1"/>
    <col min="39" max="39" width="81.140625" bestFit="1" customWidth="1"/>
    <col min="40" max="40" width="31" bestFit="1" customWidth="1"/>
    <col min="41" max="41" width="18.5703125" bestFit="1" customWidth="1"/>
    <col min="42" max="42" width="12.85546875" bestFit="1" customWidth="1"/>
    <col min="43" max="43" width="23.7109375" bestFit="1" customWidth="1"/>
    <col min="44" max="44" width="81.140625" bestFit="1" customWidth="1"/>
    <col min="45" max="45" width="16.85546875" bestFit="1" customWidth="1"/>
    <col min="46" max="46" width="19.140625" bestFit="1" customWidth="1"/>
    <col min="47" max="47" width="25.85546875" bestFit="1" customWidth="1"/>
    <col min="48" max="48" width="18.42578125" bestFit="1" customWidth="1"/>
    <col min="49" max="49" width="23.28515625" bestFit="1" customWidth="1"/>
    <col min="50" max="50" width="81.140625" bestFit="1" customWidth="1"/>
    <col min="51" max="51" width="8.140625" bestFit="1" customWidth="1"/>
    <col min="52" max="52" width="9" bestFit="1" customWidth="1"/>
    <col min="53" max="53" width="81.140625" bestFit="1" customWidth="1"/>
    <col min="54" max="54" width="55" bestFit="1" customWidth="1"/>
    <col min="55" max="55" width="70" bestFit="1" customWidth="1"/>
    <col min="56" max="56" width="32" bestFit="1" customWidth="1"/>
    <col min="57" max="57" width="26.28515625" bestFit="1" customWidth="1"/>
    <col min="58" max="58" width="81.140625" bestFit="1" customWidth="1"/>
    <col min="59" max="59" width="21.85546875" bestFit="1" customWidth="1"/>
    <col min="60" max="60" width="25" bestFit="1" customWidth="1"/>
    <col min="61" max="61" width="31" bestFit="1" customWidth="1"/>
    <col min="62" max="62" width="21.140625" bestFit="1" customWidth="1"/>
    <col min="63" max="63" width="15.42578125" bestFit="1" customWidth="1"/>
    <col min="64" max="64" width="8.5703125" bestFit="1" customWidth="1"/>
    <col min="65" max="65" width="13.42578125" bestFit="1" customWidth="1"/>
    <col min="66" max="66" width="81.140625" bestFit="1" customWidth="1"/>
    <col min="68" max="68" width="20.7109375" bestFit="1" customWidth="1"/>
    <col min="69" max="69" width="39.42578125" bestFit="1" customWidth="1"/>
    <col min="70" max="71" width="81.140625" bestFit="1" customWidth="1"/>
    <col min="72" max="72" width="22.28515625" bestFit="1" customWidth="1"/>
    <col min="73" max="73" width="26.5703125" bestFit="1" customWidth="1"/>
    <col min="74" max="74" width="81.140625" bestFit="1" customWidth="1"/>
    <col min="75" max="75" width="22.28515625" bestFit="1" customWidth="1"/>
    <col min="76" max="77" width="81.140625" bestFit="1" customWidth="1"/>
    <col min="78" max="78" width="46.5703125" bestFit="1" customWidth="1"/>
    <col min="79" max="79" width="57.42578125" bestFit="1" customWidth="1"/>
    <col min="80" max="80" width="45.28515625" bestFit="1" customWidth="1"/>
    <col min="81" max="81" width="20.28515625" bestFit="1" customWidth="1"/>
    <col min="82" max="82" width="79.140625" bestFit="1" customWidth="1"/>
    <col min="83" max="83" width="29.140625" bestFit="1" customWidth="1"/>
    <col min="84" max="84" width="51" bestFit="1" customWidth="1"/>
    <col min="85" max="85" width="14.28515625" bestFit="1" customWidth="1"/>
    <col min="86" max="86" width="21.5703125" bestFit="1" customWidth="1"/>
    <col min="87" max="87" width="81.140625" bestFit="1" customWidth="1"/>
    <col min="88" max="88" width="53.5703125" bestFit="1" customWidth="1"/>
    <col min="89" max="89" width="21.85546875" bestFit="1" customWidth="1"/>
    <col min="90" max="90" width="24.85546875" bestFit="1" customWidth="1"/>
    <col min="91" max="91" width="27.85546875" bestFit="1" customWidth="1"/>
    <col min="92" max="92" width="28.28515625" bestFit="1" customWidth="1"/>
    <col min="93" max="93" width="81.140625" bestFit="1" customWidth="1"/>
    <col min="94" max="94" width="21.28515625" bestFit="1" customWidth="1"/>
    <col min="95" max="95" width="81.140625" bestFit="1" customWidth="1"/>
    <col min="96" max="96" width="22.42578125" bestFit="1" customWidth="1"/>
    <col min="97" max="97" width="81.140625" bestFit="1" customWidth="1"/>
    <col min="98" max="98" width="22.42578125" bestFit="1" customWidth="1"/>
    <col min="99" max="99" width="81.140625" bestFit="1" customWidth="1"/>
    <col min="100" max="100" width="18.42578125" bestFit="1" customWidth="1"/>
    <col min="101" max="103" width="81.140625" bestFit="1" customWidth="1"/>
    <col min="104" max="104" width="19.85546875" bestFit="1" customWidth="1"/>
    <col min="105" max="105" width="23.42578125" bestFit="1" customWidth="1"/>
    <col min="106" max="106" width="23.28515625" bestFit="1" customWidth="1"/>
    <col min="107" max="110" width="81.140625" bestFit="1" customWidth="1"/>
    <col min="111" max="111" width="16.7109375" bestFit="1" customWidth="1"/>
    <col min="112" max="112" width="41.42578125" bestFit="1" customWidth="1"/>
    <col min="113" max="113" width="20.42578125" bestFit="1" customWidth="1"/>
    <col min="114" max="114" width="81.140625" bestFit="1" customWidth="1"/>
    <col min="115" max="115" width="40.28515625" bestFit="1" customWidth="1"/>
    <col min="116" max="116" width="68.42578125" bestFit="1" customWidth="1"/>
    <col min="117" max="117" width="81.140625" bestFit="1" customWidth="1"/>
    <col min="118" max="118" width="74.42578125" bestFit="1" customWidth="1"/>
    <col min="119" max="119" width="25.7109375" bestFit="1" customWidth="1"/>
    <col min="120" max="121" width="81.140625" bestFit="1" customWidth="1"/>
    <col min="122" max="122" width="25.85546875" bestFit="1" customWidth="1"/>
  </cols>
  <sheetData>
    <row r="1" spans="1:122" x14ac:dyDescent="0.25">
      <c r="A1" t="s">
        <v>18</v>
      </c>
      <c r="B1" t="s">
        <v>19</v>
      </c>
      <c r="C1" t="s">
        <v>20</v>
      </c>
      <c r="D1" t="s">
        <v>21</v>
      </c>
      <c r="E1" t="s">
        <v>22</v>
      </c>
      <c r="F1" t="s">
        <v>23</v>
      </c>
      <c r="G1" t="s">
        <v>24</v>
      </c>
      <c r="H1" t="s">
        <v>530</v>
      </c>
      <c r="I1" t="s">
        <v>531</v>
      </c>
      <c r="J1" t="s">
        <v>80</v>
      </c>
      <c r="K1" t="s">
        <v>81</v>
      </c>
      <c r="L1" t="s">
        <v>82</v>
      </c>
      <c r="M1" t="s">
        <v>83</v>
      </c>
      <c r="N1" t="s">
        <v>84</v>
      </c>
      <c r="O1" t="s">
        <v>85</v>
      </c>
      <c r="P1" t="s">
        <v>88</v>
      </c>
      <c r="Q1" t="s">
        <v>89</v>
      </c>
      <c r="R1" t="s">
        <v>90</v>
      </c>
      <c r="S1" t="s">
        <v>91</v>
      </c>
      <c r="T1" t="s">
        <v>92</v>
      </c>
      <c r="U1" t="s">
        <v>95</v>
      </c>
      <c r="V1" t="s">
        <v>532</v>
      </c>
      <c r="W1" t="s">
        <v>533</v>
      </c>
      <c r="X1" t="s">
        <v>98</v>
      </c>
      <c r="Y1" t="s">
        <v>99</v>
      </c>
      <c r="Z1" t="s">
        <v>100</v>
      </c>
      <c r="AA1" t="s">
        <v>102</v>
      </c>
      <c r="AB1" t="s">
        <v>534</v>
      </c>
      <c r="AC1" t="s">
        <v>103</v>
      </c>
      <c r="AD1" t="s">
        <v>104</v>
      </c>
      <c r="AE1" t="s">
        <v>535</v>
      </c>
      <c r="AF1" t="s">
        <v>536</v>
      </c>
      <c r="AG1" t="s">
        <v>111</v>
      </c>
      <c r="AH1" t="s">
        <v>112</v>
      </c>
      <c r="AI1" t="s">
        <v>113</v>
      </c>
      <c r="AJ1" t="s">
        <v>114</v>
      </c>
      <c r="AK1" t="s">
        <v>46</v>
      </c>
      <c r="AL1" t="s">
        <v>115</v>
      </c>
      <c r="AM1" t="s">
        <v>64</v>
      </c>
      <c r="AN1" t="s">
        <v>65</v>
      </c>
      <c r="AO1" t="s">
        <v>66</v>
      </c>
      <c r="AP1" t="s">
        <v>67</v>
      </c>
      <c r="AQ1" t="s">
        <v>116</v>
      </c>
      <c r="AR1" t="s">
        <v>118</v>
      </c>
      <c r="AS1" t="s">
        <v>119</v>
      </c>
      <c r="AT1" t="s">
        <v>120</v>
      </c>
      <c r="AU1" t="s">
        <v>121</v>
      </c>
      <c r="AV1" t="s">
        <v>122</v>
      </c>
      <c r="AW1" t="s">
        <v>139</v>
      </c>
      <c r="AX1" t="s">
        <v>537</v>
      </c>
      <c r="AY1" t="s">
        <v>141</v>
      </c>
      <c r="AZ1" t="s">
        <v>142</v>
      </c>
      <c r="BA1" t="s">
        <v>538</v>
      </c>
      <c r="BB1" t="s">
        <v>144</v>
      </c>
      <c r="BC1" t="s">
        <v>147</v>
      </c>
      <c r="BD1" t="s">
        <v>148</v>
      </c>
      <c r="BE1" t="s">
        <v>149</v>
      </c>
      <c r="BF1" t="s">
        <v>539</v>
      </c>
      <c r="BG1" t="s">
        <v>196</v>
      </c>
      <c r="BH1" t="s">
        <v>197</v>
      </c>
      <c r="BI1" t="s">
        <v>198</v>
      </c>
      <c r="BJ1" t="s">
        <v>199</v>
      </c>
      <c r="BK1" t="s">
        <v>189</v>
      </c>
      <c r="BL1" t="s">
        <v>190</v>
      </c>
      <c r="BM1" t="s">
        <v>191</v>
      </c>
      <c r="BN1" t="s">
        <v>205</v>
      </c>
      <c r="BO1" t="s">
        <v>206</v>
      </c>
      <c r="BP1" t="s">
        <v>231</v>
      </c>
      <c r="BQ1" t="s">
        <v>208</v>
      </c>
      <c r="BR1" t="s">
        <v>209</v>
      </c>
      <c r="BS1" t="s">
        <v>210</v>
      </c>
      <c r="BT1" t="s">
        <v>211</v>
      </c>
      <c r="BU1" t="s">
        <v>215</v>
      </c>
      <c r="BV1" t="s">
        <v>540</v>
      </c>
      <c r="BW1" t="s">
        <v>232</v>
      </c>
      <c r="BX1" t="s">
        <v>541</v>
      </c>
      <c r="BY1" t="s">
        <v>248</v>
      </c>
      <c r="BZ1" t="s">
        <v>249</v>
      </c>
      <c r="CA1" t="s">
        <v>250</v>
      </c>
      <c r="CB1" t="s">
        <v>251</v>
      </c>
      <c r="CC1" t="s">
        <v>252</v>
      </c>
      <c r="CD1" t="s">
        <v>542</v>
      </c>
      <c r="CE1" t="s">
        <v>254</v>
      </c>
      <c r="CF1" t="s">
        <v>255</v>
      </c>
      <c r="CG1" t="s">
        <v>256</v>
      </c>
      <c r="CH1" t="s">
        <v>272</v>
      </c>
      <c r="CI1" t="s">
        <v>543</v>
      </c>
      <c r="CJ1" t="s">
        <v>301</v>
      </c>
      <c r="CK1" t="s">
        <v>302</v>
      </c>
      <c r="CL1" t="s">
        <v>303</v>
      </c>
      <c r="CM1" t="s">
        <v>304</v>
      </c>
      <c r="CN1" t="s">
        <v>305</v>
      </c>
      <c r="CO1" t="s">
        <v>544</v>
      </c>
      <c r="CP1" t="s">
        <v>320</v>
      </c>
      <c r="CQ1" t="s">
        <v>545</v>
      </c>
      <c r="CR1" t="s">
        <v>339</v>
      </c>
      <c r="CS1" t="s">
        <v>546</v>
      </c>
      <c r="CT1" t="s">
        <v>412</v>
      </c>
      <c r="CU1" t="s">
        <v>547</v>
      </c>
      <c r="CV1" t="s">
        <v>352</v>
      </c>
      <c r="CW1" t="s">
        <v>548</v>
      </c>
      <c r="CX1" t="s">
        <v>549</v>
      </c>
      <c r="CY1" t="s">
        <v>460</v>
      </c>
      <c r="CZ1" t="s">
        <v>461</v>
      </c>
      <c r="DA1" t="s">
        <v>462</v>
      </c>
      <c r="DB1" t="s">
        <v>463</v>
      </c>
      <c r="DC1" t="s">
        <v>550</v>
      </c>
      <c r="DD1" t="s">
        <v>489</v>
      </c>
      <c r="DE1" t="s">
        <v>551</v>
      </c>
      <c r="DF1" t="s">
        <v>516</v>
      </c>
      <c r="DG1" t="s">
        <v>517</v>
      </c>
      <c r="DH1" t="s">
        <v>518</v>
      </c>
      <c r="DI1" t="s">
        <v>519</v>
      </c>
      <c r="DJ1" t="s">
        <v>520</v>
      </c>
      <c r="DK1" t="s">
        <v>521</v>
      </c>
      <c r="DL1" t="s">
        <v>522</v>
      </c>
      <c r="DM1" t="s">
        <v>552</v>
      </c>
      <c r="DN1" t="s">
        <v>524</v>
      </c>
      <c r="DO1" t="s">
        <v>525</v>
      </c>
      <c r="DP1" t="s">
        <v>553</v>
      </c>
      <c r="DQ1" t="s">
        <v>554</v>
      </c>
      <c r="DR1" t="s">
        <v>555</v>
      </c>
    </row>
    <row r="2" spans="1:122" x14ac:dyDescent="0.25">
      <c r="A2" s="209" t="s">
        <v>25</v>
      </c>
      <c r="D2">
        <v>1019</v>
      </c>
      <c r="E2" t="s">
        <v>556</v>
      </c>
      <c r="F2" s="209" t="s">
        <v>26</v>
      </c>
      <c r="H2" s="209"/>
      <c r="O2" s="209"/>
      <c r="P2" s="209"/>
      <c r="AG2" s="209"/>
      <c r="AQ2" s="209"/>
      <c r="AR2" s="209"/>
      <c r="BC2" s="209"/>
      <c r="BF2" s="209"/>
      <c r="BN2" s="209"/>
      <c r="BY2" s="209"/>
      <c r="CY2" s="209"/>
      <c r="DD2" s="209"/>
      <c r="DF2" s="209"/>
      <c r="DI2" s="209"/>
    </row>
    <row r="3" spans="1:122" x14ac:dyDescent="0.25">
      <c r="A3" s="209" t="s">
        <v>27</v>
      </c>
      <c r="D3">
        <v>1019</v>
      </c>
      <c r="E3" t="s">
        <v>556</v>
      </c>
      <c r="F3" s="209" t="s">
        <v>26</v>
      </c>
      <c r="H3" s="209"/>
      <c r="O3" s="209"/>
      <c r="P3" s="209"/>
      <c r="AG3" s="209"/>
      <c r="AQ3" s="209"/>
      <c r="AR3" s="209"/>
      <c r="BC3" s="209"/>
      <c r="BF3" s="209"/>
      <c r="BN3" s="209"/>
      <c r="BY3" s="209"/>
      <c r="CY3" s="209"/>
      <c r="DD3" s="209"/>
      <c r="DF3" s="209"/>
      <c r="DI3" s="209"/>
    </row>
    <row r="4" spans="1:122" x14ac:dyDescent="0.25">
      <c r="A4" s="209" t="s">
        <v>28</v>
      </c>
      <c r="D4">
        <v>1019</v>
      </c>
      <c r="E4" t="s">
        <v>556</v>
      </c>
      <c r="F4" s="209" t="s">
        <v>26</v>
      </c>
      <c r="H4" s="209"/>
      <c r="O4" s="209"/>
      <c r="P4" s="209"/>
      <c r="AG4" s="209"/>
      <c r="AQ4" s="209"/>
      <c r="AR4" s="209"/>
      <c r="BC4" s="209"/>
      <c r="BF4" s="209"/>
      <c r="BN4" s="209"/>
      <c r="BY4" s="209"/>
      <c r="CY4" s="209"/>
      <c r="DD4" s="209"/>
      <c r="DF4" s="209"/>
      <c r="DI4" s="209"/>
    </row>
    <row r="5" spans="1:122" x14ac:dyDescent="0.25">
      <c r="A5" s="209" t="s">
        <v>29</v>
      </c>
      <c r="D5">
        <v>1019</v>
      </c>
      <c r="E5" t="s">
        <v>556</v>
      </c>
      <c r="F5" s="209" t="s">
        <v>26</v>
      </c>
      <c r="H5" s="209"/>
      <c r="O5" s="209"/>
      <c r="P5" s="209"/>
      <c r="AG5" s="209"/>
      <c r="AQ5" s="209"/>
      <c r="AR5" s="209"/>
      <c r="BC5" s="209"/>
      <c r="BF5" s="209"/>
      <c r="BN5" s="209"/>
      <c r="BY5" s="209"/>
      <c r="CY5" s="209"/>
      <c r="DD5" s="209"/>
      <c r="DF5" s="209"/>
      <c r="DI5" s="209"/>
    </row>
    <row r="6" spans="1:122" x14ac:dyDescent="0.25">
      <c r="A6" s="209" t="s">
        <v>30</v>
      </c>
      <c r="D6">
        <v>1019</v>
      </c>
      <c r="E6" t="s">
        <v>556</v>
      </c>
      <c r="F6" s="209" t="s">
        <v>26</v>
      </c>
      <c r="H6" s="209"/>
      <c r="O6" s="209"/>
      <c r="P6" s="209"/>
      <c r="AG6" s="209"/>
      <c r="AQ6" s="209"/>
      <c r="AR6" s="209"/>
      <c r="BC6" s="209"/>
      <c r="BF6" s="209"/>
      <c r="BN6" s="209"/>
      <c r="BY6" s="209"/>
      <c r="CY6" s="209"/>
      <c r="DD6" s="209"/>
      <c r="DF6" s="209"/>
      <c r="DI6" s="209"/>
    </row>
    <row r="7" spans="1:122" x14ac:dyDescent="0.25">
      <c r="A7" s="209" t="s">
        <v>31</v>
      </c>
      <c r="D7">
        <v>1019</v>
      </c>
      <c r="E7" t="s">
        <v>556</v>
      </c>
      <c r="F7" s="209" t="s">
        <v>26</v>
      </c>
      <c r="H7" s="209"/>
      <c r="O7" s="209"/>
      <c r="P7" s="209"/>
      <c r="AG7" s="209"/>
      <c r="AQ7" s="209"/>
      <c r="AR7" s="209"/>
      <c r="BC7" s="209"/>
      <c r="BF7" s="209"/>
      <c r="BN7" s="209"/>
      <c r="BY7" s="209"/>
      <c r="CY7" s="209"/>
      <c r="DD7" s="209"/>
      <c r="DF7" s="209"/>
      <c r="DI7" s="209"/>
    </row>
    <row r="8" spans="1:122" x14ac:dyDescent="0.25">
      <c r="A8" s="209" t="s">
        <v>32</v>
      </c>
      <c r="D8">
        <v>1019</v>
      </c>
      <c r="E8" t="s">
        <v>556</v>
      </c>
      <c r="F8" s="209" t="s">
        <v>26</v>
      </c>
      <c r="H8" s="209"/>
      <c r="O8" s="209"/>
      <c r="P8" s="209"/>
      <c r="AG8" s="209"/>
      <c r="AQ8" s="209"/>
      <c r="AR8" s="209"/>
      <c r="BC8" s="209"/>
      <c r="BF8" s="209"/>
      <c r="BN8" s="209"/>
      <c r="BY8" s="209"/>
      <c r="CY8" s="209"/>
      <c r="DD8" s="209"/>
      <c r="DF8" s="209"/>
      <c r="DI8" s="209"/>
    </row>
    <row r="9" spans="1:122" x14ac:dyDescent="0.25">
      <c r="A9" s="209" t="s">
        <v>33</v>
      </c>
      <c r="D9">
        <v>1019</v>
      </c>
      <c r="E9" t="s">
        <v>556</v>
      </c>
      <c r="F9" s="209" t="s">
        <v>26</v>
      </c>
      <c r="H9" s="209"/>
      <c r="O9" s="209"/>
      <c r="P9" s="209"/>
      <c r="AG9" s="209"/>
      <c r="AQ9" s="209"/>
      <c r="AR9" s="209"/>
      <c r="BC9" s="209"/>
      <c r="BF9" s="209"/>
      <c r="BN9" s="209"/>
      <c r="BY9" s="209"/>
      <c r="CY9" s="209"/>
      <c r="DD9" s="209"/>
      <c r="DF9" s="209"/>
      <c r="DI9" s="209"/>
    </row>
    <row r="10" spans="1:122" x14ac:dyDescent="0.25">
      <c r="A10" s="209" t="s">
        <v>34</v>
      </c>
      <c r="D10">
        <v>1019</v>
      </c>
      <c r="E10" t="s">
        <v>556</v>
      </c>
      <c r="F10" s="209" t="s">
        <v>26</v>
      </c>
      <c r="H10" s="209"/>
      <c r="O10" s="209"/>
      <c r="P10" s="209"/>
      <c r="AG10" s="209"/>
      <c r="AQ10" s="209"/>
      <c r="AR10" s="209"/>
      <c r="BC10" s="209"/>
      <c r="BF10" s="209"/>
      <c r="BN10" s="209"/>
      <c r="BY10" s="209"/>
      <c r="CY10" s="209"/>
      <c r="DD10" s="209"/>
      <c r="DF10" s="209"/>
      <c r="DI10" s="209"/>
    </row>
    <row r="11" spans="1:122" x14ac:dyDescent="0.25">
      <c r="A11" s="209" t="s">
        <v>35</v>
      </c>
      <c r="D11">
        <v>1019</v>
      </c>
      <c r="E11" t="s">
        <v>556</v>
      </c>
      <c r="F11" s="209" t="s">
        <v>26</v>
      </c>
      <c r="H11" s="209"/>
      <c r="O11" s="209"/>
      <c r="P11" s="209"/>
      <c r="AG11" s="209"/>
      <c r="AQ11" s="209"/>
      <c r="AR11" s="209"/>
      <c r="BC11" s="209"/>
      <c r="BF11" s="209"/>
      <c r="BN11" s="209"/>
      <c r="BY11" s="209"/>
      <c r="CY11" s="209"/>
      <c r="DD11" s="209"/>
      <c r="DF11" s="209"/>
      <c r="DI11" s="209"/>
    </row>
    <row r="12" spans="1:122" x14ac:dyDescent="0.25">
      <c r="A12" s="209" t="s">
        <v>36</v>
      </c>
      <c r="D12">
        <v>1019</v>
      </c>
      <c r="E12" t="s">
        <v>556</v>
      </c>
      <c r="F12" s="209" t="s">
        <v>26</v>
      </c>
      <c r="H12" s="209"/>
      <c r="O12" s="209"/>
      <c r="P12" s="209"/>
      <c r="AG12" s="209"/>
      <c r="AQ12" s="209"/>
      <c r="AR12" s="209"/>
      <c r="BC12" s="209"/>
      <c r="BF12" s="209"/>
      <c r="BN12" s="209"/>
      <c r="BY12" s="209"/>
      <c r="CY12" s="209"/>
      <c r="DD12" s="209"/>
      <c r="DF12" s="209"/>
      <c r="DI12" s="209"/>
    </row>
    <row r="13" spans="1:122" x14ac:dyDescent="0.25">
      <c r="A13" s="209" t="s">
        <v>37</v>
      </c>
      <c r="D13">
        <v>1019</v>
      </c>
      <c r="E13" t="s">
        <v>556</v>
      </c>
      <c r="F13" s="209" t="s">
        <v>26</v>
      </c>
      <c r="H13" s="209"/>
      <c r="O13" s="209"/>
      <c r="P13" s="209"/>
      <c r="AG13" s="209"/>
      <c r="AQ13" s="209"/>
      <c r="AR13" s="209"/>
      <c r="BC13" s="209"/>
      <c r="BF13" s="209"/>
      <c r="BN13" s="209"/>
      <c r="BY13" s="209"/>
      <c r="CY13" s="209"/>
      <c r="DD13" s="209"/>
      <c r="DF13" s="209"/>
      <c r="DI13" s="209"/>
    </row>
    <row r="14" spans="1:122" x14ac:dyDescent="0.25">
      <c r="A14" s="209" t="s">
        <v>38</v>
      </c>
      <c r="D14">
        <v>1019</v>
      </c>
      <c r="E14" t="s">
        <v>556</v>
      </c>
      <c r="F14" s="209" t="s">
        <v>26</v>
      </c>
      <c r="H14" s="209"/>
      <c r="O14" s="209"/>
      <c r="P14" s="209"/>
      <c r="AG14" s="209"/>
      <c r="AQ14" s="209"/>
      <c r="AR14" s="209"/>
      <c r="BC14" s="209"/>
      <c r="BF14" s="209"/>
      <c r="BN14" s="209"/>
      <c r="BY14" s="209"/>
      <c r="CY14" s="209"/>
      <c r="DD14" s="209"/>
      <c r="DF14" s="209"/>
      <c r="DI14" s="209"/>
    </row>
    <row r="15" spans="1:122" x14ac:dyDescent="0.25">
      <c r="A15" s="209" t="s">
        <v>39</v>
      </c>
      <c r="D15">
        <v>1019</v>
      </c>
      <c r="E15" t="s">
        <v>556</v>
      </c>
      <c r="F15" s="209" t="s">
        <v>26</v>
      </c>
      <c r="H15" s="209"/>
      <c r="O15" s="209"/>
      <c r="P15" s="209"/>
      <c r="AG15" s="209"/>
      <c r="AQ15" s="209"/>
      <c r="AR15" s="209"/>
      <c r="BC15" s="209"/>
      <c r="BF15" s="209"/>
      <c r="BN15" s="209"/>
      <c r="BY15" s="209"/>
      <c r="CY15" s="209"/>
      <c r="DD15" s="209"/>
      <c r="DF15" s="209"/>
      <c r="DI15" s="209"/>
    </row>
    <row r="16" spans="1:122" x14ac:dyDescent="0.25">
      <c r="A16" s="209" t="s">
        <v>40</v>
      </c>
      <c r="D16">
        <v>1019</v>
      </c>
      <c r="E16" t="s">
        <v>556</v>
      </c>
      <c r="F16" s="209" t="s">
        <v>26</v>
      </c>
      <c r="H16" s="209"/>
      <c r="O16" s="209"/>
      <c r="P16" s="209"/>
      <c r="AG16" s="209"/>
      <c r="AQ16" s="209"/>
      <c r="AR16" s="209"/>
      <c r="BC16" s="209"/>
      <c r="BF16" s="209"/>
      <c r="BN16" s="209"/>
      <c r="BY16" s="209"/>
      <c r="CY16" s="209"/>
      <c r="DD16" s="209"/>
      <c r="DF16" s="209"/>
      <c r="DI16" s="209"/>
    </row>
    <row r="17" spans="1:113" x14ac:dyDescent="0.25">
      <c r="A17" s="209" t="s">
        <v>557</v>
      </c>
      <c r="D17">
        <v>1019</v>
      </c>
      <c r="E17" t="s">
        <v>556</v>
      </c>
      <c r="F17" s="209" t="s">
        <v>26</v>
      </c>
      <c r="G17">
        <v>0</v>
      </c>
      <c r="H17" s="209"/>
      <c r="O17" s="209"/>
      <c r="P17" s="209"/>
      <c r="AG17" s="209"/>
      <c r="AQ17" s="209"/>
      <c r="AR17" s="209"/>
      <c r="BC17" s="209"/>
      <c r="BF17" s="209"/>
      <c r="BN17" s="209"/>
      <c r="BY17" s="209"/>
      <c r="CY17" s="209"/>
      <c r="DD17" s="209"/>
      <c r="DF17" s="209"/>
      <c r="DI17" s="209"/>
    </row>
    <row r="18" spans="1:113" x14ac:dyDescent="0.25">
      <c r="A18" s="209" t="s">
        <v>6</v>
      </c>
      <c r="D18">
        <v>1019</v>
      </c>
      <c r="E18" t="s">
        <v>556</v>
      </c>
      <c r="F18" s="209" t="s">
        <v>26</v>
      </c>
      <c r="G18">
        <v>0</v>
      </c>
      <c r="H18" s="209"/>
      <c r="O18" s="209"/>
      <c r="P18" s="209"/>
      <c r="AG18" s="209"/>
      <c r="AQ18" s="209"/>
      <c r="AR18" s="209"/>
      <c r="BC18" s="209"/>
      <c r="BF18" s="209"/>
      <c r="BN18" s="209"/>
      <c r="BY18" s="209"/>
      <c r="CY18" s="209"/>
      <c r="DD18" s="209"/>
      <c r="DF18" s="209"/>
      <c r="DI18" s="209"/>
    </row>
    <row r="19" spans="1:113" x14ac:dyDescent="0.25">
      <c r="A19" s="209" t="s">
        <v>11</v>
      </c>
      <c r="D19">
        <v>1019</v>
      </c>
      <c r="E19" t="s">
        <v>556</v>
      </c>
      <c r="F19" s="209" t="s">
        <v>26</v>
      </c>
      <c r="G19">
        <v>0</v>
      </c>
      <c r="H19" s="209"/>
      <c r="O19" s="209"/>
      <c r="P19" s="209"/>
      <c r="AG19" s="209"/>
      <c r="AQ19" s="209"/>
      <c r="AR19" s="209"/>
      <c r="BC19" s="209"/>
      <c r="BF19" s="209"/>
      <c r="BN19" s="209"/>
      <c r="BY19" s="209"/>
      <c r="CY19" s="209"/>
      <c r="DD19" s="209"/>
      <c r="DF19" s="209"/>
      <c r="DI19" s="209"/>
    </row>
    <row r="20" spans="1:113" x14ac:dyDescent="0.25">
      <c r="A20" s="209" t="s">
        <v>12</v>
      </c>
      <c r="D20">
        <v>1019</v>
      </c>
      <c r="E20" t="s">
        <v>556</v>
      </c>
      <c r="F20" s="209" t="s">
        <v>26</v>
      </c>
      <c r="G20">
        <v>0</v>
      </c>
      <c r="H20" s="209"/>
      <c r="O20" s="209"/>
      <c r="P20" s="209"/>
      <c r="AG20" s="209"/>
      <c r="AQ20" s="209"/>
      <c r="AR20" s="209"/>
      <c r="BC20" s="209"/>
      <c r="BF20" s="209"/>
      <c r="BN20" s="209"/>
      <c r="BY20" s="209"/>
      <c r="CY20" s="209"/>
      <c r="DD20" s="209"/>
      <c r="DF20" s="209"/>
      <c r="DI20" s="209"/>
    </row>
    <row r="21" spans="1:113" x14ac:dyDescent="0.25">
      <c r="A21" s="209" t="s">
        <v>13</v>
      </c>
      <c r="D21">
        <v>1019</v>
      </c>
      <c r="E21" t="s">
        <v>556</v>
      </c>
      <c r="F21" s="209" t="s">
        <v>26</v>
      </c>
      <c r="G21">
        <v>0</v>
      </c>
      <c r="H21" s="209"/>
      <c r="O21" s="209"/>
      <c r="P21" s="209"/>
      <c r="AG21" s="209"/>
      <c r="AQ21" s="209"/>
      <c r="AR21" s="209"/>
      <c r="BC21" s="209"/>
      <c r="BF21" s="209"/>
      <c r="BN21" s="209"/>
      <c r="BY21" s="209"/>
      <c r="CY21" s="209"/>
      <c r="DD21" s="209"/>
      <c r="DF21" s="209"/>
      <c r="DI21" s="209"/>
    </row>
    <row r="22" spans="1:113" x14ac:dyDescent="0.25">
      <c r="A22" s="209" t="s">
        <v>14</v>
      </c>
      <c r="D22">
        <v>1019</v>
      </c>
      <c r="E22" t="s">
        <v>556</v>
      </c>
      <c r="F22" s="209" t="s">
        <v>26</v>
      </c>
      <c r="G22">
        <v>0</v>
      </c>
      <c r="H22" s="209"/>
      <c r="O22" s="209"/>
      <c r="P22" s="209"/>
      <c r="AG22" s="209"/>
      <c r="AQ22" s="209"/>
      <c r="AR22" s="209"/>
      <c r="BC22" s="209"/>
      <c r="BF22" s="209"/>
      <c r="BN22" s="209"/>
      <c r="BY22" s="209"/>
      <c r="CY22" s="209"/>
      <c r="DD22" s="209"/>
      <c r="DF22" s="209"/>
      <c r="DI22" s="209"/>
    </row>
    <row r="23" spans="1:113" x14ac:dyDescent="0.25">
      <c r="A23" s="209" t="s">
        <v>15</v>
      </c>
      <c r="D23">
        <v>1019</v>
      </c>
      <c r="E23" t="s">
        <v>556</v>
      </c>
      <c r="F23" s="209" t="s">
        <v>26</v>
      </c>
      <c r="G23">
        <v>0</v>
      </c>
      <c r="H23" s="209"/>
      <c r="O23" s="209"/>
      <c r="P23" s="209"/>
      <c r="AG23" s="209"/>
      <c r="AQ23" s="209"/>
      <c r="AR23" s="209"/>
      <c r="BC23" s="209"/>
      <c r="BF23" s="209"/>
      <c r="BN23" s="209"/>
      <c r="BY23" s="209"/>
      <c r="CY23" s="209"/>
      <c r="DD23" s="209"/>
      <c r="DF23" s="209"/>
      <c r="DI23" s="209"/>
    </row>
    <row r="24" spans="1:113" x14ac:dyDescent="0.25">
      <c r="A24" s="209" t="s">
        <v>16</v>
      </c>
      <c r="D24">
        <v>1019</v>
      </c>
      <c r="E24" t="s">
        <v>556</v>
      </c>
      <c r="F24" s="209" t="s">
        <v>26</v>
      </c>
      <c r="G24">
        <v>0</v>
      </c>
      <c r="H24" s="209"/>
      <c r="O24" s="209"/>
      <c r="P24" s="209"/>
      <c r="AG24" s="209"/>
      <c r="AQ24" s="209"/>
      <c r="AR24" s="209"/>
      <c r="BC24" s="209"/>
      <c r="BF24" s="209"/>
      <c r="BN24" s="209"/>
      <c r="BY24" s="209"/>
      <c r="CY24" s="209"/>
      <c r="DD24" s="209"/>
      <c r="DF24" s="209"/>
      <c r="DI24" s="209"/>
    </row>
    <row r="25" spans="1:113" x14ac:dyDescent="0.25">
      <c r="A25" s="209" t="s">
        <v>17</v>
      </c>
      <c r="D25">
        <v>1019</v>
      </c>
      <c r="E25" t="s">
        <v>556</v>
      </c>
      <c r="F25" s="209" t="s">
        <v>26</v>
      </c>
      <c r="G25">
        <v>0</v>
      </c>
      <c r="H25" s="209"/>
      <c r="O25" s="209"/>
      <c r="P25" s="209"/>
      <c r="AG25" s="209"/>
      <c r="AQ25" s="209"/>
      <c r="AR25" s="209"/>
      <c r="BC25" s="209"/>
      <c r="BF25" s="209"/>
      <c r="BN25" s="209"/>
      <c r="BY25" s="209"/>
      <c r="CY25" s="209"/>
      <c r="DD25" s="209"/>
      <c r="DF25" s="209"/>
      <c r="DI25" s="209"/>
    </row>
    <row r="26" spans="1:113" x14ac:dyDescent="0.25">
      <c r="A26" s="209"/>
      <c r="D26">
        <v>1019</v>
      </c>
      <c r="E26" t="s">
        <v>556</v>
      </c>
      <c r="F26" s="209" t="s">
        <v>42</v>
      </c>
      <c r="H26" s="209"/>
      <c r="O26" s="209"/>
      <c r="P26" s="209"/>
      <c r="AG26" s="209"/>
      <c r="AQ26" s="209"/>
      <c r="AR26" s="209"/>
      <c r="BC26" s="209"/>
      <c r="BF26" s="209"/>
      <c r="BN26" s="209"/>
      <c r="BY26" s="209"/>
      <c r="CY26" s="209"/>
      <c r="DD26" s="209"/>
      <c r="DF26" s="209"/>
      <c r="DI26" s="209"/>
    </row>
    <row r="27" spans="1:113" x14ac:dyDescent="0.25">
      <c r="A27" s="209"/>
      <c r="D27">
        <v>1019</v>
      </c>
      <c r="E27" t="s">
        <v>556</v>
      </c>
      <c r="F27" s="209" t="s">
        <v>42</v>
      </c>
      <c r="H27" s="209"/>
      <c r="O27" s="209"/>
      <c r="P27" s="209"/>
      <c r="AG27" s="209"/>
      <c r="AQ27" s="209"/>
      <c r="AR27" s="209"/>
      <c r="BC27" s="209"/>
      <c r="BF27" s="209"/>
      <c r="BN27" s="209"/>
      <c r="BY27" s="209"/>
      <c r="CY27" s="209"/>
      <c r="DD27" s="209"/>
      <c r="DF27" s="209"/>
      <c r="DI27" s="209"/>
    </row>
    <row r="28" spans="1:113" x14ac:dyDescent="0.25">
      <c r="A28" s="209"/>
      <c r="D28">
        <v>1019</v>
      </c>
      <c r="E28" t="s">
        <v>556</v>
      </c>
      <c r="F28" s="209" t="s">
        <v>42</v>
      </c>
      <c r="H28" s="209"/>
      <c r="O28" s="209"/>
      <c r="P28" s="209"/>
      <c r="AG28" s="209"/>
      <c r="AQ28" s="209"/>
      <c r="AR28" s="209"/>
      <c r="BC28" s="209"/>
      <c r="BF28" s="209"/>
      <c r="BN28" s="209"/>
      <c r="BY28" s="209"/>
      <c r="CY28" s="209"/>
      <c r="DD28" s="209"/>
      <c r="DF28" s="209"/>
      <c r="DI28" s="209"/>
    </row>
    <row r="29" spans="1:113" x14ac:dyDescent="0.25">
      <c r="A29" s="209"/>
      <c r="D29">
        <v>1019</v>
      </c>
      <c r="E29" t="s">
        <v>556</v>
      </c>
      <c r="F29" s="209" t="s">
        <v>42</v>
      </c>
      <c r="H29" s="209"/>
      <c r="O29" s="209"/>
      <c r="P29" s="209"/>
      <c r="AG29" s="209"/>
      <c r="AQ29" s="209"/>
      <c r="AR29" s="209"/>
      <c r="BC29" s="209"/>
      <c r="BF29" s="209"/>
      <c r="BN29" s="209"/>
      <c r="BY29" s="209"/>
      <c r="CY29" s="209"/>
      <c r="DD29" s="209"/>
      <c r="DF29" s="209"/>
      <c r="DI29" s="209"/>
    </row>
    <row r="30" spans="1:113" x14ac:dyDescent="0.25">
      <c r="A30" s="209"/>
      <c r="D30">
        <v>1019</v>
      </c>
      <c r="E30" t="s">
        <v>556</v>
      </c>
      <c r="F30" s="209" t="s">
        <v>42</v>
      </c>
      <c r="H30" s="209"/>
      <c r="O30" s="209"/>
      <c r="P30" s="209"/>
      <c r="AG30" s="209"/>
      <c r="AQ30" s="209"/>
      <c r="AR30" s="209"/>
      <c r="BC30" s="209"/>
      <c r="BF30" s="209"/>
      <c r="BN30" s="209"/>
      <c r="BY30" s="209"/>
      <c r="CY30" s="209"/>
      <c r="DD30" s="209"/>
      <c r="DF30" s="209"/>
      <c r="DI30" s="209"/>
    </row>
    <row r="31" spans="1:113" x14ac:dyDescent="0.25">
      <c r="A31" s="209"/>
      <c r="D31">
        <v>1019</v>
      </c>
      <c r="E31" t="s">
        <v>556</v>
      </c>
      <c r="F31" s="209" t="s">
        <v>42</v>
      </c>
      <c r="H31" s="209"/>
      <c r="O31" s="209"/>
      <c r="P31" s="209"/>
      <c r="AG31" s="209"/>
      <c r="AQ31" s="209"/>
      <c r="AR31" s="209"/>
      <c r="BC31" s="209"/>
      <c r="BF31" s="209"/>
      <c r="BN31" s="209"/>
      <c r="BY31" s="209"/>
      <c r="CY31" s="209"/>
      <c r="DD31" s="209"/>
      <c r="DF31" s="209"/>
      <c r="DI31" s="209"/>
    </row>
    <row r="32" spans="1:113" x14ac:dyDescent="0.25">
      <c r="A32" s="209"/>
      <c r="D32">
        <v>1019</v>
      </c>
      <c r="E32" t="s">
        <v>556</v>
      </c>
      <c r="F32" s="209" t="s">
        <v>42</v>
      </c>
      <c r="H32" s="209"/>
      <c r="O32" s="209"/>
      <c r="P32" s="209"/>
      <c r="AG32" s="209"/>
      <c r="AQ32" s="209"/>
      <c r="AR32" s="209"/>
      <c r="BC32" s="209"/>
      <c r="BF32" s="209"/>
      <c r="BN32" s="209"/>
      <c r="BY32" s="209"/>
      <c r="CY32" s="209"/>
      <c r="DD32" s="209"/>
      <c r="DF32" s="209"/>
      <c r="DI32" s="209"/>
    </row>
    <row r="33" spans="1:113" x14ac:dyDescent="0.25">
      <c r="A33" s="209"/>
      <c r="D33">
        <v>1019</v>
      </c>
      <c r="E33" t="s">
        <v>556</v>
      </c>
      <c r="F33" s="209" t="s">
        <v>42</v>
      </c>
      <c r="H33" s="209"/>
      <c r="O33" s="209"/>
      <c r="P33" s="209"/>
      <c r="AG33" s="209"/>
      <c r="AQ33" s="209"/>
      <c r="AR33" s="209"/>
      <c r="BC33" s="209"/>
      <c r="BF33" s="209"/>
      <c r="BN33" s="209"/>
      <c r="BY33" s="209"/>
      <c r="CY33" s="209"/>
      <c r="DD33" s="209"/>
      <c r="DF33" s="209"/>
      <c r="DI33" s="209"/>
    </row>
    <row r="34" spans="1:113" x14ac:dyDescent="0.25">
      <c r="A34" s="209"/>
      <c r="D34">
        <v>1019</v>
      </c>
      <c r="E34" t="s">
        <v>556</v>
      </c>
      <c r="F34" s="209" t="s">
        <v>42</v>
      </c>
      <c r="H34" s="209"/>
      <c r="O34" s="209"/>
      <c r="P34" s="209"/>
      <c r="AG34" s="209"/>
      <c r="AQ34" s="209"/>
      <c r="AR34" s="209"/>
      <c r="BC34" s="209"/>
      <c r="BF34" s="209"/>
      <c r="BN34" s="209"/>
      <c r="BY34" s="209"/>
      <c r="CY34" s="209"/>
      <c r="DD34" s="209"/>
      <c r="DF34" s="209"/>
      <c r="DI34" s="209"/>
    </row>
    <row r="35" spans="1:113" x14ac:dyDescent="0.25">
      <c r="A35" s="209"/>
      <c r="D35">
        <v>1019</v>
      </c>
      <c r="E35" t="s">
        <v>556</v>
      </c>
      <c r="F35" s="209" t="s">
        <v>42</v>
      </c>
      <c r="H35" s="209"/>
      <c r="O35" s="209"/>
      <c r="P35" s="209"/>
      <c r="AG35" s="209"/>
      <c r="AQ35" s="209"/>
      <c r="AR35" s="209"/>
      <c r="BC35" s="209"/>
      <c r="BF35" s="209"/>
      <c r="BN35" s="209"/>
      <c r="BY35" s="209"/>
      <c r="CY35" s="209"/>
      <c r="DD35" s="209"/>
      <c r="DF35" s="209"/>
      <c r="DI35" s="209"/>
    </row>
    <row r="36" spans="1:113" x14ac:dyDescent="0.25">
      <c r="A36" s="209"/>
      <c r="D36">
        <v>1019</v>
      </c>
      <c r="E36" t="s">
        <v>556</v>
      </c>
      <c r="F36" s="209" t="s">
        <v>42</v>
      </c>
      <c r="H36" s="209" t="s">
        <v>558</v>
      </c>
      <c r="O36" s="209" t="s">
        <v>559</v>
      </c>
      <c r="P36" s="209"/>
      <c r="AG36" s="209"/>
      <c r="AQ36" s="209"/>
      <c r="AR36" s="209"/>
      <c r="BC36" s="209"/>
      <c r="BF36" s="209"/>
      <c r="BN36" s="209"/>
      <c r="BY36" s="209"/>
      <c r="CY36" s="209"/>
      <c r="DD36" s="209"/>
      <c r="DF36" s="209"/>
      <c r="DI36" s="209"/>
    </row>
    <row r="37" spans="1:113" x14ac:dyDescent="0.25">
      <c r="A37" s="209"/>
      <c r="D37">
        <v>1019</v>
      </c>
      <c r="E37" t="s">
        <v>556</v>
      </c>
      <c r="F37" s="209" t="s">
        <v>42</v>
      </c>
      <c r="H37" s="209"/>
      <c r="O37" s="209"/>
      <c r="P37" s="209"/>
      <c r="AG37" s="209"/>
      <c r="AQ37" s="209"/>
      <c r="AR37" s="209"/>
      <c r="BC37" s="209"/>
      <c r="BF37" s="209"/>
      <c r="BN37" s="209"/>
      <c r="BY37" s="209"/>
      <c r="CY37" s="209"/>
      <c r="DD37" s="209"/>
      <c r="DF37" s="209"/>
      <c r="DI37" s="209"/>
    </row>
    <row r="38" spans="1:113" x14ac:dyDescent="0.25">
      <c r="A38" s="209"/>
      <c r="D38">
        <v>1019</v>
      </c>
      <c r="E38" t="s">
        <v>556</v>
      </c>
      <c r="F38" s="209" t="s">
        <v>42</v>
      </c>
      <c r="H38" s="209"/>
      <c r="O38" s="209"/>
      <c r="P38" s="209"/>
      <c r="AG38" s="209"/>
      <c r="AQ38" s="209"/>
      <c r="AR38" s="209"/>
      <c r="BC38" s="209"/>
      <c r="BF38" s="209"/>
      <c r="BN38" s="209"/>
      <c r="BY38" s="209"/>
      <c r="CY38" s="209"/>
      <c r="DD38" s="209"/>
      <c r="DF38" s="209"/>
      <c r="DI38" s="209"/>
    </row>
    <row r="39" spans="1:113" x14ac:dyDescent="0.25">
      <c r="A39" s="209"/>
      <c r="D39">
        <v>1019</v>
      </c>
      <c r="E39" t="s">
        <v>556</v>
      </c>
      <c r="F39" s="209" t="s">
        <v>42</v>
      </c>
      <c r="H39" s="209"/>
      <c r="O39" s="209"/>
      <c r="P39" s="209"/>
      <c r="AG39" s="209"/>
      <c r="AQ39" s="209"/>
      <c r="AR39" s="209"/>
      <c r="BC39" s="209"/>
      <c r="BF39" s="209"/>
      <c r="BN39" s="209"/>
      <c r="BY39" s="209"/>
      <c r="CY39" s="209"/>
      <c r="DD39" s="209"/>
      <c r="DF39" s="209"/>
      <c r="DI39" s="209"/>
    </row>
    <row r="40" spans="1:113" x14ac:dyDescent="0.25">
      <c r="A40" s="209"/>
      <c r="D40">
        <v>1019</v>
      </c>
      <c r="E40" t="s">
        <v>556</v>
      </c>
      <c r="F40" s="209" t="s">
        <v>42</v>
      </c>
      <c r="H40" s="209"/>
      <c r="O40" s="209"/>
      <c r="P40" s="209"/>
      <c r="AG40" s="209"/>
      <c r="AQ40" s="209"/>
      <c r="AR40" s="209"/>
      <c r="BC40" s="209"/>
      <c r="BF40" s="209"/>
      <c r="BN40" s="209"/>
      <c r="BY40" s="209"/>
      <c r="CY40" s="209"/>
      <c r="DD40" s="209"/>
      <c r="DF40" s="209"/>
      <c r="DI40" s="209"/>
    </row>
    <row r="41" spans="1:113" x14ac:dyDescent="0.25">
      <c r="A41" s="209"/>
      <c r="D41">
        <v>1019</v>
      </c>
      <c r="E41" t="s">
        <v>556</v>
      </c>
      <c r="F41" s="209" t="s">
        <v>42</v>
      </c>
      <c r="H41" s="209"/>
      <c r="O41" s="209"/>
      <c r="P41" s="209"/>
      <c r="AG41" s="209"/>
      <c r="AQ41" s="209"/>
      <c r="AR41" s="209"/>
      <c r="BC41" s="209"/>
      <c r="BF41" s="209"/>
      <c r="BN41" s="209"/>
      <c r="BY41" s="209"/>
      <c r="CY41" s="209"/>
      <c r="DD41" s="209"/>
      <c r="DF41" s="209"/>
      <c r="DI41" s="209"/>
    </row>
    <row r="42" spans="1:113" x14ac:dyDescent="0.25">
      <c r="A42" s="209"/>
      <c r="D42">
        <v>1019</v>
      </c>
      <c r="E42" t="s">
        <v>556</v>
      </c>
      <c r="F42" s="209" t="s">
        <v>42</v>
      </c>
      <c r="H42" s="209"/>
      <c r="O42" s="209"/>
      <c r="P42" s="209"/>
      <c r="AG42" s="209"/>
      <c r="AQ42" s="209"/>
      <c r="AR42" s="209"/>
      <c r="BC42" s="209"/>
      <c r="BF42" s="209"/>
      <c r="BN42" s="209"/>
      <c r="BY42" s="209"/>
      <c r="CY42" s="209"/>
      <c r="DD42" s="209"/>
      <c r="DF42" s="209"/>
      <c r="DI42" s="209"/>
    </row>
    <row r="43" spans="1:113" x14ac:dyDescent="0.25">
      <c r="A43" s="209"/>
      <c r="D43">
        <v>1019</v>
      </c>
      <c r="E43" t="s">
        <v>556</v>
      </c>
      <c r="F43" s="209" t="s">
        <v>42</v>
      </c>
      <c r="H43" s="209"/>
      <c r="O43" s="209"/>
      <c r="P43" s="209"/>
      <c r="AG43" s="209"/>
      <c r="AQ43" s="209"/>
      <c r="AR43" s="209"/>
      <c r="BC43" s="209"/>
      <c r="BF43" s="209"/>
      <c r="BN43" s="209"/>
      <c r="BY43" s="209"/>
      <c r="CY43" s="209"/>
      <c r="DD43" s="209"/>
      <c r="DF43" s="209"/>
      <c r="DI43" s="209"/>
    </row>
    <row r="44" spans="1:113" x14ac:dyDescent="0.25">
      <c r="A44" s="209"/>
      <c r="D44">
        <v>1019</v>
      </c>
      <c r="E44" t="s">
        <v>556</v>
      </c>
      <c r="F44" s="209" t="s">
        <v>42</v>
      </c>
      <c r="H44" s="209"/>
      <c r="O44" s="209"/>
      <c r="P44" s="209"/>
      <c r="AG44" s="209"/>
      <c r="AQ44" s="209"/>
      <c r="AR44" s="209"/>
      <c r="BC44" s="209"/>
      <c r="BF44" s="209"/>
      <c r="BN44" s="209"/>
      <c r="BY44" s="209"/>
      <c r="CY44" s="209"/>
      <c r="DD44" s="209"/>
      <c r="DF44" s="209"/>
      <c r="DI44" s="209"/>
    </row>
    <row r="45" spans="1:113" x14ac:dyDescent="0.25">
      <c r="A45" s="209"/>
      <c r="D45">
        <v>1019</v>
      </c>
      <c r="E45" t="s">
        <v>556</v>
      </c>
      <c r="F45" s="209" t="s">
        <v>42</v>
      </c>
      <c r="H45" s="209"/>
      <c r="O45" s="209"/>
      <c r="P45" s="209"/>
      <c r="AG45" s="209"/>
      <c r="AQ45" s="209"/>
      <c r="AR45" s="209"/>
      <c r="BC45" s="209"/>
      <c r="BF45" s="209"/>
      <c r="BN45" s="209"/>
      <c r="BY45" s="209"/>
      <c r="CY45" s="209"/>
      <c r="DD45" s="209"/>
      <c r="DF45" s="209"/>
      <c r="DI45" s="209"/>
    </row>
    <row r="46" spans="1:113" x14ac:dyDescent="0.25">
      <c r="A46" s="209"/>
      <c r="D46">
        <v>1019</v>
      </c>
      <c r="E46" t="s">
        <v>556</v>
      </c>
      <c r="F46" s="209" t="s">
        <v>42</v>
      </c>
      <c r="H46" s="209"/>
      <c r="O46" s="209"/>
      <c r="P46" s="209"/>
      <c r="AG46" s="209"/>
      <c r="AQ46" s="209"/>
      <c r="AR46" s="209"/>
      <c r="BC46" s="209"/>
      <c r="BF46" s="209"/>
      <c r="BN46" s="209"/>
      <c r="BY46" s="209"/>
      <c r="CY46" s="209"/>
      <c r="DD46" s="209"/>
      <c r="DF46" s="209"/>
      <c r="DI46" s="209"/>
    </row>
    <row r="47" spans="1:113" x14ac:dyDescent="0.25">
      <c r="A47" s="209"/>
      <c r="D47">
        <v>1019</v>
      </c>
      <c r="E47" t="s">
        <v>556</v>
      </c>
      <c r="F47" s="209" t="s">
        <v>42</v>
      </c>
      <c r="H47" s="209"/>
      <c r="O47" s="209"/>
      <c r="P47" s="209"/>
      <c r="AG47" s="209"/>
      <c r="AQ47" s="209"/>
      <c r="AR47" s="209"/>
      <c r="BC47" s="209"/>
      <c r="BF47" s="209"/>
      <c r="BN47" s="209"/>
      <c r="BY47" s="209"/>
      <c r="CY47" s="209"/>
      <c r="DD47" s="209"/>
      <c r="DF47" s="209"/>
      <c r="DI47" s="209"/>
    </row>
    <row r="48" spans="1:113" x14ac:dyDescent="0.25">
      <c r="A48" s="209"/>
      <c r="D48">
        <v>1019</v>
      </c>
      <c r="E48" t="s">
        <v>556</v>
      </c>
      <c r="F48" s="209" t="s">
        <v>42</v>
      </c>
      <c r="H48" s="209"/>
      <c r="O48" s="209"/>
      <c r="P48" s="209"/>
      <c r="AG48" s="209"/>
      <c r="AQ48" s="209"/>
      <c r="AR48" s="209"/>
      <c r="BC48" s="209"/>
      <c r="BF48" s="209"/>
      <c r="BN48" s="209"/>
      <c r="BY48" s="209"/>
      <c r="CY48" s="209"/>
      <c r="DD48" s="209"/>
      <c r="DF48" s="209"/>
      <c r="DI48" s="209"/>
    </row>
    <row r="49" spans="1:113" x14ac:dyDescent="0.25">
      <c r="A49" s="209"/>
      <c r="D49">
        <v>1019</v>
      </c>
      <c r="E49" t="s">
        <v>556</v>
      </c>
      <c r="F49" s="209" t="s">
        <v>42</v>
      </c>
      <c r="H49" s="209"/>
      <c r="O49" s="209"/>
      <c r="P49" s="209"/>
      <c r="AG49" s="209"/>
      <c r="AQ49" s="209"/>
      <c r="AR49" s="209"/>
      <c r="BC49" s="209"/>
      <c r="BF49" s="209"/>
      <c r="BN49" s="209"/>
      <c r="BY49" s="209"/>
      <c r="CY49" s="209"/>
      <c r="DD49" s="209"/>
      <c r="DF49" s="209"/>
      <c r="DI49" s="209"/>
    </row>
    <row r="50" spans="1:113" x14ac:dyDescent="0.25">
      <c r="A50" s="209"/>
      <c r="D50">
        <v>1019</v>
      </c>
      <c r="E50" t="s">
        <v>556</v>
      </c>
      <c r="F50" s="209" t="s">
        <v>42</v>
      </c>
      <c r="H50" s="209"/>
      <c r="O50" s="209"/>
      <c r="P50" s="209"/>
      <c r="AG50" s="209"/>
      <c r="AQ50" s="209"/>
      <c r="AR50" s="209"/>
      <c r="BC50" s="209"/>
      <c r="BF50" s="209"/>
      <c r="BN50" s="209"/>
      <c r="BY50" s="209"/>
      <c r="CY50" s="209"/>
      <c r="DD50" s="209"/>
      <c r="DF50" s="209"/>
      <c r="DI50" s="209"/>
    </row>
    <row r="51" spans="1:113" x14ac:dyDescent="0.25">
      <c r="A51" s="209"/>
      <c r="D51">
        <v>1019</v>
      </c>
      <c r="E51" t="s">
        <v>556</v>
      </c>
      <c r="F51" s="209" t="s">
        <v>42</v>
      </c>
      <c r="H51" s="209"/>
      <c r="O51" s="209"/>
      <c r="P51" s="209"/>
      <c r="AG51" s="209"/>
      <c r="AQ51" s="209"/>
      <c r="AR51" s="209"/>
      <c r="BC51" s="209"/>
      <c r="BF51" s="209"/>
      <c r="BN51" s="209"/>
      <c r="BY51" s="209"/>
      <c r="CY51" s="209"/>
      <c r="DD51" s="209"/>
      <c r="DF51" s="209"/>
      <c r="DI51" s="209"/>
    </row>
    <row r="52" spans="1:113" x14ac:dyDescent="0.25">
      <c r="A52" s="209"/>
      <c r="D52">
        <v>1019</v>
      </c>
      <c r="E52" t="s">
        <v>556</v>
      </c>
      <c r="F52" s="209" t="s">
        <v>42</v>
      </c>
      <c r="H52" s="209"/>
      <c r="O52" s="209"/>
      <c r="P52" s="209"/>
      <c r="AG52" s="209"/>
      <c r="AQ52" s="209"/>
      <c r="AR52" s="209"/>
      <c r="BC52" s="209"/>
      <c r="BF52" s="209"/>
      <c r="BN52" s="209"/>
      <c r="BY52" s="209"/>
      <c r="CY52" s="209"/>
      <c r="DD52" s="209"/>
      <c r="DF52" s="209"/>
      <c r="DI52" s="209"/>
    </row>
    <row r="53" spans="1:113" x14ac:dyDescent="0.25">
      <c r="A53" s="209"/>
      <c r="D53">
        <v>1019</v>
      </c>
      <c r="E53" t="s">
        <v>556</v>
      </c>
      <c r="F53" s="209" t="s">
        <v>42</v>
      </c>
      <c r="H53" s="209"/>
      <c r="O53" s="209"/>
      <c r="P53" s="209"/>
      <c r="AG53" s="209"/>
      <c r="AQ53" s="209"/>
      <c r="AR53" s="209"/>
      <c r="BC53" s="209"/>
      <c r="BF53" s="209"/>
      <c r="BN53" s="209"/>
      <c r="BY53" s="209"/>
      <c r="CY53" s="209"/>
      <c r="DD53" s="209"/>
      <c r="DF53" s="209"/>
      <c r="DI53" s="209"/>
    </row>
    <row r="54" spans="1:113" x14ac:dyDescent="0.25">
      <c r="A54" s="209"/>
      <c r="D54">
        <v>1019</v>
      </c>
      <c r="E54" t="s">
        <v>556</v>
      </c>
      <c r="F54" s="209" t="s">
        <v>42</v>
      </c>
      <c r="H54" s="209"/>
      <c r="O54" s="209"/>
      <c r="P54" s="209"/>
      <c r="AG54" s="209"/>
      <c r="AQ54" s="209"/>
      <c r="AR54" s="209"/>
      <c r="BC54" s="209"/>
      <c r="BF54" s="209"/>
      <c r="BN54" s="209"/>
      <c r="BY54" s="209"/>
      <c r="CY54" s="209"/>
      <c r="DD54" s="209"/>
      <c r="DF54" s="209"/>
      <c r="DI54" s="209"/>
    </row>
    <row r="55" spans="1:113" x14ac:dyDescent="0.25">
      <c r="A55" s="209"/>
      <c r="D55">
        <v>1019</v>
      </c>
      <c r="E55" t="s">
        <v>556</v>
      </c>
      <c r="F55" s="209" t="s">
        <v>42</v>
      </c>
      <c r="H55" s="209"/>
      <c r="O55" s="209"/>
      <c r="P55" s="209"/>
      <c r="AG55" s="209"/>
      <c r="AQ55" s="209"/>
      <c r="AR55" s="209"/>
      <c r="BC55" s="209"/>
      <c r="BF55" s="209"/>
      <c r="BN55" s="209"/>
      <c r="BY55" s="209"/>
      <c r="CY55" s="209"/>
      <c r="DD55" s="209"/>
      <c r="DF55" s="209"/>
      <c r="DI55" s="209"/>
    </row>
    <row r="56" spans="1:113" x14ac:dyDescent="0.25">
      <c r="A56" s="209"/>
      <c r="D56">
        <v>1019</v>
      </c>
      <c r="E56" t="s">
        <v>556</v>
      </c>
      <c r="F56" s="209" t="s">
        <v>42</v>
      </c>
      <c r="H56" s="209"/>
      <c r="O56" s="209"/>
      <c r="P56" s="209"/>
      <c r="AG56" s="209"/>
      <c r="AQ56" s="209"/>
      <c r="AR56" s="209"/>
      <c r="BC56" s="209"/>
      <c r="BF56" s="209"/>
      <c r="BN56" s="209"/>
      <c r="BY56" s="209"/>
      <c r="CY56" s="209"/>
      <c r="DD56" s="209"/>
      <c r="DF56" s="209"/>
      <c r="DI56" s="209"/>
    </row>
    <row r="57" spans="1:113" x14ac:dyDescent="0.25">
      <c r="A57" s="209"/>
      <c r="D57">
        <v>1019</v>
      </c>
      <c r="E57" t="s">
        <v>556</v>
      </c>
      <c r="F57" s="209" t="s">
        <v>42</v>
      </c>
      <c r="H57" s="209"/>
      <c r="O57" s="209"/>
      <c r="P57" s="209" t="s">
        <v>87</v>
      </c>
      <c r="T57">
        <v>0</v>
      </c>
      <c r="AG57" s="209"/>
      <c r="AQ57" s="209"/>
      <c r="AR57" s="209"/>
      <c r="BC57" s="209"/>
      <c r="BF57" s="209"/>
      <c r="BN57" s="209"/>
      <c r="BY57" s="209"/>
      <c r="CY57" s="209"/>
      <c r="DD57" s="209"/>
      <c r="DF57" s="209"/>
      <c r="DI57" s="209"/>
    </row>
    <row r="58" spans="1:113" x14ac:dyDescent="0.25">
      <c r="A58" s="209"/>
      <c r="D58">
        <v>1019</v>
      </c>
      <c r="E58" t="s">
        <v>556</v>
      </c>
      <c r="F58" s="209" t="s">
        <v>42</v>
      </c>
      <c r="H58" s="209"/>
      <c r="O58" s="209"/>
      <c r="P58" s="209"/>
      <c r="AG58" s="209"/>
      <c r="AQ58" s="209"/>
      <c r="AR58" s="209"/>
      <c r="BC58" s="209"/>
      <c r="BF58" s="209"/>
      <c r="BN58" s="209"/>
      <c r="BY58" s="209"/>
      <c r="CY58" s="209"/>
      <c r="DD58" s="209"/>
      <c r="DF58" s="209"/>
      <c r="DI58" s="209"/>
    </row>
    <row r="59" spans="1:113" x14ac:dyDescent="0.25">
      <c r="A59" s="209"/>
      <c r="D59">
        <v>1019</v>
      </c>
      <c r="E59" t="s">
        <v>556</v>
      </c>
      <c r="F59" s="209" t="s">
        <v>42</v>
      </c>
      <c r="H59" s="209"/>
      <c r="O59" s="209"/>
      <c r="P59" s="209"/>
      <c r="AG59" s="209"/>
      <c r="AQ59" s="209"/>
      <c r="AR59" s="209"/>
      <c r="BC59" s="209"/>
      <c r="BF59" s="209"/>
      <c r="BN59" s="209"/>
      <c r="BY59" s="209"/>
      <c r="CY59" s="209"/>
      <c r="DD59" s="209"/>
      <c r="DF59" s="209"/>
      <c r="DI59" s="209"/>
    </row>
    <row r="60" spans="1:113" x14ac:dyDescent="0.25">
      <c r="A60" s="209"/>
      <c r="D60">
        <v>1019</v>
      </c>
      <c r="E60" t="s">
        <v>556</v>
      </c>
      <c r="F60" s="209" t="s">
        <v>42</v>
      </c>
      <c r="H60" s="209"/>
      <c r="O60" s="209"/>
      <c r="P60" s="209"/>
      <c r="AG60" s="209"/>
      <c r="AQ60" s="209"/>
      <c r="AR60" s="209"/>
      <c r="BC60" s="209"/>
      <c r="BF60" s="209"/>
      <c r="BN60" s="209"/>
      <c r="BY60" s="209"/>
      <c r="CY60" s="209"/>
      <c r="DD60" s="209"/>
      <c r="DF60" s="209"/>
      <c r="DI60" s="209"/>
    </row>
    <row r="61" spans="1:113" x14ac:dyDescent="0.25">
      <c r="A61" s="209"/>
      <c r="D61">
        <v>1019</v>
      </c>
      <c r="E61" t="s">
        <v>556</v>
      </c>
      <c r="F61" s="209" t="s">
        <v>42</v>
      </c>
      <c r="H61" s="209"/>
      <c r="O61" s="209"/>
      <c r="P61" s="209"/>
      <c r="AG61" s="209"/>
      <c r="AQ61" s="209"/>
      <c r="AR61" s="209"/>
      <c r="BC61" s="209"/>
      <c r="BF61" s="209"/>
      <c r="BN61" s="209"/>
      <c r="BY61" s="209"/>
      <c r="CY61" s="209"/>
      <c r="DD61" s="209"/>
      <c r="DF61" s="209"/>
      <c r="DI61" s="209"/>
    </row>
    <row r="62" spans="1:113" x14ac:dyDescent="0.25">
      <c r="A62" s="209"/>
      <c r="D62">
        <v>1019</v>
      </c>
      <c r="E62" t="s">
        <v>556</v>
      </c>
      <c r="F62" s="209" t="s">
        <v>42</v>
      </c>
      <c r="H62" s="209"/>
      <c r="O62" s="209"/>
      <c r="P62" s="209"/>
      <c r="AG62" s="209"/>
      <c r="AQ62" s="209"/>
      <c r="AR62" s="209"/>
      <c r="BC62" s="209"/>
      <c r="BF62" s="209"/>
      <c r="BN62" s="209"/>
      <c r="BY62" s="209"/>
      <c r="CY62" s="209"/>
      <c r="DD62" s="209"/>
      <c r="DF62" s="209"/>
      <c r="DI62" s="209"/>
    </row>
    <row r="63" spans="1:113" x14ac:dyDescent="0.25">
      <c r="A63" s="209"/>
      <c r="D63">
        <v>1019</v>
      </c>
      <c r="E63" t="s">
        <v>556</v>
      </c>
      <c r="F63" s="209" t="s">
        <v>42</v>
      </c>
      <c r="H63" s="209"/>
      <c r="O63" s="209"/>
      <c r="P63" s="209"/>
      <c r="AG63" s="209"/>
      <c r="AQ63" s="209"/>
      <c r="AR63" s="209"/>
      <c r="BC63" s="209"/>
      <c r="BF63" s="209"/>
      <c r="BN63" s="209"/>
      <c r="BY63" s="209"/>
      <c r="CY63" s="209"/>
      <c r="DD63" s="209"/>
      <c r="DF63" s="209"/>
      <c r="DI63" s="209"/>
    </row>
    <row r="64" spans="1:113" x14ac:dyDescent="0.25">
      <c r="A64" s="209"/>
      <c r="D64">
        <v>1019</v>
      </c>
      <c r="E64" t="s">
        <v>556</v>
      </c>
      <c r="F64" s="209" t="s">
        <v>42</v>
      </c>
      <c r="H64" s="209"/>
      <c r="O64" s="209"/>
      <c r="P64" s="209"/>
      <c r="AG64" s="209"/>
      <c r="AQ64" s="209"/>
      <c r="AR64" s="209"/>
      <c r="BC64" s="209"/>
      <c r="BF64" s="209"/>
      <c r="BN64" s="209"/>
      <c r="BY64" s="209"/>
      <c r="CY64" s="209"/>
      <c r="DD64" s="209"/>
      <c r="DF64" s="209"/>
      <c r="DI64" s="209"/>
    </row>
    <row r="65" spans="1:113" x14ac:dyDescent="0.25">
      <c r="A65" s="209"/>
      <c r="D65">
        <v>1019</v>
      </c>
      <c r="E65" t="s">
        <v>556</v>
      </c>
      <c r="F65" s="209" t="s">
        <v>42</v>
      </c>
      <c r="H65" s="209"/>
      <c r="O65" s="209"/>
      <c r="P65" s="209"/>
      <c r="AG65" s="209"/>
      <c r="AQ65" s="209"/>
      <c r="AR65" s="209"/>
      <c r="BC65" s="209"/>
      <c r="BF65" s="209"/>
      <c r="BN65" s="209"/>
      <c r="BY65" s="209"/>
      <c r="CY65" s="209"/>
      <c r="DD65" s="209"/>
      <c r="DF65" s="209"/>
      <c r="DI65" s="209"/>
    </row>
    <row r="66" spans="1:113" x14ac:dyDescent="0.25">
      <c r="A66" s="209"/>
      <c r="D66">
        <v>1019</v>
      </c>
      <c r="E66" t="s">
        <v>556</v>
      </c>
      <c r="F66" s="209" t="s">
        <v>42</v>
      </c>
      <c r="H66" s="209"/>
      <c r="O66" s="209"/>
      <c r="P66" s="209"/>
      <c r="AG66" s="209"/>
      <c r="AQ66" s="209"/>
      <c r="AR66" s="209"/>
      <c r="BC66" s="209"/>
      <c r="BF66" s="209"/>
      <c r="BN66" s="209"/>
      <c r="BY66" s="209"/>
      <c r="CY66" s="209"/>
      <c r="DD66" s="209"/>
      <c r="DF66" s="209"/>
      <c r="DI66" s="209"/>
    </row>
    <row r="67" spans="1:113" x14ac:dyDescent="0.25">
      <c r="A67" s="209"/>
      <c r="D67">
        <v>1019</v>
      </c>
      <c r="E67" t="s">
        <v>556</v>
      </c>
      <c r="F67" s="209" t="s">
        <v>42</v>
      </c>
      <c r="H67" s="209"/>
      <c r="O67" s="209"/>
      <c r="P67" s="209"/>
      <c r="AG67" s="209"/>
      <c r="AQ67" s="209"/>
      <c r="AR67" s="209"/>
      <c r="BC67" s="209"/>
      <c r="BF67" s="209"/>
      <c r="BN67" s="209"/>
      <c r="BY67" s="209"/>
      <c r="CY67" s="209"/>
      <c r="DD67" s="209"/>
      <c r="DF67" s="209"/>
      <c r="DI67" s="209"/>
    </row>
    <row r="68" spans="1:113" x14ac:dyDescent="0.25">
      <c r="A68" s="209"/>
      <c r="D68">
        <v>1019</v>
      </c>
      <c r="E68" t="s">
        <v>556</v>
      </c>
      <c r="F68" s="209" t="s">
        <v>42</v>
      </c>
      <c r="H68" s="209"/>
      <c r="O68" s="209"/>
      <c r="P68" s="209"/>
      <c r="AG68" s="209"/>
      <c r="AQ68" s="209"/>
      <c r="AR68" s="209"/>
      <c r="BC68" s="209"/>
      <c r="BF68" s="209"/>
      <c r="BN68" s="209"/>
      <c r="BY68" s="209"/>
      <c r="CY68" s="209"/>
      <c r="DD68" s="209"/>
      <c r="DF68" s="209"/>
      <c r="DI68" s="209"/>
    </row>
    <row r="69" spans="1:113" x14ac:dyDescent="0.25">
      <c r="A69" s="209"/>
      <c r="D69">
        <v>1019</v>
      </c>
      <c r="E69" t="s">
        <v>556</v>
      </c>
      <c r="F69" s="209" t="s">
        <v>42</v>
      </c>
      <c r="H69" s="209"/>
      <c r="O69" s="209"/>
      <c r="P69" s="209"/>
      <c r="AG69" s="209"/>
      <c r="AQ69" s="209"/>
      <c r="AR69" s="209"/>
      <c r="BC69" s="209"/>
      <c r="BF69" s="209"/>
      <c r="BN69" s="209"/>
      <c r="BY69" s="209"/>
      <c r="CY69" s="209"/>
      <c r="DD69" s="209"/>
      <c r="DF69" s="209"/>
      <c r="DI69" s="209"/>
    </row>
    <row r="70" spans="1:113" x14ac:dyDescent="0.25">
      <c r="A70" s="209"/>
      <c r="D70">
        <v>1019</v>
      </c>
      <c r="E70" t="s">
        <v>556</v>
      </c>
      <c r="F70" s="209" t="s">
        <v>42</v>
      </c>
      <c r="H70" s="209"/>
      <c r="O70" s="209"/>
      <c r="P70" s="209"/>
      <c r="AG70" s="209"/>
      <c r="AQ70" s="209"/>
      <c r="AR70" s="209"/>
      <c r="BC70" s="209"/>
      <c r="BF70" s="209"/>
      <c r="BN70" s="209"/>
      <c r="BY70" s="209"/>
      <c r="CY70" s="209"/>
      <c r="DD70" s="209"/>
      <c r="DF70" s="209"/>
      <c r="DI70" s="209"/>
    </row>
    <row r="71" spans="1:113" x14ac:dyDescent="0.25">
      <c r="A71" s="209"/>
      <c r="D71">
        <v>1019</v>
      </c>
      <c r="E71" t="s">
        <v>556</v>
      </c>
      <c r="F71" s="209" t="s">
        <v>42</v>
      </c>
      <c r="H71" s="209"/>
      <c r="O71" s="209"/>
      <c r="P71" s="209"/>
      <c r="AG71" s="209"/>
      <c r="AQ71" s="209"/>
      <c r="AR71" s="209"/>
      <c r="BC71" s="209"/>
      <c r="BF71" s="209"/>
      <c r="BN71" s="209"/>
      <c r="BY71" s="209"/>
      <c r="CY71" s="209"/>
      <c r="DD71" s="209"/>
      <c r="DF71" s="209"/>
      <c r="DI71" s="209"/>
    </row>
    <row r="72" spans="1:113" x14ac:dyDescent="0.25">
      <c r="A72" s="209"/>
      <c r="D72">
        <v>1019</v>
      </c>
      <c r="E72" t="s">
        <v>556</v>
      </c>
      <c r="F72" s="209" t="s">
        <v>42</v>
      </c>
      <c r="H72" s="209"/>
      <c r="O72" s="209"/>
      <c r="P72" s="209"/>
      <c r="AG72" s="209"/>
      <c r="AQ72" s="209"/>
      <c r="AR72" s="209"/>
      <c r="BC72" s="209"/>
      <c r="BF72" s="209"/>
      <c r="BN72" s="209"/>
      <c r="BY72" s="209"/>
      <c r="CY72" s="209"/>
      <c r="DD72" s="209"/>
      <c r="DF72" s="209"/>
      <c r="DI72" s="209"/>
    </row>
    <row r="73" spans="1:113" x14ac:dyDescent="0.25">
      <c r="A73" s="209"/>
      <c r="D73">
        <v>1019</v>
      </c>
      <c r="E73" t="s">
        <v>556</v>
      </c>
      <c r="F73" s="209" t="s">
        <v>42</v>
      </c>
      <c r="H73" s="209"/>
      <c r="O73" s="209"/>
      <c r="P73" s="209"/>
      <c r="AG73" s="209"/>
      <c r="AQ73" s="209"/>
      <c r="AR73" s="209"/>
      <c r="BC73" s="209"/>
      <c r="BF73" s="209"/>
      <c r="BN73" s="209"/>
      <c r="BY73" s="209"/>
      <c r="CY73" s="209"/>
      <c r="DD73" s="209"/>
      <c r="DF73" s="209"/>
      <c r="DI73" s="209"/>
    </row>
    <row r="74" spans="1:113" x14ac:dyDescent="0.25">
      <c r="A74" s="209"/>
      <c r="D74">
        <v>1019</v>
      </c>
      <c r="E74" t="s">
        <v>556</v>
      </c>
      <c r="F74" s="209" t="s">
        <v>42</v>
      </c>
      <c r="H74" s="209"/>
      <c r="O74" s="209"/>
      <c r="P74" s="209"/>
      <c r="AG74" s="209"/>
      <c r="AQ74" s="209"/>
      <c r="AR74" s="209"/>
      <c r="BC74" s="209"/>
      <c r="BF74" s="209"/>
      <c r="BN74" s="209"/>
      <c r="BY74" s="209"/>
      <c r="CY74" s="209"/>
      <c r="DD74" s="209"/>
      <c r="DF74" s="209"/>
      <c r="DI74" s="209"/>
    </row>
    <row r="75" spans="1:113" x14ac:dyDescent="0.25">
      <c r="A75" s="209"/>
      <c r="D75">
        <v>1019</v>
      </c>
      <c r="E75" t="s">
        <v>556</v>
      </c>
      <c r="F75" s="209" t="s">
        <v>42</v>
      </c>
      <c r="H75" s="209"/>
      <c r="O75" s="209"/>
      <c r="P75" s="209"/>
      <c r="AG75" s="209"/>
      <c r="AQ75" s="209"/>
      <c r="AR75" s="209"/>
      <c r="BC75" s="209"/>
      <c r="BF75" s="209"/>
      <c r="BN75" s="209"/>
      <c r="BY75" s="209"/>
      <c r="CY75" s="209"/>
      <c r="DD75" s="209"/>
      <c r="DF75" s="209"/>
      <c r="DI75" s="209"/>
    </row>
    <row r="76" spans="1:113" x14ac:dyDescent="0.25">
      <c r="A76" s="209"/>
      <c r="D76">
        <v>1019</v>
      </c>
      <c r="E76" t="s">
        <v>556</v>
      </c>
      <c r="F76" s="209" t="s">
        <v>42</v>
      </c>
      <c r="H76" s="209"/>
      <c r="O76" s="209"/>
      <c r="P76" s="209"/>
      <c r="AG76" s="209"/>
      <c r="AQ76" s="209"/>
      <c r="AR76" s="209"/>
      <c r="BC76" s="209"/>
      <c r="BF76" s="209"/>
      <c r="BN76" s="209"/>
      <c r="BY76" s="209"/>
      <c r="CY76" s="209"/>
      <c r="DD76" s="209"/>
      <c r="DF76" s="209"/>
      <c r="DI76" s="209"/>
    </row>
    <row r="77" spans="1:113" x14ac:dyDescent="0.25">
      <c r="A77" s="209"/>
      <c r="D77">
        <v>1019</v>
      </c>
      <c r="E77" t="s">
        <v>556</v>
      </c>
      <c r="F77" s="209" t="s">
        <v>42</v>
      </c>
      <c r="H77" s="209"/>
      <c r="O77" s="209"/>
      <c r="P77" s="209"/>
      <c r="AG77" s="209"/>
      <c r="AQ77" s="209"/>
      <c r="AR77" s="209"/>
      <c r="BC77" s="209"/>
      <c r="BF77" s="209"/>
      <c r="BN77" s="209"/>
      <c r="BY77" s="209"/>
      <c r="CY77" s="209"/>
      <c r="DD77" s="209"/>
      <c r="DF77" s="209"/>
      <c r="DI77" s="209"/>
    </row>
    <row r="78" spans="1:113" x14ac:dyDescent="0.25">
      <c r="A78" s="209"/>
      <c r="D78">
        <v>1019</v>
      </c>
      <c r="E78" t="s">
        <v>556</v>
      </c>
      <c r="F78" s="209" t="s">
        <v>42</v>
      </c>
      <c r="H78" s="209"/>
      <c r="O78" s="209"/>
      <c r="P78" s="209"/>
      <c r="AG78" s="209"/>
      <c r="AQ78" s="209"/>
      <c r="AR78" s="209"/>
      <c r="BC78" s="209"/>
      <c r="BF78" s="209"/>
      <c r="BN78" s="209"/>
      <c r="BY78" s="209"/>
      <c r="CY78" s="209"/>
      <c r="DD78" s="209"/>
      <c r="DF78" s="209"/>
      <c r="DI78" s="209"/>
    </row>
    <row r="79" spans="1:113" x14ac:dyDescent="0.25">
      <c r="A79" s="209"/>
      <c r="D79">
        <v>1019</v>
      </c>
      <c r="E79" t="s">
        <v>556</v>
      </c>
      <c r="F79" s="209" t="s">
        <v>42</v>
      </c>
      <c r="H79" s="209"/>
      <c r="O79" s="209"/>
      <c r="P79" s="209"/>
      <c r="AG79" s="209"/>
      <c r="AQ79" s="209"/>
      <c r="AR79" s="209"/>
      <c r="BC79" s="209"/>
      <c r="BF79" s="209"/>
      <c r="BN79" s="209"/>
      <c r="BY79" s="209"/>
      <c r="CY79" s="209"/>
      <c r="DD79" s="209"/>
      <c r="DF79" s="209"/>
      <c r="DI79" s="209"/>
    </row>
    <row r="80" spans="1:113" x14ac:dyDescent="0.25">
      <c r="A80" s="209"/>
      <c r="D80">
        <v>1019</v>
      </c>
      <c r="E80" t="s">
        <v>556</v>
      </c>
      <c r="F80" s="209" t="s">
        <v>42</v>
      </c>
      <c r="H80" s="209"/>
      <c r="O80" s="209"/>
      <c r="P80" s="209"/>
      <c r="AG80" s="209"/>
      <c r="AQ80" s="209"/>
      <c r="AR80" s="209"/>
      <c r="BC80" s="209"/>
      <c r="BF80" s="209"/>
      <c r="BN80" s="209"/>
      <c r="BY80" s="209"/>
      <c r="CY80" s="209"/>
      <c r="DD80" s="209"/>
      <c r="DF80" s="209"/>
      <c r="DI80" s="209"/>
    </row>
    <row r="81" spans="1:113" x14ac:dyDescent="0.25">
      <c r="A81" s="209"/>
      <c r="D81">
        <v>1019</v>
      </c>
      <c r="E81" t="s">
        <v>556</v>
      </c>
      <c r="F81" s="209" t="s">
        <v>42</v>
      </c>
      <c r="H81" s="209"/>
      <c r="O81" s="209"/>
      <c r="P81" s="209"/>
      <c r="AG81" s="209"/>
      <c r="AQ81" s="209"/>
      <c r="AR81" s="209"/>
      <c r="BC81" s="209"/>
      <c r="BF81" s="209"/>
      <c r="BN81" s="209"/>
      <c r="BY81" s="209"/>
      <c r="CY81" s="209"/>
      <c r="DD81" s="209"/>
      <c r="DF81" s="209"/>
      <c r="DI81" s="209"/>
    </row>
    <row r="82" spans="1:113" x14ac:dyDescent="0.25">
      <c r="A82" s="209"/>
      <c r="D82">
        <v>1019</v>
      </c>
      <c r="E82" t="s">
        <v>556</v>
      </c>
      <c r="F82" s="209" t="s">
        <v>42</v>
      </c>
      <c r="H82" s="209"/>
      <c r="O82" s="209"/>
      <c r="P82" s="209"/>
      <c r="AG82" s="209"/>
      <c r="AQ82" s="209"/>
      <c r="AR82" s="209"/>
      <c r="BC82" s="209"/>
      <c r="BF82" s="209"/>
      <c r="BN82" s="209"/>
      <c r="BY82" s="209"/>
      <c r="CY82" s="209"/>
      <c r="DD82" s="209"/>
      <c r="DF82" s="209"/>
      <c r="DI82" s="209"/>
    </row>
    <row r="83" spans="1:113" x14ac:dyDescent="0.25">
      <c r="A83" s="209"/>
      <c r="D83">
        <v>1019</v>
      </c>
      <c r="E83" t="s">
        <v>556</v>
      </c>
      <c r="F83" s="209" t="s">
        <v>42</v>
      </c>
      <c r="H83" s="209"/>
      <c r="O83" s="209"/>
      <c r="P83" s="209"/>
      <c r="AG83" s="209"/>
      <c r="AQ83" s="209"/>
      <c r="AR83" s="209"/>
      <c r="BC83" s="209"/>
      <c r="BF83" s="209"/>
      <c r="BN83" s="209"/>
      <c r="BY83" s="209"/>
      <c r="CY83" s="209"/>
      <c r="DD83" s="209"/>
      <c r="DF83" s="209"/>
      <c r="DI83" s="209"/>
    </row>
    <row r="84" spans="1:113" x14ac:dyDescent="0.25">
      <c r="A84" s="209"/>
      <c r="D84">
        <v>1019</v>
      </c>
      <c r="E84" t="s">
        <v>556</v>
      </c>
      <c r="F84" s="209" t="s">
        <v>42</v>
      </c>
      <c r="H84" s="209"/>
      <c r="O84" s="209"/>
      <c r="P84" s="209"/>
      <c r="AG84" s="209"/>
      <c r="AQ84" s="209"/>
      <c r="AR84" s="209"/>
      <c r="BC84" s="209"/>
      <c r="BF84" s="209"/>
      <c r="BN84" s="209"/>
      <c r="BY84" s="209"/>
      <c r="CY84" s="209"/>
      <c r="DD84" s="209"/>
      <c r="DF84" s="209"/>
      <c r="DI84" s="209"/>
    </row>
    <row r="85" spans="1:113" x14ac:dyDescent="0.25">
      <c r="A85" s="209"/>
      <c r="D85">
        <v>1019</v>
      </c>
      <c r="E85" t="s">
        <v>556</v>
      </c>
      <c r="F85" s="209" t="s">
        <v>42</v>
      </c>
      <c r="H85" s="209"/>
      <c r="O85" s="209"/>
      <c r="P85" s="209"/>
      <c r="AG85" s="209" t="s">
        <v>50</v>
      </c>
      <c r="AH85">
        <v>0</v>
      </c>
      <c r="AQ85" s="209"/>
      <c r="AR85" s="209"/>
      <c r="BC85" s="209"/>
      <c r="BF85" s="209"/>
      <c r="BN85" s="209"/>
      <c r="BY85" s="209"/>
      <c r="CY85" s="209"/>
      <c r="DD85" s="209"/>
      <c r="DF85" s="209"/>
      <c r="DI85" s="209"/>
    </row>
    <row r="86" spans="1:113" x14ac:dyDescent="0.25">
      <c r="A86" s="209"/>
      <c r="D86">
        <v>1019</v>
      </c>
      <c r="E86" t="s">
        <v>556</v>
      </c>
      <c r="F86" s="209" t="s">
        <v>42</v>
      </c>
      <c r="H86" s="209"/>
      <c r="O86" s="209"/>
      <c r="P86" s="209"/>
      <c r="AG86" s="209" t="s">
        <v>51</v>
      </c>
      <c r="AH86">
        <v>0</v>
      </c>
      <c r="AQ86" s="209"/>
      <c r="AR86" s="209"/>
      <c r="BC86" s="209"/>
      <c r="BF86" s="209"/>
      <c r="BN86" s="209"/>
      <c r="BY86" s="209"/>
      <c r="CY86" s="209"/>
      <c r="DD86" s="209"/>
      <c r="DF86" s="209"/>
      <c r="DI86" s="209"/>
    </row>
    <row r="87" spans="1:113" x14ac:dyDescent="0.25">
      <c r="A87" s="209"/>
      <c r="D87">
        <v>1019</v>
      </c>
      <c r="E87" t="s">
        <v>556</v>
      </c>
      <c r="F87" s="209" t="s">
        <v>42</v>
      </c>
      <c r="H87" s="209"/>
      <c r="O87" s="209"/>
      <c r="P87" s="209"/>
      <c r="AG87" s="209" t="s">
        <v>52</v>
      </c>
      <c r="AH87">
        <v>0</v>
      </c>
      <c r="AQ87" s="209"/>
      <c r="AR87" s="209"/>
      <c r="BC87" s="209"/>
      <c r="BF87" s="209"/>
      <c r="BN87" s="209"/>
      <c r="BY87" s="209"/>
      <c r="CY87" s="209"/>
      <c r="DD87" s="209"/>
      <c r="DF87" s="209"/>
      <c r="DI87" s="209"/>
    </row>
    <row r="88" spans="1:113" x14ac:dyDescent="0.25">
      <c r="A88" s="209"/>
      <c r="D88">
        <v>1019</v>
      </c>
      <c r="E88" t="s">
        <v>556</v>
      </c>
      <c r="F88" s="209" t="s">
        <v>42</v>
      </c>
      <c r="H88" s="209"/>
      <c r="O88" s="209"/>
      <c r="P88" s="209"/>
      <c r="AG88" s="209" t="s">
        <v>54</v>
      </c>
      <c r="AH88">
        <v>0</v>
      </c>
      <c r="AQ88" s="209"/>
      <c r="AR88" s="209"/>
      <c r="BC88" s="209"/>
      <c r="BF88" s="209"/>
      <c r="BN88" s="209"/>
      <c r="BY88" s="209"/>
      <c r="CY88" s="209"/>
      <c r="DD88" s="209"/>
      <c r="DF88" s="209"/>
      <c r="DI88" s="209"/>
    </row>
    <row r="89" spans="1:113" x14ac:dyDescent="0.25">
      <c r="A89" s="209"/>
      <c r="D89">
        <v>1019</v>
      </c>
      <c r="E89" t="s">
        <v>556</v>
      </c>
      <c r="F89" s="209" t="s">
        <v>42</v>
      </c>
      <c r="H89" s="209"/>
      <c r="O89" s="209"/>
      <c r="P89" s="209"/>
      <c r="AG89" s="209" t="s">
        <v>55</v>
      </c>
      <c r="AH89">
        <v>0</v>
      </c>
      <c r="AQ89" s="209"/>
      <c r="AR89" s="209"/>
      <c r="BC89" s="209"/>
      <c r="BF89" s="209"/>
      <c r="BN89" s="209"/>
      <c r="BY89" s="209"/>
      <c r="CY89" s="209"/>
      <c r="DD89" s="209"/>
      <c r="DF89" s="209"/>
      <c r="DI89" s="209"/>
    </row>
    <row r="90" spans="1:113" x14ac:dyDescent="0.25">
      <c r="A90" s="209"/>
      <c r="D90">
        <v>1019</v>
      </c>
      <c r="E90" t="s">
        <v>556</v>
      </c>
      <c r="F90" s="209" t="s">
        <v>42</v>
      </c>
      <c r="H90" s="209"/>
      <c r="O90" s="209"/>
      <c r="P90" s="209"/>
      <c r="AG90" s="209" t="s">
        <v>57</v>
      </c>
      <c r="AH90">
        <v>0</v>
      </c>
      <c r="AQ90" s="209"/>
      <c r="AR90" s="209"/>
      <c r="BC90" s="209"/>
      <c r="BF90" s="209"/>
      <c r="BN90" s="209"/>
      <c r="BY90" s="209"/>
      <c r="CY90" s="209"/>
      <c r="DD90" s="209"/>
      <c r="DF90" s="209"/>
      <c r="DI90" s="209"/>
    </row>
    <row r="91" spans="1:113" x14ac:dyDescent="0.25">
      <c r="A91" s="209"/>
      <c r="D91">
        <v>1019</v>
      </c>
      <c r="E91" t="s">
        <v>556</v>
      </c>
      <c r="F91" s="209" t="s">
        <v>42</v>
      </c>
      <c r="H91" s="209"/>
      <c r="O91" s="209"/>
      <c r="P91" s="209"/>
      <c r="AG91" s="209" t="s">
        <v>58</v>
      </c>
      <c r="AH91">
        <v>0</v>
      </c>
      <c r="AQ91" s="209"/>
      <c r="AR91" s="209"/>
      <c r="BC91" s="209"/>
      <c r="BF91" s="209"/>
      <c r="BN91" s="209"/>
      <c r="BY91" s="209"/>
      <c r="CY91" s="209"/>
      <c r="DD91" s="209"/>
      <c r="DF91" s="209"/>
      <c r="DI91" s="209"/>
    </row>
    <row r="92" spans="1:113" x14ac:dyDescent="0.25">
      <c r="A92" s="209"/>
      <c r="D92">
        <v>1019</v>
      </c>
      <c r="E92" t="s">
        <v>556</v>
      </c>
      <c r="F92" s="209" t="s">
        <v>42</v>
      </c>
      <c r="H92" s="209"/>
      <c r="O92" s="209"/>
      <c r="P92" s="209"/>
      <c r="AG92" s="209" t="s">
        <v>60</v>
      </c>
      <c r="AH92">
        <v>0</v>
      </c>
      <c r="AQ92" s="209"/>
      <c r="AR92" s="209"/>
      <c r="BC92" s="209"/>
      <c r="BF92" s="209"/>
      <c r="BN92" s="209"/>
      <c r="BY92" s="209"/>
      <c r="CY92" s="209"/>
      <c r="DD92" s="209"/>
      <c r="DF92" s="209"/>
      <c r="DI92" s="209"/>
    </row>
    <row r="93" spans="1:113" x14ac:dyDescent="0.25">
      <c r="A93" s="209"/>
      <c r="D93">
        <v>1019</v>
      </c>
      <c r="E93" t="s">
        <v>556</v>
      </c>
      <c r="F93" s="209" t="s">
        <v>42</v>
      </c>
      <c r="H93" s="209"/>
      <c r="O93" s="209"/>
      <c r="P93" s="209"/>
      <c r="AG93" s="209" t="s">
        <v>61</v>
      </c>
      <c r="AH93">
        <v>0</v>
      </c>
      <c r="AQ93" s="209"/>
      <c r="AR93" s="209"/>
      <c r="BC93" s="209"/>
      <c r="BF93" s="209"/>
      <c r="BN93" s="209"/>
      <c r="BY93" s="209"/>
      <c r="CY93" s="209"/>
      <c r="DD93" s="209"/>
      <c r="DF93" s="209"/>
      <c r="DI93" s="209"/>
    </row>
    <row r="94" spans="1:113" x14ac:dyDescent="0.25">
      <c r="A94" s="209"/>
      <c r="D94">
        <v>1019</v>
      </c>
      <c r="E94" t="s">
        <v>556</v>
      </c>
      <c r="F94" s="209" t="s">
        <v>42</v>
      </c>
      <c r="H94" s="209"/>
      <c r="O94" s="209"/>
      <c r="P94" s="209"/>
      <c r="AG94" s="209" t="s">
        <v>69</v>
      </c>
      <c r="AH94">
        <v>0</v>
      </c>
      <c r="AQ94" s="209"/>
      <c r="AR94" s="209"/>
      <c r="BC94" s="209"/>
      <c r="BF94" s="209"/>
      <c r="BN94" s="209"/>
      <c r="BY94" s="209"/>
      <c r="CY94" s="209"/>
      <c r="DD94" s="209"/>
      <c r="DF94" s="209"/>
      <c r="DI94" s="209"/>
    </row>
    <row r="95" spans="1:113" x14ac:dyDescent="0.25">
      <c r="A95" s="209"/>
      <c r="D95">
        <v>1019</v>
      </c>
      <c r="E95" t="s">
        <v>556</v>
      </c>
      <c r="F95" s="209" t="s">
        <v>42</v>
      </c>
      <c r="H95" s="209"/>
      <c r="O95" s="209"/>
      <c r="P95" s="209"/>
      <c r="AG95" s="209" t="s">
        <v>71</v>
      </c>
      <c r="AH95">
        <v>0</v>
      </c>
      <c r="AQ95" s="209"/>
      <c r="AR95" s="209"/>
      <c r="BC95" s="209"/>
      <c r="BF95" s="209"/>
      <c r="BN95" s="209"/>
      <c r="BY95" s="209"/>
      <c r="CY95" s="209"/>
      <c r="DD95" s="209"/>
      <c r="DF95" s="209"/>
      <c r="DI95" s="209"/>
    </row>
    <row r="96" spans="1:113" x14ac:dyDescent="0.25">
      <c r="A96" s="209"/>
      <c r="D96">
        <v>1019</v>
      </c>
      <c r="E96" t="s">
        <v>556</v>
      </c>
      <c r="F96" s="209" t="s">
        <v>42</v>
      </c>
      <c r="H96" s="209"/>
      <c r="O96" s="209"/>
      <c r="P96" s="209"/>
      <c r="AG96" s="209" t="s">
        <v>73</v>
      </c>
      <c r="AH96">
        <v>0</v>
      </c>
      <c r="AQ96" s="209"/>
      <c r="AR96" s="209"/>
      <c r="BC96" s="209"/>
      <c r="BF96" s="209"/>
      <c r="BN96" s="209"/>
      <c r="BY96" s="209"/>
      <c r="CY96" s="209"/>
      <c r="DD96" s="209"/>
      <c r="DF96" s="209"/>
      <c r="DI96" s="209"/>
    </row>
    <row r="97" spans="1:113" x14ac:dyDescent="0.25">
      <c r="A97" s="209"/>
      <c r="D97">
        <v>1019</v>
      </c>
      <c r="E97" t="s">
        <v>556</v>
      </c>
      <c r="F97" s="209" t="s">
        <v>42</v>
      </c>
      <c r="H97" s="209"/>
      <c r="O97" s="209"/>
      <c r="P97" s="209"/>
      <c r="AG97" s="209" t="s">
        <v>74</v>
      </c>
      <c r="AH97">
        <v>0</v>
      </c>
      <c r="AQ97" s="209"/>
      <c r="AR97" s="209"/>
      <c r="BC97" s="209"/>
      <c r="BF97" s="209"/>
      <c r="BN97" s="209"/>
      <c r="BY97" s="209"/>
      <c r="CY97" s="209"/>
      <c r="DD97" s="209"/>
      <c r="DF97" s="209"/>
      <c r="DI97" s="209"/>
    </row>
    <row r="98" spans="1:113" x14ac:dyDescent="0.25">
      <c r="A98" s="209"/>
      <c r="D98">
        <v>1019</v>
      </c>
      <c r="E98" t="s">
        <v>556</v>
      </c>
      <c r="F98" s="209" t="s">
        <v>42</v>
      </c>
      <c r="H98" s="209"/>
      <c r="O98" s="209"/>
      <c r="P98" s="209"/>
      <c r="AG98" s="209"/>
      <c r="AI98">
        <v>0</v>
      </c>
      <c r="AJ98">
        <v>0</v>
      </c>
      <c r="AK98">
        <v>0</v>
      </c>
      <c r="AL98">
        <v>0</v>
      </c>
      <c r="AQ98" s="209"/>
      <c r="AR98" s="209"/>
      <c r="BC98" s="209"/>
      <c r="BF98" s="209"/>
      <c r="BN98" s="209"/>
      <c r="BY98" s="209"/>
      <c r="CY98" s="209"/>
      <c r="DD98" s="209"/>
      <c r="DF98" s="209"/>
      <c r="DI98" s="209"/>
    </row>
    <row r="99" spans="1:113" x14ac:dyDescent="0.25">
      <c r="A99" s="209"/>
      <c r="D99">
        <v>1019</v>
      </c>
      <c r="E99" t="s">
        <v>556</v>
      </c>
      <c r="F99" s="209" t="s">
        <v>42</v>
      </c>
      <c r="H99" s="209"/>
      <c r="O99" s="209"/>
      <c r="P99" s="209"/>
      <c r="AG99" s="209"/>
      <c r="AI99">
        <v>0</v>
      </c>
      <c r="AJ99">
        <v>0</v>
      </c>
      <c r="AK99">
        <v>0</v>
      </c>
      <c r="AL99">
        <v>0</v>
      </c>
      <c r="AQ99" s="209"/>
      <c r="AR99" s="209"/>
      <c r="BC99" s="209"/>
      <c r="BF99" s="209"/>
      <c r="BN99" s="209"/>
      <c r="BY99" s="209"/>
      <c r="CY99" s="209"/>
      <c r="DD99" s="209"/>
      <c r="DF99" s="209"/>
      <c r="DI99" s="209"/>
    </row>
    <row r="100" spans="1:113" x14ac:dyDescent="0.25">
      <c r="A100" s="209"/>
      <c r="D100">
        <v>1019</v>
      </c>
      <c r="E100" t="s">
        <v>556</v>
      </c>
      <c r="F100" s="209" t="s">
        <v>42</v>
      </c>
      <c r="H100" s="209"/>
      <c r="O100" s="209"/>
      <c r="P100" s="209"/>
      <c r="AG100" s="209"/>
      <c r="AI100">
        <v>0</v>
      </c>
      <c r="AJ100">
        <v>0</v>
      </c>
      <c r="AK100">
        <v>0</v>
      </c>
      <c r="AL100">
        <v>0</v>
      </c>
      <c r="AQ100" s="209"/>
      <c r="AR100" s="209"/>
      <c r="BC100" s="209"/>
      <c r="BF100" s="209"/>
      <c r="BN100" s="209"/>
      <c r="BY100" s="209"/>
      <c r="CY100" s="209"/>
      <c r="DD100" s="209"/>
      <c r="DF100" s="209"/>
      <c r="DI100" s="209"/>
    </row>
    <row r="101" spans="1:113" x14ac:dyDescent="0.25">
      <c r="A101" s="209"/>
      <c r="D101">
        <v>1019</v>
      </c>
      <c r="E101" t="s">
        <v>556</v>
      </c>
      <c r="F101" s="209" t="s">
        <v>42</v>
      </c>
      <c r="H101" s="209"/>
      <c r="O101" s="209"/>
      <c r="P101" s="209"/>
      <c r="AG101" s="209"/>
      <c r="AI101">
        <v>0</v>
      </c>
      <c r="AJ101">
        <v>0</v>
      </c>
      <c r="AK101">
        <v>0</v>
      </c>
      <c r="AL101">
        <v>0</v>
      </c>
      <c r="AQ101" s="209"/>
      <c r="AR101" s="209"/>
      <c r="BC101" s="209"/>
      <c r="BF101" s="209"/>
      <c r="BN101" s="209"/>
      <c r="BY101" s="209"/>
      <c r="CY101" s="209"/>
      <c r="DD101" s="209"/>
      <c r="DF101" s="209"/>
      <c r="DI101" s="209"/>
    </row>
    <row r="102" spans="1:113" x14ac:dyDescent="0.25">
      <c r="A102" s="209"/>
      <c r="D102">
        <v>1019</v>
      </c>
      <c r="E102" t="s">
        <v>556</v>
      </c>
      <c r="F102" s="209" t="s">
        <v>42</v>
      </c>
      <c r="H102" s="209"/>
      <c r="O102" s="209"/>
      <c r="P102" s="209"/>
      <c r="AG102" s="209"/>
      <c r="AI102">
        <v>0</v>
      </c>
      <c r="AJ102">
        <v>0</v>
      </c>
      <c r="AK102">
        <v>0</v>
      </c>
      <c r="AL102">
        <v>0</v>
      </c>
      <c r="AQ102" s="209"/>
      <c r="AR102" s="209"/>
      <c r="BC102" s="209"/>
      <c r="BF102" s="209"/>
      <c r="BN102" s="209"/>
      <c r="BY102" s="209"/>
      <c r="CY102" s="209"/>
      <c r="DD102" s="209"/>
      <c r="DF102" s="209"/>
      <c r="DI102" s="209"/>
    </row>
    <row r="103" spans="1:113" x14ac:dyDescent="0.25">
      <c r="A103" s="209"/>
      <c r="D103">
        <v>1019</v>
      </c>
      <c r="E103" t="s">
        <v>556</v>
      </c>
      <c r="F103" s="209" t="s">
        <v>42</v>
      </c>
      <c r="H103" s="209"/>
      <c r="O103" s="209"/>
      <c r="P103" s="209"/>
      <c r="AG103" s="209"/>
      <c r="AI103">
        <v>0</v>
      </c>
      <c r="AJ103">
        <v>0</v>
      </c>
      <c r="AK103">
        <v>0</v>
      </c>
      <c r="AL103">
        <v>0</v>
      </c>
      <c r="AQ103" s="209"/>
      <c r="AR103" s="209"/>
      <c r="BC103" s="209"/>
      <c r="BF103" s="209"/>
      <c r="BN103" s="209"/>
      <c r="BY103" s="209"/>
      <c r="CY103" s="209"/>
      <c r="DD103" s="209"/>
      <c r="DF103" s="209"/>
      <c r="DI103" s="209"/>
    </row>
    <row r="104" spans="1:113" x14ac:dyDescent="0.25">
      <c r="A104" s="209"/>
      <c r="D104">
        <v>1019</v>
      </c>
      <c r="E104" t="s">
        <v>556</v>
      </c>
      <c r="F104" s="209" t="s">
        <v>42</v>
      </c>
      <c r="H104" s="209"/>
      <c r="O104" s="209"/>
      <c r="P104" s="209"/>
      <c r="AG104" s="209"/>
      <c r="AI104">
        <v>0</v>
      </c>
      <c r="AJ104">
        <v>0</v>
      </c>
      <c r="AK104">
        <v>0</v>
      </c>
      <c r="AL104">
        <v>0</v>
      </c>
      <c r="AQ104" s="209"/>
      <c r="AR104" s="209"/>
      <c r="BC104" s="209"/>
      <c r="BF104" s="209"/>
      <c r="BN104" s="209"/>
      <c r="BY104" s="209"/>
      <c r="CY104" s="209"/>
      <c r="DD104" s="209"/>
      <c r="DF104" s="209"/>
      <c r="DI104" s="209"/>
    </row>
    <row r="105" spans="1:113" x14ac:dyDescent="0.25">
      <c r="A105" s="209"/>
      <c r="D105">
        <v>1019</v>
      </c>
      <c r="E105" t="s">
        <v>556</v>
      </c>
      <c r="F105" s="209" t="s">
        <v>42</v>
      </c>
      <c r="H105" s="209"/>
      <c r="O105" s="209"/>
      <c r="P105" s="209"/>
      <c r="AG105" s="209"/>
      <c r="AI105">
        <v>0</v>
      </c>
      <c r="AJ105">
        <v>0</v>
      </c>
      <c r="AK105">
        <v>0</v>
      </c>
      <c r="AL105">
        <v>0</v>
      </c>
      <c r="AQ105" s="209"/>
      <c r="AR105" s="209"/>
      <c r="BC105" s="209"/>
      <c r="BF105" s="209"/>
      <c r="BN105" s="209"/>
      <c r="BY105" s="209"/>
      <c r="CY105" s="209"/>
      <c r="DD105" s="209"/>
      <c r="DF105" s="209"/>
      <c r="DI105" s="209"/>
    </row>
    <row r="106" spans="1:113" x14ac:dyDescent="0.25">
      <c r="A106" s="209"/>
      <c r="D106">
        <v>1019</v>
      </c>
      <c r="E106" t="s">
        <v>556</v>
      </c>
      <c r="F106" s="209" t="s">
        <v>42</v>
      </c>
      <c r="H106" s="209"/>
      <c r="O106" s="209"/>
      <c r="P106" s="209"/>
      <c r="AG106" s="209"/>
      <c r="AI106">
        <v>0</v>
      </c>
      <c r="AJ106">
        <v>0</v>
      </c>
      <c r="AK106">
        <v>0</v>
      </c>
      <c r="AL106">
        <v>0</v>
      </c>
      <c r="AQ106" s="209"/>
      <c r="AR106" s="209"/>
      <c r="BC106" s="209"/>
      <c r="BF106" s="209"/>
      <c r="BN106" s="209"/>
      <c r="BY106" s="209"/>
      <c r="CY106" s="209"/>
      <c r="DD106" s="209"/>
      <c r="DF106" s="209"/>
      <c r="DI106" s="209"/>
    </row>
    <row r="107" spans="1:113" x14ac:dyDescent="0.25">
      <c r="A107" s="209"/>
      <c r="D107">
        <v>1019</v>
      </c>
      <c r="E107" t="s">
        <v>556</v>
      </c>
      <c r="F107" s="209" t="s">
        <v>42</v>
      </c>
      <c r="H107" s="209"/>
      <c r="O107" s="209"/>
      <c r="P107" s="209"/>
      <c r="AG107" s="209"/>
      <c r="AI107">
        <v>0</v>
      </c>
      <c r="AJ107">
        <v>0</v>
      </c>
      <c r="AK107">
        <v>0</v>
      </c>
      <c r="AL107">
        <v>0</v>
      </c>
      <c r="AQ107" s="209"/>
      <c r="AR107" s="209"/>
      <c r="BC107" s="209"/>
      <c r="BF107" s="209"/>
      <c r="BN107" s="209"/>
      <c r="BY107" s="209"/>
      <c r="CY107" s="209"/>
      <c r="DD107" s="209"/>
      <c r="DF107" s="209"/>
      <c r="DI107" s="209"/>
    </row>
    <row r="108" spans="1:113" x14ac:dyDescent="0.25">
      <c r="A108" s="209"/>
      <c r="D108">
        <v>1019</v>
      </c>
      <c r="E108" t="s">
        <v>556</v>
      </c>
      <c r="F108" s="209" t="s">
        <v>42</v>
      </c>
      <c r="H108" s="209"/>
      <c r="O108" s="209"/>
      <c r="P108" s="209"/>
      <c r="AG108" s="209"/>
      <c r="AM108">
        <v>0</v>
      </c>
      <c r="AN108">
        <v>0</v>
      </c>
      <c r="AO108">
        <v>0</v>
      </c>
      <c r="AP108">
        <v>0</v>
      </c>
      <c r="AQ108" s="209"/>
      <c r="AR108" s="209"/>
      <c r="BC108" s="209"/>
      <c r="BF108" s="209"/>
      <c r="BN108" s="209"/>
      <c r="BY108" s="209"/>
      <c r="CY108" s="209"/>
      <c r="DD108" s="209"/>
      <c r="DF108" s="209"/>
      <c r="DI108" s="209"/>
    </row>
    <row r="109" spans="1:113" x14ac:dyDescent="0.25">
      <c r="A109" s="209"/>
      <c r="D109">
        <v>1019</v>
      </c>
      <c r="E109" t="s">
        <v>556</v>
      </c>
      <c r="F109" s="209" t="s">
        <v>42</v>
      </c>
      <c r="H109" s="209"/>
      <c r="O109" s="209"/>
      <c r="P109" s="209"/>
      <c r="AG109" s="209"/>
      <c r="AM109">
        <v>0</v>
      </c>
      <c r="AN109">
        <v>0</v>
      </c>
      <c r="AO109">
        <v>0</v>
      </c>
      <c r="AP109">
        <v>0</v>
      </c>
      <c r="AQ109" s="209"/>
      <c r="AR109" s="209"/>
      <c r="BC109" s="209"/>
      <c r="BF109" s="209"/>
      <c r="BN109" s="209"/>
      <c r="BY109" s="209"/>
      <c r="CY109" s="209"/>
      <c r="DD109" s="209"/>
      <c r="DF109" s="209"/>
      <c r="DI109" s="209"/>
    </row>
    <row r="110" spans="1:113" x14ac:dyDescent="0.25">
      <c r="A110" s="209"/>
      <c r="D110">
        <v>1019</v>
      </c>
      <c r="E110" t="s">
        <v>556</v>
      </c>
      <c r="F110" s="209" t="s">
        <v>42</v>
      </c>
      <c r="H110" s="209"/>
      <c r="O110" s="209"/>
      <c r="P110" s="209"/>
      <c r="AG110" s="209"/>
      <c r="AM110">
        <v>0</v>
      </c>
      <c r="AN110">
        <v>0</v>
      </c>
      <c r="AO110">
        <v>0</v>
      </c>
      <c r="AP110">
        <v>0</v>
      </c>
      <c r="AQ110" s="209"/>
      <c r="AR110" s="209"/>
      <c r="BC110" s="209"/>
      <c r="BF110" s="209"/>
      <c r="BN110" s="209"/>
      <c r="BY110" s="209"/>
      <c r="CY110" s="209"/>
      <c r="DD110" s="209"/>
      <c r="DF110" s="209"/>
      <c r="DI110" s="209"/>
    </row>
    <row r="111" spans="1:113" x14ac:dyDescent="0.25">
      <c r="A111" s="209"/>
      <c r="D111">
        <v>1019</v>
      </c>
      <c r="E111" t="s">
        <v>556</v>
      </c>
      <c r="F111" s="209" t="s">
        <v>42</v>
      </c>
      <c r="H111" s="209"/>
      <c r="O111" s="209"/>
      <c r="P111" s="209"/>
      <c r="AG111" s="209"/>
      <c r="AM111">
        <v>0</v>
      </c>
      <c r="AN111">
        <v>0</v>
      </c>
      <c r="AO111">
        <v>0</v>
      </c>
      <c r="AP111">
        <v>0</v>
      </c>
      <c r="AQ111" s="209"/>
      <c r="AR111" s="209"/>
      <c r="BC111" s="209"/>
      <c r="BF111" s="209"/>
      <c r="BN111" s="209"/>
      <c r="BY111" s="209"/>
      <c r="CY111" s="209"/>
      <c r="DD111" s="209"/>
      <c r="DF111" s="209"/>
      <c r="DI111" s="209"/>
    </row>
    <row r="112" spans="1:113" x14ac:dyDescent="0.25">
      <c r="A112" s="209"/>
      <c r="D112">
        <v>1019</v>
      </c>
      <c r="E112" t="s">
        <v>556</v>
      </c>
      <c r="F112" s="209" t="s">
        <v>42</v>
      </c>
      <c r="H112" s="209"/>
      <c r="O112" s="209"/>
      <c r="P112" s="209"/>
      <c r="AG112" s="209"/>
      <c r="AM112">
        <v>0</v>
      </c>
      <c r="AN112">
        <v>0</v>
      </c>
      <c r="AO112">
        <v>0</v>
      </c>
      <c r="AP112">
        <v>0</v>
      </c>
      <c r="AQ112" s="209"/>
      <c r="AR112" s="209"/>
      <c r="BC112" s="209"/>
      <c r="BF112" s="209"/>
      <c r="BN112" s="209"/>
      <c r="BY112" s="209"/>
      <c r="CY112" s="209"/>
      <c r="DD112" s="209"/>
      <c r="DF112" s="209"/>
      <c r="DI112" s="209"/>
    </row>
    <row r="113" spans="1:113" x14ac:dyDescent="0.25">
      <c r="A113" s="209"/>
      <c r="D113">
        <v>1019</v>
      </c>
      <c r="E113" t="s">
        <v>556</v>
      </c>
      <c r="F113" s="209" t="s">
        <v>42</v>
      </c>
      <c r="H113" s="209"/>
      <c r="O113" s="209"/>
      <c r="P113" s="209"/>
      <c r="AG113" s="209"/>
      <c r="AM113">
        <v>0</v>
      </c>
      <c r="AN113">
        <v>0</v>
      </c>
      <c r="AO113">
        <v>0</v>
      </c>
      <c r="AP113">
        <v>0</v>
      </c>
      <c r="AQ113" s="209"/>
      <c r="AR113" s="209"/>
      <c r="BC113" s="209"/>
      <c r="BF113" s="209"/>
      <c r="BN113" s="209"/>
      <c r="BY113" s="209"/>
      <c r="CY113" s="209"/>
      <c r="DD113" s="209"/>
      <c r="DF113" s="209"/>
      <c r="DI113" s="209"/>
    </row>
    <row r="114" spans="1:113" x14ac:dyDescent="0.25">
      <c r="A114" s="209"/>
      <c r="D114">
        <v>1019</v>
      </c>
      <c r="E114" t="s">
        <v>556</v>
      </c>
      <c r="F114" s="209" t="s">
        <v>42</v>
      </c>
      <c r="H114" s="209"/>
      <c r="O114" s="209"/>
      <c r="P114" s="209"/>
      <c r="AG114" s="209"/>
      <c r="AM114">
        <v>0</v>
      </c>
      <c r="AN114">
        <v>0</v>
      </c>
      <c r="AO114">
        <v>0</v>
      </c>
      <c r="AP114">
        <v>0</v>
      </c>
      <c r="AQ114" s="209"/>
      <c r="AR114" s="209"/>
      <c r="BC114" s="209"/>
      <c r="BF114" s="209"/>
      <c r="BN114" s="209"/>
      <c r="BY114" s="209"/>
      <c r="CY114" s="209"/>
      <c r="DD114" s="209"/>
      <c r="DF114" s="209"/>
      <c r="DI114" s="209"/>
    </row>
    <row r="115" spans="1:113" x14ac:dyDescent="0.25">
      <c r="A115" s="209"/>
      <c r="D115">
        <v>1019</v>
      </c>
      <c r="E115" t="s">
        <v>556</v>
      </c>
      <c r="F115" s="209" t="s">
        <v>42</v>
      </c>
      <c r="H115" s="209"/>
      <c r="O115" s="209"/>
      <c r="P115" s="209"/>
      <c r="AG115" s="209"/>
      <c r="AM115">
        <v>0</v>
      </c>
      <c r="AN115">
        <v>0</v>
      </c>
      <c r="AO115">
        <v>0</v>
      </c>
      <c r="AP115">
        <v>0</v>
      </c>
      <c r="AQ115" s="209"/>
      <c r="AR115" s="209"/>
      <c r="BC115" s="209"/>
      <c r="BF115" s="209"/>
      <c r="BN115" s="209"/>
      <c r="BY115" s="209"/>
      <c r="CY115" s="209"/>
      <c r="DD115" s="209"/>
      <c r="DF115" s="209"/>
      <c r="DI115" s="209"/>
    </row>
    <row r="116" spans="1:113" x14ac:dyDescent="0.25">
      <c r="A116" s="209"/>
      <c r="D116">
        <v>1019</v>
      </c>
      <c r="E116" t="s">
        <v>556</v>
      </c>
      <c r="F116" s="209" t="s">
        <v>42</v>
      </c>
      <c r="H116" s="209"/>
      <c r="O116" s="209"/>
      <c r="P116" s="209"/>
      <c r="AG116" s="209"/>
      <c r="AM116">
        <v>0</v>
      </c>
      <c r="AN116">
        <v>0</v>
      </c>
      <c r="AO116">
        <v>0</v>
      </c>
      <c r="AP116">
        <v>0</v>
      </c>
      <c r="AQ116" s="209"/>
      <c r="AR116" s="209"/>
      <c r="BC116" s="209"/>
      <c r="BF116" s="209"/>
      <c r="BN116" s="209"/>
      <c r="BY116" s="209"/>
      <c r="CY116" s="209"/>
      <c r="DD116" s="209"/>
      <c r="DF116" s="209"/>
      <c r="DI116" s="209"/>
    </row>
    <row r="117" spans="1:113" x14ac:dyDescent="0.25">
      <c r="A117" s="209"/>
      <c r="D117">
        <v>1019</v>
      </c>
      <c r="E117" t="s">
        <v>556</v>
      </c>
      <c r="F117" s="209" t="s">
        <v>42</v>
      </c>
      <c r="H117" s="209"/>
      <c r="O117" s="209"/>
      <c r="P117" s="209"/>
      <c r="AG117" s="209"/>
      <c r="AM117">
        <v>0</v>
      </c>
      <c r="AN117">
        <v>0</v>
      </c>
      <c r="AO117">
        <v>0</v>
      </c>
      <c r="AP117">
        <v>0</v>
      </c>
      <c r="AQ117" s="209"/>
      <c r="AR117" s="209"/>
      <c r="BC117" s="209"/>
      <c r="BF117" s="209"/>
      <c r="BN117" s="209"/>
      <c r="BY117" s="209"/>
      <c r="CY117" s="209"/>
      <c r="DD117" s="209"/>
      <c r="DF117" s="209"/>
      <c r="DI117" s="209"/>
    </row>
    <row r="118" spans="1:113" x14ac:dyDescent="0.25">
      <c r="A118" s="209"/>
      <c r="D118">
        <v>1019</v>
      </c>
      <c r="E118" t="s">
        <v>556</v>
      </c>
      <c r="F118" s="209" t="s">
        <v>42</v>
      </c>
      <c r="H118" s="209"/>
      <c r="O118" s="209"/>
      <c r="P118" s="209"/>
      <c r="AG118" s="209"/>
      <c r="AM118" t="s">
        <v>560</v>
      </c>
      <c r="AQ118" s="209" t="s">
        <v>559</v>
      </c>
      <c r="AR118" s="209"/>
      <c r="BC118" s="209"/>
      <c r="BF118" s="209"/>
      <c r="BN118" s="209"/>
      <c r="BY118" s="209"/>
      <c r="CY118" s="209"/>
      <c r="DD118" s="209"/>
      <c r="DF118" s="209"/>
      <c r="DI118" s="209"/>
    </row>
    <row r="119" spans="1:113" x14ac:dyDescent="0.25">
      <c r="A119" s="209"/>
      <c r="D119">
        <v>1019</v>
      </c>
      <c r="E119" t="s">
        <v>556</v>
      </c>
      <c r="F119" s="209" t="s">
        <v>117</v>
      </c>
      <c r="H119" s="209"/>
      <c r="O119" s="209"/>
      <c r="P119" s="209"/>
      <c r="AG119" s="209"/>
      <c r="AQ119" s="209"/>
      <c r="AR119" s="209" t="s">
        <v>123</v>
      </c>
      <c r="AS119">
        <v>0</v>
      </c>
      <c r="AT119">
        <v>0</v>
      </c>
      <c r="AU119">
        <v>0</v>
      </c>
      <c r="BC119" s="209"/>
      <c r="BF119" s="209"/>
      <c r="BN119" s="209"/>
      <c r="BY119" s="209"/>
      <c r="CY119" s="209"/>
      <c r="DD119" s="209"/>
      <c r="DF119" s="209"/>
      <c r="DI119" s="209"/>
    </row>
    <row r="120" spans="1:113" x14ac:dyDescent="0.25">
      <c r="A120" s="209"/>
      <c r="D120">
        <v>1019</v>
      </c>
      <c r="E120" t="s">
        <v>556</v>
      </c>
      <c r="F120" s="209" t="s">
        <v>117</v>
      </c>
      <c r="H120" s="209"/>
      <c r="O120" s="209"/>
      <c r="P120" s="209"/>
      <c r="AG120" s="209"/>
      <c r="AQ120" s="209"/>
      <c r="AR120" s="209" t="s">
        <v>124</v>
      </c>
      <c r="AS120">
        <v>0</v>
      </c>
      <c r="AT120">
        <v>0</v>
      </c>
      <c r="AU120">
        <v>0</v>
      </c>
      <c r="BC120" s="209"/>
      <c r="BF120" s="209"/>
      <c r="BN120" s="209"/>
      <c r="BY120" s="209"/>
      <c r="CY120" s="209"/>
      <c r="DD120" s="209"/>
      <c r="DF120" s="209"/>
      <c r="DI120" s="209"/>
    </row>
    <row r="121" spans="1:113" x14ac:dyDescent="0.25">
      <c r="A121" s="209"/>
      <c r="D121">
        <v>1019</v>
      </c>
      <c r="E121" t="s">
        <v>556</v>
      </c>
      <c r="F121" s="209" t="s">
        <v>117</v>
      </c>
      <c r="H121" s="209"/>
      <c r="O121" s="209"/>
      <c r="P121" s="209"/>
      <c r="AG121" s="209"/>
      <c r="AQ121" s="209"/>
      <c r="AR121" s="209" t="s">
        <v>125</v>
      </c>
      <c r="AS121">
        <v>0</v>
      </c>
      <c r="AT121">
        <v>0</v>
      </c>
      <c r="AU121">
        <v>0</v>
      </c>
      <c r="BC121" s="209"/>
      <c r="BF121" s="209"/>
      <c r="BN121" s="209"/>
      <c r="BY121" s="209"/>
      <c r="CY121" s="209"/>
      <c r="DD121" s="209"/>
      <c r="DF121" s="209"/>
      <c r="DI121" s="209"/>
    </row>
    <row r="122" spans="1:113" x14ac:dyDescent="0.25">
      <c r="A122" s="209"/>
      <c r="D122">
        <v>1019</v>
      </c>
      <c r="E122" t="s">
        <v>556</v>
      </c>
      <c r="F122" s="209" t="s">
        <v>117</v>
      </c>
      <c r="H122" s="209"/>
      <c r="O122" s="209"/>
      <c r="P122" s="209"/>
      <c r="AG122" s="209"/>
      <c r="AQ122" s="209"/>
      <c r="AR122" s="209" t="s">
        <v>126</v>
      </c>
      <c r="AS122">
        <v>0</v>
      </c>
      <c r="AT122">
        <v>0</v>
      </c>
      <c r="AU122">
        <v>0</v>
      </c>
      <c r="BC122" s="209"/>
      <c r="BF122" s="209"/>
      <c r="BN122" s="209"/>
      <c r="BY122" s="209"/>
      <c r="CY122" s="209"/>
      <c r="DD122" s="209"/>
      <c r="DF122" s="209"/>
      <c r="DI122" s="209"/>
    </row>
    <row r="123" spans="1:113" x14ac:dyDescent="0.25">
      <c r="A123" s="209"/>
      <c r="D123">
        <v>1019</v>
      </c>
      <c r="E123" t="s">
        <v>556</v>
      </c>
      <c r="F123" s="209" t="s">
        <v>117</v>
      </c>
      <c r="H123" s="209"/>
      <c r="O123" s="209"/>
      <c r="P123" s="209"/>
      <c r="AG123" s="209"/>
      <c r="AQ123" s="209"/>
      <c r="AR123" s="209" t="s">
        <v>127</v>
      </c>
      <c r="AS123">
        <v>0</v>
      </c>
      <c r="AT123">
        <v>0</v>
      </c>
      <c r="AU123">
        <v>0</v>
      </c>
      <c r="BC123" s="209"/>
      <c r="BF123" s="209"/>
      <c r="BN123" s="209"/>
      <c r="BY123" s="209"/>
      <c r="CY123" s="209"/>
      <c r="DD123" s="209"/>
      <c r="DF123" s="209"/>
      <c r="DI123" s="209"/>
    </row>
    <row r="124" spans="1:113" x14ac:dyDescent="0.25">
      <c r="A124" s="209"/>
      <c r="D124">
        <v>1019</v>
      </c>
      <c r="E124" t="s">
        <v>556</v>
      </c>
      <c r="F124" s="209" t="s">
        <v>117</v>
      </c>
      <c r="H124" s="209"/>
      <c r="O124" s="209"/>
      <c r="P124" s="209"/>
      <c r="AG124" s="209"/>
      <c r="AQ124" s="209"/>
      <c r="AR124" s="209" t="s">
        <v>128</v>
      </c>
      <c r="AS124">
        <v>0</v>
      </c>
      <c r="AT124">
        <v>0</v>
      </c>
      <c r="AU124">
        <v>0</v>
      </c>
      <c r="BC124" s="209"/>
      <c r="BF124" s="209"/>
      <c r="BN124" s="209"/>
      <c r="BY124" s="209"/>
      <c r="CY124" s="209"/>
      <c r="DD124" s="209"/>
      <c r="DF124" s="209"/>
      <c r="DI124" s="209"/>
    </row>
    <row r="125" spans="1:113" x14ac:dyDescent="0.25">
      <c r="A125" s="209"/>
      <c r="D125">
        <v>1019</v>
      </c>
      <c r="E125" t="s">
        <v>556</v>
      </c>
      <c r="F125" s="209" t="s">
        <v>117</v>
      </c>
      <c r="H125" s="209"/>
      <c r="O125" s="209"/>
      <c r="P125" s="209"/>
      <c r="AG125" s="209"/>
      <c r="AQ125" s="209"/>
      <c r="AR125" s="209" t="s">
        <v>129</v>
      </c>
      <c r="AS125">
        <v>0</v>
      </c>
      <c r="AT125">
        <v>0</v>
      </c>
      <c r="AU125">
        <v>0</v>
      </c>
      <c r="BC125" s="209"/>
      <c r="BF125" s="209"/>
      <c r="BN125" s="209"/>
      <c r="BY125" s="209"/>
      <c r="CY125" s="209"/>
      <c r="DD125" s="209"/>
      <c r="DF125" s="209"/>
      <c r="DI125" s="209"/>
    </row>
    <row r="126" spans="1:113" x14ac:dyDescent="0.25">
      <c r="A126" s="209"/>
      <c r="D126">
        <v>1019</v>
      </c>
      <c r="E126" t="s">
        <v>556</v>
      </c>
      <c r="F126" s="209" t="s">
        <v>117</v>
      </c>
      <c r="H126" s="209"/>
      <c r="O126" s="209"/>
      <c r="P126" s="209"/>
      <c r="AG126" s="209"/>
      <c r="AQ126" s="209"/>
      <c r="AR126" s="209" t="s">
        <v>130</v>
      </c>
      <c r="AS126">
        <v>0</v>
      </c>
      <c r="AT126">
        <v>0</v>
      </c>
      <c r="AU126">
        <v>0</v>
      </c>
      <c r="BC126" s="209"/>
      <c r="BF126" s="209"/>
      <c r="BN126" s="209"/>
      <c r="BY126" s="209"/>
      <c r="CY126" s="209"/>
      <c r="DD126" s="209"/>
      <c r="DF126" s="209"/>
      <c r="DI126" s="209"/>
    </row>
    <row r="127" spans="1:113" x14ac:dyDescent="0.25">
      <c r="A127" s="209"/>
      <c r="D127">
        <v>1019</v>
      </c>
      <c r="E127" t="s">
        <v>556</v>
      </c>
      <c r="F127" s="209" t="s">
        <v>117</v>
      </c>
      <c r="H127" s="209"/>
      <c r="O127" s="209"/>
      <c r="P127" s="209"/>
      <c r="AG127" s="209"/>
      <c r="AQ127" s="209"/>
      <c r="AR127" s="209" t="s">
        <v>131</v>
      </c>
      <c r="AS127">
        <v>0</v>
      </c>
      <c r="AT127">
        <v>0</v>
      </c>
      <c r="AU127">
        <v>0</v>
      </c>
      <c r="BC127" s="209"/>
      <c r="BF127" s="209"/>
      <c r="BN127" s="209"/>
      <c r="BY127" s="209"/>
      <c r="CY127" s="209"/>
      <c r="DD127" s="209"/>
      <c r="DF127" s="209"/>
      <c r="DI127" s="209"/>
    </row>
    <row r="128" spans="1:113" x14ac:dyDescent="0.25">
      <c r="A128" s="209"/>
      <c r="D128">
        <v>1019</v>
      </c>
      <c r="E128" t="s">
        <v>556</v>
      </c>
      <c r="F128" s="209" t="s">
        <v>117</v>
      </c>
      <c r="H128" s="209"/>
      <c r="O128" s="209"/>
      <c r="P128" s="209"/>
      <c r="AG128" s="209"/>
      <c r="AQ128" s="209"/>
      <c r="AR128" s="209" t="s">
        <v>132</v>
      </c>
      <c r="AS128">
        <v>0</v>
      </c>
      <c r="AT128">
        <v>0</v>
      </c>
      <c r="AU128">
        <v>0</v>
      </c>
      <c r="BC128" s="209"/>
      <c r="BF128" s="209"/>
      <c r="BN128" s="209"/>
      <c r="BY128" s="209"/>
      <c r="CY128" s="209"/>
      <c r="DD128" s="209"/>
      <c r="DF128" s="209"/>
      <c r="DI128" s="209"/>
    </row>
    <row r="129" spans="1:113" x14ac:dyDescent="0.25">
      <c r="A129" s="209"/>
      <c r="D129">
        <v>1019</v>
      </c>
      <c r="E129" t="s">
        <v>556</v>
      </c>
      <c r="F129" s="209" t="s">
        <v>117</v>
      </c>
      <c r="H129" s="209"/>
      <c r="O129" s="209"/>
      <c r="P129" s="209"/>
      <c r="AG129" s="209"/>
      <c r="AQ129" s="209"/>
      <c r="AR129" s="209" t="s">
        <v>133</v>
      </c>
      <c r="AS129">
        <v>0</v>
      </c>
      <c r="AT129">
        <v>0</v>
      </c>
      <c r="AU129">
        <v>0</v>
      </c>
      <c r="BC129" s="209"/>
      <c r="BF129" s="209"/>
      <c r="BN129" s="209"/>
      <c r="BY129" s="209"/>
      <c r="CY129" s="209"/>
      <c r="DD129" s="209"/>
      <c r="DF129" s="209"/>
      <c r="DI129" s="209"/>
    </row>
    <row r="130" spans="1:113" x14ac:dyDescent="0.25">
      <c r="A130" s="209"/>
      <c r="D130">
        <v>1019</v>
      </c>
      <c r="E130" t="s">
        <v>556</v>
      </c>
      <c r="F130" s="209" t="s">
        <v>117</v>
      </c>
      <c r="H130" s="209"/>
      <c r="O130" s="209"/>
      <c r="P130" s="209"/>
      <c r="AG130" s="209"/>
      <c r="AQ130" s="209"/>
      <c r="AR130" s="209" t="s">
        <v>134</v>
      </c>
      <c r="AS130">
        <v>0</v>
      </c>
      <c r="AT130">
        <v>0</v>
      </c>
      <c r="AU130">
        <v>0</v>
      </c>
      <c r="BC130" s="209"/>
      <c r="BF130" s="209"/>
      <c r="BN130" s="209"/>
      <c r="BY130" s="209"/>
      <c r="CY130" s="209"/>
      <c r="DD130" s="209"/>
      <c r="DF130" s="209"/>
      <c r="DI130" s="209"/>
    </row>
    <row r="131" spans="1:113" x14ac:dyDescent="0.25">
      <c r="A131" s="209"/>
      <c r="D131">
        <v>1019</v>
      </c>
      <c r="E131" t="s">
        <v>556</v>
      </c>
      <c r="F131" s="209" t="s">
        <v>117</v>
      </c>
      <c r="H131" s="209"/>
      <c r="O131" s="209"/>
      <c r="P131" s="209"/>
      <c r="AG131" s="209"/>
      <c r="AQ131" s="209"/>
      <c r="AR131" s="209" t="s">
        <v>135</v>
      </c>
      <c r="AS131">
        <v>0</v>
      </c>
      <c r="BC131" s="209"/>
      <c r="BF131" s="209"/>
      <c r="BN131" s="209"/>
      <c r="BY131" s="209"/>
      <c r="CY131" s="209"/>
      <c r="DD131" s="209"/>
      <c r="DF131" s="209"/>
      <c r="DI131" s="209"/>
    </row>
    <row r="132" spans="1:113" x14ac:dyDescent="0.25">
      <c r="A132" s="209"/>
      <c r="D132">
        <v>1019</v>
      </c>
      <c r="E132" t="s">
        <v>556</v>
      </c>
      <c r="F132" s="209" t="s">
        <v>117</v>
      </c>
      <c r="H132" s="209"/>
      <c r="O132" s="209"/>
      <c r="P132" s="209"/>
      <c r="AG132" s="209"/>
      <c r="AQ132" s="209"/>
      <c r="AR132" s="209" t="s">
        <v>136</v>
      </c>
      <c r="AV132">
        <v>0</v>
      </c>
      <c r="BC132" s="209"/>
      <c r="BF132" s="209"/>
      <c r="BN132" s="209"/>
      <c r="BY132" s="209"/>
      <c r="CY132" s="209"/>
      <c r="DD132" s="209"/>
      <c r="DF132" s="209"/>
      <c r="DI132" s="209"/>
    </row>
    <row r="133" spans="1:113" x14ac:dyDescent="0.25">
      <c r="A133" s="209"/>
      <c r="D133">
        <v>1019</v>
      </c>
      <c r="E133" t="s">
        <v>556</v>
      </c>
      <c r="F133" s="209" t="s">
        <v>117</v>
      </c>
      <c r="H133" s="209"/>
      <c r="O133" s="209"/>
      <c r="P133" s="209"/>
      <c r="AG133" s="209"/>
      <c r="AQ133" s="209"/>
      <c r="AR133" s="209"/>
      <c r="BC133" s="209"/>
      <c r="BF133" s="209"/>
      <c r="BN133" s="209"/>
      <c r="BY133" s="209"/>
      <c r="CY133" s="209"/>
      <c r="DD133" s="209"/>
      <c r="DF133" s="209"/>
      <c r="DI133" s="209"/>
    </row>
    <row r="134" spans="1:113" x14ac:dyDescent="0.25">
      <c r="A134" s="209"/>
      <c r="D134">
        <v>1019</v>
      </c>
      <c r="E134" t="s">
        <v>556</v>
      </c>
      <c r="F134" s="209" t="s">
        <v>117</v>
      </c>
      <c r="H134" s="209"/>
      <c r="O134" s="209"/>
      <c r="P134" s="209"/>
      <c r="AG134" s="209"/>
      <c r="AQ134" s="209"/>
      <c r="AR134" s="209"/>
      <c r="BC134" s="209"/>
      <c r="BF134" s="209"/>
      <c r="BN134" s="209"/>
      <c r="BY134" s="209"/>
      <c r="CY134" s="209"/>
      <c r="DD134" s="209"/>
      <c r="DF134" s="209"/>
      <c r="DI134" s="209"/>
    </row>
    <row r="135" spans="1:113" x14ac:dyDescent="0.25">
      <c r="A135" s="209"/>
      <c r="D135">
        <v>1019</v>
      </c>
      <c r="E135" t="s">
        <v>556</v>
      </c>
      <c r="F135" s="209" t="s">
        <v>117</v>
      </c>
      <c r="H135" s="209"/>
      <c r="O135" s="209"/>
      <c r="P135" s="209"/>
      <c r="AG135" s="209"/>
      <c r="AQ135" s="209"/>
      <c r="AR135" s="209"/>
      <c r="BC135" s="209"/>
      <c r="BF135" s="209"/>
      <c r="BN135" s="209"/>
      <c r="BY135" s="209"/>
      <c r="CY135" s="209"/>
      <c r="DD135" s="209"/>
      <c r="DF135" s="209"/>
      <c r="DI135" s="209"/>
    </row>
    <row r="136" spans="1:113" x14ac:dyDescent="0.25">
      <c r="A136" s="209"/>
      <c r="D136">
        <v>1019</v>
      </c>
      <c r="E136" t="s">
        <v>556</v>
      </c>
      <c r="F136" s="209" t="s">
        <v>117</v>
      </c>
      <c r="H136" s="209"/>
      <c r="O136" s="209"/>
      <c r="P136" s="209"/>
      <c r="AG136" s="209"/>
      <c r="AQ136" s="209"/>
      <c r="AR136" s="209"/>
      <c r="BC136" s="209"/>
      <c r="BF136" s="209"/>
      <c r="BN136" s="209"/>
      <c r="BY136" s="209"/>
      <c r="CY136" s="209"/>
      <c r="DD136" s="209"/>
      <c r="DF136" s="209"/>
      <c r="DI136" s="209"/>
    </row>
    <row r="137" spans="1:113" x14ac:dyDescent="0.25">
      <c r="A137" s="209"/>
      <c r="D137">
        <v>1019</v>
      </c>
      <c r="E137" t="s">
        <v>556</v>
      </c>
      <c r="F137" s="209" t="s">
        <v>117</v>
      </c>
      <c r="H137" s="209"/>
      <c r="O137" s="209"/>
      <c r="P137" s="209"/>
      <c r="AG137" s="209"/>
      <c r="AQ137" s="209"/>
      <c r="AR137" s="209"/>
      <c r="BC137" s="209"/>
      <c r="BF137" s="209"/>
      <c r="BN137" s="209"/>
      <c r="BY137" s="209"/>
      <c r="CY137" s="209"/>
      <c r="DD137" s="209"/>
      <c r="DF137" s="209"/>
      <c r="DI137" s="209"/>
    </row>
    <row r="138" spans="1:113" x14ac:dyDescent="0.25">
      <c r="A138" s="209"/>
      <c r="D138">
        <v>1019</v>
      </c>
      <c r="E138" t="s">
        <v>556</v>
      </c>
      <c r="F138" s="209" t="s">
        <v>117</v>
      </c>
      <c r="H138" s="209"/>
      <c r="O138" s="209"/>
      <c r="P138" s="209"/>
      <c r="AG138" s="209"/>
      <c r="AQ138" s="209"/>
      <c r="AR138" s="209"/>
      <c r="BC138" s="209"/>
      <c r="BF138" s="209"/>
      <c r="BN138" s="209"/>
      <c r="BY138" s="209"/>
      <c r="CY138" s="209"/>
      <c r="DD138" s="209"/>
      <c r="DF138" s="209"/>
      <c r="DI138" s="209"/>
    </row>
    <row r="139" spans="1:113" x14ac:dyDescent="0.25">
      <c r="A139" s="209"/>
      <c r="D139">
        <v>1019</v>
      </c>
      <c r="E139" t="s">
        <v>556</v>
      </c>
      <c r="F139" s="209" t="s">
        <v>117</v>
      </c>
      <c r="H139" s="209"/>
      <c r="O139" s="209"/>
      <c r="P139" s="209"/>
      <c r="AG139" s="209"/>
      <c r="AQ139" s="209"/>
      <c r="AR139" s="209"/>
      <c r="BC139" s="209"/>
      <c r="BF139" s="209"/>
      <c r="BN139" s="209"/>
      <c r="BY139" s="209"/>
      <c r="CY139" s="209"/>
      <c r="DD139" s="209"/>
      <c r="DF139" s="209"/>
      <c r="DI139" s="209"/>
    </row>
    <row r="140" spans="1:113" x14ac:dyDescent="0.25">
      <c r="A140" s="209"/>
      <c r="D140">
        <v>1019</v>
      </c>
      <c r="E140" t="s">
        <v>556</v>
      </c>
      <c r="F140" s="209" t="s">
        <v>117</v>
      </c>
      <c r="H140" s="209"/>
      <c r="O140" s="209"/>
      <c r="P140" s="209"/>
      <c r="AG140" s="209"/>
      <c r="AQ140" s="209"/>
      <c r="AR140" s="209"/>
      <c r="BC140" s="209"/>
      <c r="BF140" s="209"/>
      <c r="BN140" s="209"/>
      <c r="BY140" s="209"/>
      <c r="CY140" s="209"/>
      <c r="DD140" s="209"/>
      <c r="DF140" s="209"/>
      <c r="DI140" s="209"/>
    </row>
    <row r="141" spans="1:113" x14ac:dyDescent="0.25">
      <c r="A141" s="209"/>
      <c r="D141">
        <v>1019</v>
      </c>
      <c r="E141" t="s">
        <v>556</v>
      </c>
      <c r="F141" s="209" t="s">
        <v>117</v>
      </c>
      <c r="H141" s="209"/>
      <c r="O141" s="209"/>
      <c r="P141" s="209"/>
      <c r="AG141" s="209"/>
      <c r="AQ141" s="209"/>
      <c r="AR141" s="209"/>
      <c r="BC141" s="209"/>
      <c r="BF141" s="209"/>
      <c r="BN141" s="209"/>
      <c r="BY141" s="209"/>
      <c r="CY141" s="209"/>
      <c r="DD141" s="209"/>
      <c r="DF141" s="209"/>
      <c r="DI141" s="209"/>
    </row>
    <row r="142" spans="1:113" x14ac:dyDescent="0.25">
      <c r="A142" s="209"/>
      <c r="D142">
        <v>1019</v>
      </c>
      <c r="E142" t="s">
        <v>556</v>
      </c>
      <c r="F142" s="209" t="s">
        <v>117</v>
      </c>
      <c r="H142" s="209"/>
      <c r="O142" s="209"/>
      <c r="P142" s="209"/>
      <c r="AG142" s="209"/>
      <c r="AQ142" s="209"/>
      <c r="AR142" s="209"/>
      <c r="BC142" s="209"/>
      <c r="BF142" s="209"/>
      <c r="BN142" s="209"/>
      <c r="BY142" s="209"/>
      <c r="CY142" s="209"/>
      <c r="DD142" s="209"/>
      <c r="DF142" s="209"/>
      <c r="DI142" s="209"/>
    </row>
    <row r="143" spans="1:113" x14ac:dyDescent="0.25">
      <c r="A143" s="209"/>
      <c r="D143">
        <v>1019</v>
      </c>
      <c r="E143" t="s">
        <v>556</v>
      </c>
      <c r="F143" s="209" t="s">
        <v>117</v>
      </c>
      <c r="H143" s="209"/>
      <c r="O143" s="209"/>
      <c r="P143" s="209"/>
      <c r="AG143" s="209"/>
      <c r="AQ143" s="209"/>
      <c r="AR143" s="209"/>
      <c r="BC143" s="209"/>
      <c r="BF143" s="209"/>
      <c r="BN143" s="209"/>
      <c r="BY143" s="209"/>
      <c r="CY143" s="209"/>
      <c r="DD143" s="209"/>
      <c r="DF143" s="209"/>
      <c r="DI143" s="209"/>
    </row>
    <row r="144" spans="1:113" x14ac:dyDescent="0.25">
      <c r="A144" s="209"/>
      <c r="D144">
        <v>1019</v>
      </c>
      <c r="E144" t="s">
        <v>556</v>
      </c>
      <c r="F144" s="209" t="s">
        <v>117</v>
      </c>
      <c r="H144" s="209"/>
      <c r="O144" s="209"/>
      <c r="P144" s="209"/>
      <c r="AG144" s="209"/>
      <c r="AQ144" s="209"/>
      <c r="AR144" s="209"/>
      <c r="BC144" s="209"/>
      <c r="BF144" s="209"/>
      <c r="BN144" s="209"/>
      <c r="BY144" s="209"/>
      <c r="CY144" s="209"/>
      <c r="DD144" s="209"/>
      <c r="DF144" s="209"/>
      <c r="DI144" s="209"/>
    </row>
    <row r="145" spans="1:113" x14ac:dyDescent="0.25">
      <c r="A145" s="209"/>
      <c r="D145">
        <v>1019</v>
      </c>
      <c r="E145" t="s">
        <v>556</v>
      </c>
      <c r="F145" s="209" t="s">
        <v>117</v>
      </c>
      <c r="H145" s="209"/>
      <c r="O145" s="209"/>
      <c r="P145" s="209"/>
      <c r="AG145" s="209"/>
      <c r="AQ145" s="209"/>
      <c r="AR145" s="209"/>
      <c r="BC145" s="209"/>
      <c r="BF145" s="209"/>
      <c r="BN145" s="209"/>
      <c r="BY145" s="209"/>
      <c r="CY145" s="209"/>
      <c r="DD145" s="209"/>
      <c r="DF145" s="209"/>
      <c r="DI145" s="209"/>
    </row>
    <row r="146" spans="1:113" x14ac:dyDescent="0.25">
      <c r="A146" s="209"/>
      <c r="D146">
        <v>1019</v>
      </c>
      <c r="E146" t="s">
        <v>556</v>
      </c>
      <c r="F146" s="209" t="s">
        <v>117</v>
      </c>
      <c r="H146" s="209"/>
      <c r="O146" s="209"/>
      <c r="P146" s="209"/>
      <c r="AG146" s="209"/>
      <c r="AQ146" s="209"/>
      <c r="AR146" s="209"/>
      <c r="BC146" s="209"/>
      <c r="BF146" s="209"/>
      <c r="BN146" s="209"/>
      <c r="BY146" s="209"/>
      <c r="CY146" s="209"/>
      <c r="DD146" s="209"/>
      <c r="DF146" s="209"/>
      <c r="DI146" s="209"/>
    </row>
    <row r="147" spans="1:113" x14ac:dyDescent="0.25">
      <c r="A147" s="209"/>
      <c r="D147">
        <v>1019</v>
      </c>
      <c r="E147" t="s">
        <v>556</v>
      </c>
      <c r="F147" s="209" t="s">
        <v>117</v>
      </c>
      <c r="H147" s="209"/>
      <c r="O147" s="209"/>
      <c r="P147" s="209"/>
      <c r="AG147" s="209"/>
      <c r="AQ147" s="209"/>
      <c r="AR147" s="209"/>
      <c r="BC147" s="209"/>
      <c r="BF147" s="209"/>
      <c r="BN147" s="209"/>
      <c r="BY147" s="209"/>
      <c r="CY147" s="209"/>
      <c r="DD147" s="209"/>
      <c r="DF147" s="209"/>
      <c r="DI147" s="209"/>
    </row>
    <row r="148" spans="1:113" x14ac:dyDescent="0.25">
      <c r="A148" s="209"/>
      <c r="D148">
        <v>1019</v>
      </c>
      <c r="E148" t="s">
        <v>556</v>
      </c>
      <c r="F148" s="209" t="s">
        <v>117</v>
      </c>
      <c r="H148" s="209"/>
      <c r="O148" s="209"/>
      <c r="P148" s="209"/>
      <c r="AG148" s="209"/>
      <c r="AQ148" s="209"/>
      <c r="AR148" s="209"/>
      <c r="BC148" s="209"/>
      <c r="BF148" s="209"/>
      <c r="BN148" s="209"/>
      <c r="BY148" s="209"/>
      <c r="CY148" s="209"/>
      <c r="DD148" s="209"/>
      <c r="DF148" s="209"/>
      <c r="DI148" s="209"/>
    </row>
    <row r="149" spans="1:113" x14ac:dyDescent="0.25">
      <c r="A149" s="209"/>
      <c r="D149">
        <v>1019</v>
      </c>
      <c r="E149" t="s">
        <v>556</v>
      </c>
      <c r="F149" s="209" t="s">
        <v>117</v>
      </c>
      <c r="H149" s="209"/>
      <c r="O149" s="209"/>
      <c r="P149" s="209"/>
      <c r="AG149" s="209"/>
      <c r="AQ149" s="209"/>
      <c r="AR149" s="209"/>
      <c r="BC149" s="209"/>
      <c r="BF149" s="209"/>
      <c r="BN149" s="209"/>
      <c r="BY149" s="209"/>
      <c r="CY149" s="209"/>
      <c r="DD149" s="209"/>
      <c r="DF149" s="209"/>
      <c r="DI149" s="209"/>
    </row>
    <row r="150" spans="1:113" x14ac:dyDescent="0.25">
      <c r="A150" s="209"/>
      <c r="D150">
        <v>1019</v>
      </c>
      <c r="E150" t="s">
        <v>556</v>
      </c>
      <c r="F150" s="209" t="s">
        <v>117</v>
      </c>
      <c r="H150" s="209"/>
      <c r="O150" s="209"/>
      <c r="P150" s="209"/>
      <c r="AG150" s="209"/>
      <c r="AQ150" s="209"/>
      <c r="AR150" s="209"/>
      <c r="BC150" s="209"/>
      <c r="BF150" s="209"/>
      <c r="BN150" s="209"/>
      <c r="BY150" s="209"/>
      <c r="CY150" s="209"/>
      <c r="DD150" s="209"/>
      <c r="DF150" s="209"/>
      <c r="DI150" s="209"/>
    </row>
    <row r="151" spans="1:113" x14ac:dyDescent="0.25">
      <c r="A151" s="209"/>
      <c r="D151">
        <v>1019</v>
      </c>
      <c r="E151" t="s">
        <v>556</v>
      </c>
      <c r="F151" s="209" t="s">
        <v>117</v>
      </c>
      <c r="H151" s="209"/>
      <c r="O151" s="209"/>
      <c r="P151" s="209"/>
      <c r="AG151" s="209"/>
      <c r="AQ151" s="209"/>
      <c r="AR151" s="209"/>
      <c r="BC151" s="209"/>
      <c r="BF151" s="209"/>
      <c r="BN151" s="209"/>
      <c r="BY151" s="209"/>
      <c r="CY151" s="209"/>
      <c r="DD151" s="209"/>
      <c r="DF151" s="209"/>
      <c r="DI151" s="209"/>
    </row>
    <row r="152" spans="1:113" x14ac:dyDescent="0.25">
      <c r="A152" s="209"/>
      <c r="D152">
        <v>1019</v>
      </c>
      <c r="E152" t="s">
        <v>556</v>
      </c>
      <c r="F152" s="209" t="s">
        <v>117</v>
      </c>
      <c r="H152" s="209"/>
      <c r="O152" s="209"/>
      <c r="P152" s="209"/>
      <c r="AG152" s="209"/>
      <c r="AQ152" s="209"/>
      <c r="AR152" s="209"/>
      <c r="BC152" s="209"/>
      <c r="BF152" s="209"/>
      <c r="BN152" s="209"/>
      <c r="BY152" s="209"/>
      <c r="CY152" s="209"/>
      <c r="DD152" s="209"/>
      <c r="DF152" s="209"/>
      <c r="DI152" s="209"/>
    </row>
    <row r="153" spans="1:113" x14ac:dyDescent="0.25">
      <c r="A153" s="209"/>
      <c r="D153">
        <v>1019</v>
      </c>
      <c r="E153" t="s">
        <v>556</v>
      </c>
      <c r="F153" s="209" t="s">
        <v>117</v>
      </c>
      <c r="H153" s="209"/>
      <c r="O153" s="209"/>
      <c r="P153" s="209"/>
      <c r="AG153" s="209"/>
      <c r="AQ153" s="209"/>
      <c r="AR153" s="209"/>
      <c r="BC153" s="209"/>
      <c r="BF153" s="209"/>
      <c r="BN153" s="209"/>
      <c r="BY153" s="209"/>
      <c r="CY153" s="209"/>
      <c r="DD153" s="209"/>
      <c r="DF153" s="209"/>
      <c r="DI153" s="209"/>
    </row>
    <row r="154" spans="1:113" x14ac:dyDescent="0.25">
      <c r="A154" s="209"/>
      <c r="D154">
        <v>1019</v>
      </c>
      <c r="E154" t="s">
        <v>556</v>
      </c>
      <c r="F154" s="209" t="s">
        <v>117</v>
      </c>
      <c r="H154" s="209"/>
      <c r="O154" s="209"/>
      <c r="P154" s="209"/>
      <c r="AG154" s="209"/>
      <c r="AQ154" s="209"/>
      <c r="AR154" s="209"/>
      <c r="BC154" s="209"/>
      <c r="BF154" s="209"/>
      <c r="BN154" s="209"/>
      <c r="BY154" s="209"/>
      <c r="CY154" s="209"/>
      <c r="DD154" s="209"/>
      <c r="DF154" s="209"/>
      <c r="DI154" s="209"/>
    </row>
    <row r="155" spans="1:113" x14ac:dyDescent="0.25">
      <c r="A155" s="209"/>
      <c r="D155">
        <v>1019</v>
      </c>
      <c r="E155" t="s">
        <v>556</v>
      </c>
      <c r="F155" s="209" t="s">
        <v>117</v>
      </c>
      <c r="H155" s="209"/>
      <c r="O155" s="209"/>
      <c r="P155" s="209"/>
      <c r="AG155" s="209"/>
      <c r="AQ155" s="209"/>
      <c r="AR155" s="209"/>
      <c r="BC155" s="209"/>
      <c r="BF155" s="209"/>
      <c r="BN155" s="209"/>
      <c r="BY155" s="209"/>
      <c r="CY155" s="209"/>
      <c r="DD155" s="209"/>
      <c r="DF155" s="209"/>
      <c r="DI155" s="209"/>
    </row>
    <row r="156" spans="1:113" x14ac:dyDescent="0.25">
      <c r="A156" s="209"/>
      <c r="D156">
        <v>1019</v>
      </c>
      <c r="E156" t="s">
        <v>556</v>
      </c>
      <c r="F156" s="209" t="s">
        <v>117</v>
      </c>
      <c r="H156" s="209"/>
      <c r="O156" s="209"/>
      <c r="P156" s="209"/>
      <c r="AG156" s="209"/>
      <c r="AQ156" s="209"/>
      <c r="AR156" s="209"/>
      <c r="BC156" s="209"/>
      <c r="BF156" s="209"/>
      <c r="BN156" s="209"/>
      <c r="BY156" s="209"/>
      <c r="CY156" s="209"/>
      <c r="DD156" s="209"/>
      <c r="DF156" s="209"/>
      <c r="DI156" s="209"/>
    </row>
    <row r="157" spans="1:113" x14ac:dyDescent="0.25">
      <c r="A157" s="209"/>
      <c r="D157">
        <v>1019</v>
      </c>
      <c r="E157" t="s">
        <v>556</v>
      </c>
      <c r="F157" s="209" t="s">
        <v>117</v>
      </c>
      <c r="H157" s="209"/>
      <c r="O157" s="209"/>
      <c r="P157" s="209"/>
      <c r="AG157" s="209"/>
      <c r="AQ157" s="209"/>
      <c r="AR157" s="209"/>
      <c r="BC157" s="209"/>
      <c r="BF157" s="209"/>
      <c r="BN157" s="209"/>
      <c r="BY157" s="209"/>
      <c r="CY157" s="209"/>
      <c r="DD157" s="209"/>
      <c r="DF157" s="209"/>
      <c r="DI157" s="209"/>
    </row>
    <row r="158" spans="1:113" x14ac:dyDescent="0.25">
      <c r="A158" s="209"/>
      <c r="D158">
        <v>1019</v>
      </c>
      <c r="E158" t="s">
        <v>556</v>
      </c>
      <c r="F158" s="209" t="s">
        <v>117</v>
      </c>
      <c r="H158" s="209"/>
      <c r="O158" s="209"/>
      <c r="P158" s="209"/>
      <c r="AG158" s="209"/>
      <c r="AQ158" s="209"/>
      <c r="AR158" s="209"/>
      <c r="BC158" s="209"/>
      <c r="BF158" s="209"/>
      <c r="BN158" s="209"/>
      <c r="BY158" s="209"/>
      <c r="CY158" s="209"/>
      <c r="DD158" s="209"/>
      <c r="DF158" s="209"/>
      <c r="DI158" s="209"/>
    </row>
    <row r="159" spans="1:113" x14ac:dyDescent="0.25">
      <c r="A159" s="209"/>
      <c r="D159">
        <v>1019</v>
      </c>
      <c r="E159" t="s">
        <v>556</v>
      </c>
      <c r="F159" s="209" t="s">
        <v>117</v>
      </c>
      <c r="H159" s="209"/>
      <c r="O159" s="209"/>
      <c r="P159" s="209"/>
      <c r="AG159" s="209"/>
      <c r="AQ159" s="209"/>
      <c r="AR159" s="209"/>
      <c r="BC159" s="209"/>
      <c r="BF159" s="209"/>
      <c r="BN159" s="209"/>
      <c r="BY159" s="209"/>
      <c r="CY159" s="209"/>
      <c r="DD159" s="209"/>
      <c r="DF159" s="209"/>
      <c r="DI159" s="209"/>
    </row>
    <row r="160" spans="1:113" x14ac:dyDescent="0.25">
      <c r="A160" s="209"/>
      <c r="D160">
        <v>1019</v>
      </c>
      <c r="E160" t="s">
        <v>556</v>
      </c>
      <c r="F160" s="209" t="s">
        <v>117</v>
      </c>
      <c r="H160" s="209"/>
      <c r="O160" s="209"/>
      <c r="P160" s="209"/>
      <c r="AG160" s="209"/>
      <c r="AQ160" s="209"/>
      <c r="AR160" s="209"/>
      <c r="BC160" s="209"/>
      <c r="BF160" s="209"/>
      <c r="BN160" s="209"/>
      <c r="BY160" s="209"/>
      <c r="CY160" s="209"/>
      <c r="DD160" s="209"/>
      <c r="DF160" s="209"/>
      <c r="DI160" s="209"/>
    </row>
    <row r="161" spans="1:113" x14ac:dyDescent="0.25">
      <c r="A161" s="209"/>
      <c r="D161">
        <v>1019</v>
      </c>
      <c r="E161" t="s">
        <v>556</v>
      </c>
      <c r="F161" s="209" t="s">
        <v>117</v>
      </c>
      <c r="H161" s="209"/>
      <c r="O161" s="209"/>
      <c r="P161" s="209"/>
      <c r="AG161" s="209"/>
      <c r="AQ161" s="209"/>
      <c r="AR161" s="209"/>
      <c r="BC161" s="209"/>
      <c r="BF161" s="209"/>
      <c r="BN161" s="209"/>
      <c r="BY161" s="209"/>
      <c r="CY161" s="209"/>
      <c r="DD161" s="209"/>
      <c r="DF161" s="209"/>
      <c r="DI161" s="209"/>
    </row>
    <row r="162" spans="1:113" x14ac:dyDescent="0.25">
      <c r="A162" s="209"/>
      <c r="D162">
        <v>1019</v>
      </c>
      <c r="E162" t="s">
        <v>556</v>
      </c>
      <c r="F162" s="209" t="s">
        <v>117</v>
      </c>
      <c r="H162" s="209"/>
      <c r="O162" s="209"/>
      <c r="P162" s="209"/>
      <c r="AG162" s="209"/>
      <c r="AQ162" s="209"/>
      <c r="AR162" s="209"/>
      <c r="BC162" s="209"/>
      <c r="BF162" s="209"/>
      <c r="BN162" s="209"/>
      <c r="BY162" s="209"/>
      <c r="CY162" s="209"/>
      <c r="DD162" s="209"/>
      <c r="DF162" s="209"/>
      <c r="DI162" s="209"/>
    </row>
    <row r="163" spans="1:113" x14ac:dyDescent="0.25">
      <c r="A163" s="209"/>
      <c r="D163">
        <v>1019</v>
      </c>
      <c r="E163" t="s">
        <v>556</v>
      </c>
      <c r="F163" s="209" t="s">
        <v>117</v>
      </c>
      <c r="H163" s="209"/>
      <c r="O163" s="209"/>
      <c r="P163" s="209"/>
      <c r="AG163" s="209"/>
      <c r="AQ163" s="209"/>
      <c r="AR163" s="209"/>
      <c r="BC163" s="209"/>
      <c r="BF163" s="209"/>
      <c r="BN163" s="209"/>
      <c r="BY163" s="209"/>
      <c r="CY163" s="209"/>
      <c r="DD163" s="209"/>
      <c r="DF163" s="209"/>
      <c r="DI163" s="209"/>
    </row>
    <row r="164" spans="1:113" x14ac:dyDescent="0.25">
      <c r="A164" s="209"/>
      <c r="D164">
        <v>1019</v>
      </c>
      <c r="E164" t="s">
        <v>556</v>
      </c>
      <c r="F164" s="209" t="s">
        <v>117</v>
      </c>
      <c r="H164" s="209"/>
      <c r="O164" s="209"/>
      <c r="P164" s="209"/>
      <c r="AG164" s="209"/>
      <c r="AQ164" s="209"/>
      <c r="AR164" s="209"/>
      <c r="BC164" s="209"/>
      <c r="BF164" s="209"/>
      <c r="BN164" s="209"/>
      <c r="BY164" s="209"/>
      <c r="CY164" s="209"/>
      <c r="DD164" s="209"/>
      <c r="DF164" s="209"/>
      <c r="DI164" s="209"/>
    </row>
    <row r="165" spans="1:113" x14ac:dyDescent="0.25">
      <c r="A165" s="209"/>
      <c r="D165">
        <v>1019</v>
      </c>
      <c r="E165" t="s">
        <v>556</v>
      </c>
      <c r="F165" s="209" t="s">
        <v>117</v>
      </c>
      <c r="H165" s="209"/>
      <c r="O165" s="209"/>
      <c r="P165" s="209"/>
      <c r="AG165" s="209"/>
      <c r="AQ165" s="209"/>
      <c r="AR165" s="209"/>
      <c r="BC165" s="209"/>
      <c r="BF165" s="209"/>
      <c r="BN165" s="209"/>
      <c r="BY165" s="209"/>
      <c r="CY165" s="209"/>
      <c r="DD165" s="209"/>
      <c r="DF165" s="209"/>
      <c r="DI165" s="209"/>
    </row>
    <row r="166" spans="1:113" x14ac:dyDescent="0.25">
      <c r="A166" s="209"/>
      <c r="D166">
        <v>1019</v>
      </c>
      <c r="E166" t="s">
        <v>556</v>
      </c>
      <c r="F166" s="209" t="s">
        <v>117</v>
      </c>
      <c r="H166" s="209"/>
      <c r="O166" s="209"/>
      <c r="P166" s="209"/>
      <c r="AG166" s="209"/>
      <c r="AQ166" s="209"/>
      <c r="AR166" s="209"/>
      <c r="BC166" s="209"/>
      <c r="BF166" s="209"/>
      <c r="BN166" s="209"/>
      <c r="BY166" s="209"/>
      <c r="CY166" s="209"/>
      <c r="DD166" s="209"/>
      <c r="DF166" s="209"/>
      <c r="DI166" s="209"/>
    </row>
    <row r="167" spans="1:113" x14ac:dyDescent="0.25">
      <c r="A167" s="209"/>
      <c r="D167">
        <v>1019</v>
      </c>
      <c r="E167" t="s">
        <v>556</v>
      </c>
      <c r="F167" s="209" t="s">
        <v>117</v>
      </c>
      <c r="H167" s="209"/>
      <c r="O167" s="209"/>
      <c r="P167" s="209"/>
      <c r="AG167" s="209"/>
      <c r="AQ167" s="209"/>
      <c r="AR167" s="209"/>
      <c r="BC167" s="209"/>
      <c r="BF167" s="209"/>
      <c r="BN167" s="209"/>
      <c r="BY167" s="209"/>
      <c r="CY167" s="209"/>
      <c r="DD167" s="209"/>
      <c r="DF167" s="209"/>
      <c r="DI167" s="209"/>
    </row>
    <row r="168" spans="1:113" x14ac:dyDescent="0.25">
      <c r="A168" s="209"/>
      <c r="D168">
        <v>1019</v>
      </c>
      <c r="E168" t="s">
        <v>556</v>
      </c>
      <c r="F168" s="209" t="s">
        <v>117</v>
      </c>
      <c r="H168" s="209"/>
      <c r="O168" s="209"/>
      <c r="P168" s="209"/>
      <c r="AG168" s="209"/>
      <c r="AQ168" s="209"/>
      <c r="AR168" s="209"/>
      <c r="BC168" s="209"/>
      <c r="BF168" s="209"/>
      <c r="BN168" s="209"/>
      <c r="BY168" s="209"/>
      <c r="CY168" s="209"/>
      <c r="DD168" s="209"/>
      <c r="DF168" s="209"/>
      <c r="DI168" s="209"/>
    </row>
    <row r="169" spans="1:113" x14ac:dyDescent="0.25">
      <c r="A169" s="209"/>
      <c r="D169">
        <v>1019</v>
      </c>
      <c r="E169" t="s">
        <v>556</v>
      </c>
      <c r="F169" s="209" t="s">
        <v>117</v>
      </c>
      <c r="H169" s="209"/>
      <c r="O169" s="209"/>
      <c r="P169" s="209"/>
      <c r="AG169" s="209"/>
      <c r="AQ169" s="209"/>
      <c r="AR169" s="209"/>
      <c r="BC169" s="209"/>
      <c r="BF169" s="209"/>
      <c r="BN169" s="209"/>
      <c r="BY169" s="209"/>
      <c r="CY169" s="209"/>
      <c r="DD169" s="209"/>
      <c r="DF169" s="209"/>
      <c r="DI169" s="209"/>
    </row>
    <row r="170" spans="1:113" x14ac:dyDescent="0.25">
      <c r="A170" s="209"/>
      <c r="D170">
        <v>1019</v>
      </c>
      <c r="E170" t="s">
        <v>556</v>
      </c>
      <c r="F170" s="209" t="s">
        <v>117</v>
      </c>
      <c r="H170" s="209"/>
      <c r="O170" s="209"/>
      <c r="P170" s="209"/>
      <c r="AG170" s="209"/>
      <c r="AQ170" s="209"/>
      <c r="AR170" s="209"/>
      <c r="BC170" s="209"/>
      <c r="BF170" s="209"/>
      <c r="BN170" s="209"/>
      <c r="BY170" s="209"/>
      <c r="CY170" s="209"/>
      <c r="DD170" s="209"/>
      <c r="DF170" s="209"/>
      <c r="DI170" s="209"/>
    </row>
    <row r="171" spans="1:113" x14ac:dyDescent="0.25">
      <c r="A171" s="209"/>
      <c r="D171">
        <v>1019</v>
      </c>
      <c r="E171" t="s">
        <v>556</v>
      </c>
      <c r="F171" s="209" t="s">
        <v>117</v>
      </c>
      <c r="H171" s="209"/>
      <c r="O171" s="209"/>
      <c r="P171" s="209"/>
      <c r="AG171" s="209"/>
      <c r="AQ171" s="209"/>
      <c r="AR171" s="209"/>
      <c r="BC171" s="209"/>
      <c r="BF171" s="209"/>
      <c r="BN171" s="209"/>
      <c r="BY171" s="209"/>
      <c r="CY171" s="209"/>
      <c r="DD171" s="209"/>
      <c r="DF171" s="209"/>
      <c r="DI171" s="209"/>
    </row>
    <row r="172" spans="1:113" x14ac:dyDescent="0.25">
      <c r="A172" s="209"/>
      <c r="D172">
        <v>1019</v>
      </c>
      <c r="E172" t="s">
        <v>556</v>
      </c>
      <c r="F172" s="209" t="s">
        <v>117</v>
      </c>
      <c r="H172" s="209"/>
      <c r="O172" s="209"/>
      <c r="P172" s="209"/>
      <c r="AG172" s="209"/>
      <c r="AQ172" s="209"/>
      <c r="AR172" s="209"/>
      <c r="BC172" s="209"/>
      <c r="BF172" s="209"/>
      <c r="BN172" s="209"/>
      <c r="BY172" s="209"/>
      <c r="CY172" s="209"/>
      <c r="DD172" s="209"/>
      <c r="DF172" s="209"/>
      <c r="DI172" s="209"/>
    </row>
    <row r="173" spans="1:113" x14ac:dyDescent="0.25">
      <c r="A173" s="209"/>
      <c r="D173">
        <v>1019</v>
      </c>
      <c r="E173" t="s">
        <v>556</v>
      </c>
      <c r="F173" s="209" t="s">
        <v>117</v>
      </c>
      <c r="H173" s="209"/>
      <c r="O173" s="209"/>
      <c r="P173" s="209"/>
      <c r="AG173" s="209"/>
      <c r="AQ173" s="209"/>
      <c r="AR173" s="209"/>
      <c r="BC173" s="209" t="s">
        <v>146</v>
      </c>
      <c r="BE173">
        <v>0</v>
      </c>
      <c r="BF173" s="209"/>
      <c r="BN173" s="209"/>
      <c r="BY173" s="209"/>
      <c r="CY173" s="209"/>
      <c r="DD173" s="209"/>
      <c r="DF173" s="209"/>
      <c r="DI173" s="209"/>
    </row>
    <row r="174" spans="1:113" x14ac:dyDescent="0.25">
      <c r="A174" s="209"/>
      <c r="D174">
        <v>1019</v>
      </c>
      <c r="E174" t="s">
        <v>556</v>
      </c>
      <c r="F174" s="209" t="s">
        <v>117</v>
      </c>
      <c r="H174" s="209"/>
      <c r="O174" s="209"/>
      <c r="P174" s="209"/>
      <c r="AG174" s="209"/>
      <c r="AQ174" s="209"/>
      <c r="AR174" s="209"/>
      <c r="BC174" s="209" t="s">
        <v>184</v>
      </c>
      <c r="BE174">
        <v>0</v>
      </c>
      <c r="BF174" s="209"/>
      <c r="BN174" s="209"/>
      <c r="BY174" s="209"/>
      <c r="CY174" s="209"/>
      <c r="DD174" s="209"/>
      <c r="DF174" s="209"/>
      <c r="DI174" s="209"/>
    </row>
    <row r="175" spans="1:113" x14ac:dyDescent="0.25">
      <c r="A175" s="209"/>
      <c r="D175">
        <v>1019</v>
      </c>
      <c r="E175" t="s">
        <v>556</v>
      </c>
      <c r="F175" s="209" t="s">
        <v>117</v>
      </c>
      <c r="H175" s="209"/>
      <c r="O175" s="209"/>
      <c r="P175" s="209"/>
      <c r="AG175" s="209"/>
      <c r="AQ175" s="209"/>
      <c r="AR175" s="209"/>
      <c r="BC175" s="209" t="s">
        <v>150</v>
      </c>
      <c r="BE175">
        <v>0</v>
      </c>
      <c r="BF175" s="209"/>
      <c r="BN175" s="209"/>
      <c r="BY175" s="209"/>
      <c r="CY175" s="209"/>
      <c r="DD175" s="209"/>
      <c r="DF175" s="209"/>
      <c r="DI175" s="209"/>
    </row>
    <row r="176" spans="1:113" x14ac:dyDescent="0.25">
      <c r="A176" s="209"/>
      <c r="D176">
        <v>1019</v>
      </c>
      <c r="E176" t="s">
        <v>556</v>
      </c>
      <c r="F176" s="209" t="s">
        <v>117</v>
      </c>
      <c r="H176" s="209"/>
      <c r="O176" s="209"/>
      <c r="P176" s="209"/>
      <c r="AG176" s="209"/>
      <c r="AQ176" s="209"/>
      <c r="AR176" s="209"/>
      <c r="BC176" s="209" t="s">
        <v>151</v>
      </c>
      <c r="BE176">
        <v>0</v>
      </c>
      <c r="BF176" s="209"/>
      <c r="BN176" s="209"/>
      <c r="BY176" s="209"/>
      <c r="CY176" s="209"/>
      <c r="DD176" s="209"/>
      <c r="DF176" s="209"/>
      <c r="DI176" s="209"/>
    </row>
    <row r="177" spans="1:113" x14ac:dyDescent="0.25">
      <c r="A177" s="209"/>
      <c r="D177">
        <v>1019</v>
      </c>
      <c r="E177" t="s">
        <v>556</v>
      </c>
      <c r="F177" s="209" t="s">
        <v>117</v>
      </c>
      <c r="H177" s="209"/>
      <c r="O177" s="209"/>
      <c r="P177" s="209"/>
      <c r="AG177" s="209"/>
      <c r="AQ177" s="209"/>
      <c r="AR177" s="209"/>
      <c r="BC177" s="209" t="s">
        <v>152</v>
      </c>
      <c r="BE177">
        <v>0</v>
      </c>
      <c r="BF177" s="209"/>
      <c r="BN177" s="209"/>
      <c r="BY177" s="209"/>
      <c r="CY177" s="209"/>
      <c r="DD177" s="209"/>
      <c r="DF177" s="209"/>
      <c r="DI177" s="209"/>
    </row>
    <row r="178" spans="1:113" x14ac:dyDescent="0.25">
      <c r="A178" s="209"/>
      <c r="D178">
        <v>1019</v>
      </c>
      <c r="E178" t="s">
        <v>556</v>
      </c>
      <c r="F178" s="209" t="s">
        <v>117</v>
      </c>
      <c r="H178" s="209"/>
      <c r="O178" s="209"/>
      <c r="P178" s="209"/>
      <c r="AG178" s="209"/>
      <c r="AQ178" s="209"/>
      <c r="AR178" s="209"/>
      <c r="BC178" s="209" t="s">
        <v>153</v>
      </c>
      <c r="BE178">
        <v>0</v>
      </c>
      <c r="BF178" s="209"/>
      <c r="BN178" s="209"/>
      <c r="BY178" s="209"/>
      <c r="CY178" s="209"/>
      <c r="DD178" s="209"/>
      <c r="DF178" s="209"/>
      <c r="DI178" s="209"/>
    </row>
    <row r="179" spans="1:113" x14ac:dyDescent="0.25">
      <c r="A179" s="209"/>
      <c r="D179">
        <v>1019</v>
      </c>
      <c r="E179" t="s">
        <v>556</v>
      </c>
      <c r="F179" s="209" t="s">
        <v>117</v>
      </c>
      <c r="H179" s="209"/>
      <c r="O179" s="209"/>
      <c r="P179" s="209"/>
      <c r="AG179" s="209"/>
      <c r="AQ179" s="209"/>
      <c r="AR179" s="209"/>
      <c r="BC179" s="209" t="s">
        <v>154</v>
      </c>
      <c r="BE179">
        <v>0</v>
      </c>
      <c r="BF179" s="209"/>
      <c r="BN179" s="209"/>
      <c r="BY179" s="209"/>
      <c r="CY179" s="209"/>
      <c r="DD179" s="209"/>
      <c r="DF179" s="209"/>
      <c r="DI179" s="209"/>
    </row>
    <row r="180" spans="1:113" x14ac:dyDescent="0.25">
      <c r="A180" s="209"/>
      <c r="D180">
        <v>1019</v>
      </c>
      <c r="E180" t="s">
        <v>556</v>
      </c>
      <c r="F180" s="209" t="s">
        <v>117</v>
      </c>
      <c r="H180" s="209"/>
      <c r="O180" s="209"/>
      <c r="P180" s="209"/>
      <c r="AG180" s="209"/>
      <c r="AQ180" s="209"/>
      <c r="AR180" s="209"/>
      <c r="BC180" s="209" t="s">
        <v>155</v>
      </c>
      <c r="BE180">
        <v>0</v>
      </c>
      <c r="BF180" s="209"/>
      <c r="BN180" s="209"/>
      <c r="BY180" s="209"/>
      <c r="CY180" s="209"/>
      <c r="DD180" s="209"/>
      <c r="DF180" s="209"/>
      <c r="DI180" s="209"/>
    </row>
    <row r="181" spans="1:113" x14ac:dyDescent="0.25">
      <c r="A181" s="209"/>
      <c r="D181">
        <v>1019</v>
      </c>
      <c r="E181" t="s">
        <v>556</v>
      </c>
      <c r="F181" s="209" t="s">
        <v>117</v>
      </c>
      <c r="H181" s="209"/>
      <c r="O181" s="209"/>
      <c r="P181" s="209"/>
      <c r="AG181" s="209"/>
      <c r="AQ181" s="209"/>
      <c r="AR181" s="209"/>
      <c r="BC181" s="209" t="s">
        <v>156</v>
      </c>
      <c r="BE181">
        <v>0</v>
      </c>
      <c r="BF181" s="209"/>
      <c r="BN181" s="209"/>
      <c r="BY181" s="209"/>
      <c r="CY181" s="209"/>
      <c r="DD181" s="209"/>
      <c r="DF181" s="209"/>
      <c r="DI181" s="209"/>
    </row>
    <row r="182" spans="1:113" x14ac:dyDescent="0.25">
      <c r="A182" s="209"/>
      <c r="D182">
        <v>1019</v>
      </c>
      <c r="E182" t="s">
        <v>556</v>
      </c>
      <c r="F182" s="209" t="s">
        <v>117</v>
      </c>
      <c r="H182" s="209"/>
      <c r="O182" s="209"/>
      <c r="P182" s="209"/>
      <c r="AG182" s="209"/>
      <c r="AQ182" s="209"/>
      <c r="AR182" s="209"/>
      <c r="BC182" s="209" t="s">
        <v>157</v>
      </c>
      <c r="BE182">
        <v>0</v>
      </c>
      <c r="BF182" s="209"/>
      <c r="BN182" s="209"/>
      <c r="BY182" s="209"/>
      <c r="CY182" s="209"/>
      <c r="DD182" s="209"/>
      <c r="DF182" s="209"/>
      <c r="DI182" s="209"/>
    </row>
    <row r="183" spans="1:113" x14ac:dyDescent="0.25">
      <c r="A183" s="209"/>
      <c r="D183">
        <v>1019</v>
      </c>
      <c r="E183" t="s">
        <v>556</v>
      </c>
      <c r="F183" s="209" t="s">
        <v>117</v>
      </c>
      <c r="H183" s="209"/>
      <c r="O183" s="209"/>
      <c r="P183" s="209"/>
      <c r="AG183" s="209"/>
      <c r="AQ183" s="209"/>
      <c r="AR183" s="209"/>
      <c r="BC183" s="209" t="s">
        <v>158</v>
      </c>
      <c r="BE183">
        <v>0</v>
      </c>
      <c r="BF183" s="209"/>
      <c r="BN183" s="209"/>
      <c r="BY183" s="209"/>
      <c r="CY183" s="209"/>
      <c r="DD183" s="209"/>
      <c r="DF183" s="209"/>
      <c r="DI183" s="209"/>
    </row>
    <row r="184" spans="1:113" x14ac:dyDescent="0.25">
      <c r="A184" s="209"/>
      <c r="D184">
        <v>1019</v>
      </c>
      <c r="E184" t="s">
        <v>556</v>
      </c>
      <c r="F184" s="209" t="s">
        <v>117</v>
      </c>
      <c r="H184" s="209"/>
      <c r="O184" s="209"/>
      <c r="P184" s="209"/>
      <c r="AG184" s="209"/>
      <c r="AQ184" s="209"/>
      <c r="AR184" s="209"/>
      <c r="BC184" s="209" t="s">
        <v>159</v>
      </c>
      <c r="BE184">
        <v>0</v>
      </c>
      <c r="BF184" s="209"/>
      <c r="BN184" s="209"/>
      <c r="BY184" s="209"/>
      <c r="CY184" s="209"/>
      <c r="DD184" s="209"/>
      <c r="DF184" s="209"/>
      <c r="DI184" s="209"/>
    </row>
    <row r="185" spans="1:113" x14ac:dyDescent="0.25">
      <c r="A185" s="209"/>
      <c r="D185">
        <v>1019</v>
      </c>
      <c r="E185" t="s">
        <v>556</v>
      </c>
      <c r="F185" s="209" t="s">
        <v>117</v>
      </c>
      <c r="H185" s="209"/>
      <c r="O185" s="209"/>
      <c r="P185" s="209"/>
      <c r="AG185" s="209"/>
      <c r="AQ185" s="209"/>
      <c r="AR185" s="209"/>
      <c r="BC185" s="209" t="s">
        <v>160</v>
      </c>
      <c r="BE185">
        <v>0</v>
      </c>
      <c r="BF185" s="209"/>
      <c r="BN185" s="209"/>
      <c r="BY185" s="209"/>
      <c r="CY185" s="209"/>
      <c r="DD185" s="209"/>
      <c r="DF185" s="209"/>
      <c r="DI185" s="209"/>
    </row>
    <row r="186" spans="1:113" x14ac:dyDescent="0.25">
      <c r="A186" s="209"/>
      <c r="D186">
        <v>1019</v>
      </c>
      <c r="E186" t="s">
        <v>556</v>
      </c>
      <c r="F186" s="209" t="s">
        <v>117</v>
      </c>
      <c r="H186" s="209"/>
      <c r="O186" s="209"/>
      <c r="P186" s="209"/>
      <c r="AG186" s="209"/>
      <c r="AQ186" s="209"/>
      <c r="AR186" s="209"/>
      <c r="BC186" s="209" t="s">
        <v>161</v>
      </c>
      <c r="BE186">
        <v>0</v>
      </c>
      <c r="BF186" s="209"/>
      <c r="BN186" s="209"/>
      <c r="BY186" s="209"/>
      <c r="CY186" s="209"/>
      <c r="DD186" s="209"/>
      <c r="DF186" s="209"/>
      <c r="DI186" s="209"/>
    </row>
    <row r="187" spans="1:113" x14ac:dyDescent="0.25">
      <c r="A187" s="209"/>
      <c r="D187">
        <v>1019</v>
      </c>
      <c r="E187" t="s">
        <v>556</v>
      </c>
      <c r="F187" s="209" t="s">
        <v>117</v>
      </c>
      <c r="H187" s="209"/>
      <c r="O187" s="209"/>
      <c r="P187" s="209"/>
      <c r="AG187" s="209"/>
      <c r="AQ187" s="209"/>
      <c r="AR187" s="209"/>
      <c r="BC187" s="209" t="s">
        <v>162</v>
      </c>
      <c r="BE187">
        <v>0</v>
      </c>
      <c r="BF187" s="209"/>
      <c r="BN187" s="209"/>
      <c r="BY187" s="209"/>
      <c r="CY187" s="209"/>
      <c r="DD187" s="209"/>
      <c r="DF187" s="209"/>
      <c r="DI187" s="209"/>
    </row>
    <row r="188" spans="1:113" x14ac:dyDescent="0.25">
      <c r="A188" s="209"/>
      <c r="D188">
        <v>1019</v>
      </c>
      <c r="E188" t="s">
        <v>556</v>
      </c>
      <c r="F188" s="209" t="s">
        <v>117</v>
      </c>
      <c r="H188" s="209"/>
      <c r="O188" s="209"/>
      <c r="P188" s="209"/>
      <c r="AG188" s="209"/>
      <c r="AQ188" s="209"/>
      <c r="AR188" s="209"/>
      <c r="BC188" s="209" t="s">
        <v>163</v>
      </c>
      <c r="BE188">
        <v>0</v>
      </c>
      <c r="BF188" s="209"/>
      <c r="BN188" s="209"/>
      <c r="BY188" s="209"/>
      <c r="CY188" s="209"/>
      <c r="DD188" s="209"/>
      <c r="DF188" s="209"/>
      <c r="DI188" s="209"/>
    </row>
    <row r="189" spans="1:113" x14ac:dyDescent="0.25">
      <c r="A189" s="209"/>
      <c r="D189">
        <v>1019</v>
      </c>
      <c r="E189" t="s">
        <v>556</v>
      </c>
      <c r="F189" s="209" t="s">
        <v>117</v>
      </c>
      <c r="H189" s="209"/>
      <c r="O189" s="209"/>
      <c r="P189" s="209"/>
      <c r="AG189" s="209"/>
      <c r="AQ189" s="209"/>
      <c r="AR189" s="209"/>
      <c r="BC189" s="209" t="s">
        <v>164</v>
      </c>
      <c r="BE189">
        <v>0</v>
      </c>
      <c r="BF189" s="209"/>
      <c r="BN189" s="209"/>
      <c r="BY189" s="209"/>
      <c r="CY189" s="209"/>
      <c r="DD189" s="209"/>
      <c r="DF189" s="209"/>
      <c r="DI189" s="209"/>
    </row>
    <row r="190" spans="1:113" x14ac:dyDescent="0.25">
      <c r="A190" s="209"/>
      <c r="D190">
        <v>1019</v>
      </c>
      <c r="E190" t="s">
        <v>556</v>
      </c>
      <c r="F190" s="209" t="s">
        <v>117</v>
      </c>
      <c r="H190" s="209"/>
      <c r="O190" s="209"/>
      <c r="P190" s="209"/>
      <c r="AG190" s="209"/>
      <c r="AQ190" s="209"/>
      <c r="AR190" s="209"/>
      <c r="BC190" s="209" t="s">
        <v>165</v>
      </c>
      <c r="BE190">
        <v>0</v>
      </c>
      <c r="BF190" s="209"/>
      <c r="BN190" s="209"/>
      <c r="BY190" s="209"/>
      <c r="CY190" s="209"/>
      <c r="DD190" s="209"/>
      <c r="DF190" s="209"/>
      <c r="DI190" s="209"/>
    </row>
    <row r="191" spans="1:113" x14ac:dyDescent="0.25">
      <c r="A191" s="209"/>
      <c r="D191">
        <v>1019</v>
      </c>
      <c r="E191" t="s">
        <v>556</v>
      </c>
      <c r="F191" s="209" t="s">
        <v>117</v>
      </c>
      <c r="H191" s="209"/>
      <c r="O191" s="209"/>
      <c r="P191" s="209"/>
      <c r="AG191" s="209"/>
      <c r="AQ191" s="209"/>
      <c r="AR191" s="209"/>
      <c r="BC191" s="209" t="s">
        <v>166</v>
      </c>
      <c r="BE191">
        <v>0</v>
      </c>
      <c r="BF191" s="209"/>
      <c r="BN191" s="209"/>
      <c r="BY191" s="209"/>
      <c r="CY191" s="209"/>
      <c r="DD191" s="209"/>
      <c r="DF191" s="209"/>
      <c r="DI191" s="209"/>
    </row>
    <row r="192" spans="1:113" x14ac:dyDescent="0.25">
      <c r="A192" s="209"/>
      <c r="D192">
        <v>1019</v>
      </c>
      <c r="E192" t="s">
        <v>556</v>
      </c>
      <c r="F192" s="209" t="s">
        <v>117</v>
      </c>
      <c r="H192" s="209"/>
      <c r="O192" s="209"/>
      <c r="P192" s="209"/>
      <c r="AG192" s="209"/>
      <c r="AQ192" s="209"/>
      <c r="AR192" s="209"/>
      <c r="BC192" s="209" t="s">
        <v>167</v>
      </c>
      <c r="BE192">
        <v>0</v>
      </c>
      <c r="BF192" s="209"/>
      <c r="BN192" s="209"/>
      <c r="BY192" s="209"/>
      <c r="CY192" s="209"/>
      <c r="DD192" s="209"/>
      <c r="DF192" s="209"/>
      <c r="DI192" s="209"/>
    </row>
    <row r="193" spans="1:113" x14ac:dyDescent="0.25">
      <c r="A193" s="209"/>
      <c r="D193">
        <v>1019</v>
      </c>
      <c r="E193" t="s">
        <v>556</v>
      </c>
      <c r="F193" s="209" t="s">
        <v>117</v>
      </c>
      <c r="H193" s="209"/>
      <c r="O193" s="209"/>
      <c r="P193" s="209"/>
      <c r="AG193" s="209"/>
      <c r="AQ193" s="209"/>
      <c r="AR193" s="209"/>
      <c r="BC193" s="209" t="s">
        <v>168</v>
      </c>
      <c r="BE193">
        <v>0</v>
      </c>
      <c r="BF193" s="209"/>
      <c r="BN193" s="209"/>
      <c r="BY193" s="209"/>
      <c r="CY193" s="209"/>
      <c r="DD193" s="209"/>
      <c r="DF193" s="209"/>
      <c r="DI193" s="209"/>
    </row>
    <row r="194" spans="1:113" x14ac:dyDescent="0.25">
      <c r="A194" s="209"/>
      <c r="D194">
        <v>1019</v>
      </c>
      <c r="E194" t="s">
        <v>556</v>
      </c>
      <c r="F194" s="209" t="s">
        <v>117</v>
      </c>
      <c r="H194" s="209"/>
      <c r="O194" s="209"/>
      <c r="P194" s="209"/>
      <c r="AG194" s="209"/>
      <c r="AQ194" s="209"/>
      <c r="AR194" s="209"/>
      <c r="BC194" s="209" t="s">
        <v>169</v>
      </c>
      <c r="BE194">
        <v>0</v>
      </c>
      <c r="BF194" s="209"/>
      <c r="BN194" s="209"/>
      <c r="BY194" s="209"/>
      <c r="CY194" s="209"/>
      <c r="DD194" s="209"/>
      <c r="DF194" s="209"/>
      <c r="DI194" s="209"/>
    </row>
    <row r="195" spans="1:113" x14ac:dyDescent="0.25">
      <c r="A195" s="209"/>
      <c r="D195">
        <v>1019</v>
      </c>
      <c r="E195" t="s">
        <v>556</v>
      </c>
      <c r="F195" s="209" t="s">
        <v>117</v>
      </c>
      <c r="H195" s="209"/>
      <c r="O195" s="209"/>
      <c r="P195" s="209"/>
      <c r="AG195" s="209"/>
      <c r="AQ195" s="209"/>
      <c r="AR195" s="209"/>
      <c r="BC195" s="209" t="s">
        <v>181</v>
      </c>
      <c r="BE195">
        <v>0</v>
      </c>
      <c r="BF195" s="209"/>
      <c r="BN195" s="209"/>
      <c r="BY195" s="209"/>
      <c r="CY195" s="209"/>
      <c r="DD195" s="209"/>
      <c r="DF195" s="209"/>
      <c r="DI195" s="209"/>
    </row>
    <row r="196" spans="1:113" x14ac:dyDescent="0.25">
      <c r="A196" s="209"/>
      <c r="D196">
        <v>1019</v>
      </c>
      <c r="E196" t="s">
        <v>556</v>
      </c>
      <c r="F196" s="209" t="s">
        <v>117</v>
      </c>
      <c r="H196" s="209"/>
      <c r="O196" s="209"/>
      <c r="P196" s="209"/>
      <c r="AG196" s="209"/>
      <c r="AQ196" s="209"/>
      <c r="AR196" s="209"/>
      <c r="BC196" s="209" t="s">
        <v>170</v>
      </c>
      <c r="BE196">
        <v>0</v>
      </c>
      <c r="BF196" s="209"/>
      <c r="BN196" s="209"/>
      <c r="BY196" s="209"/>
      <c r="CY196" s="209"/>
      <c r="DD196" s="209"/>
      <c r="DF196" s="209"/>
      <c r="DI196" s="209"/>
    </row>
    <row r="197" spans="1:113" x14ac:dyDescent="0.25">
      <c r="A197" s="209"/>
      <c r="D197">
        <v>1019</v>
      </c>
      <c r="E197" t="s">
        <v>556</v>
      </c>
      <c r="F197" s="209" t="s">
        <v>117</v>
      </c>
      <c r="H197" s="209"/>
      <c r="O197" s="209"/>
      <c r="P197" s="209"/>
      <c r="AG197" s="209"/>
      <c r="AQ197" s="209"/>
      <c r="AR197" s="209"/>
      <c r="BC197" s="209" t="s">
        <v>171</v>
      </c>
      <c r="BE197">
        <v>0</v>
      </c>
      <c r="BF197" s="209"/>
      <c r="BN197" s="209"/>
      <c r="BY197" s="209"/>
      <c r="CY197" s="209"/>
      <c r="DD197" s="209"/>
      <c r="DF197" s="209"/>
      <c r="DI197" s="209"/>
    </row>
    <row r="198" spans="1:113" x14ac:dyDescent="0.25">
      <c r="A198" s="209"/>
      <c r="D198">
        <v>1019</v>
      </c>
      <c r="E198" t="s">
        <v>556</v>
      </c>
      <c r="F198" s="209" t="s">
        <v>117</v>
      </c>
      <c r="H198" s="209"/>
      <c r="O198" s="209"/>
      <c r="P198" s="209"/>
      <c r="AG198" s="209"/>
      <c r="AQ198" s="209"/>
      <c r="AR198" s="209"/>
      <c r="BC198" s="209" t="s">
        <v>172</v>
      </c>
      <c r="BE198">
        <v>0</v>
      </c>
      <c r="BF198" s="209"/>
      <c r="BN198" s="209"/>
      <c r="BY198" s="209"/>
      <c r="CY198" s="209"/>
      <c r="DD198" s="209"/>
      <c r="DF198" s="209"/>
      <c r="DI198" s="209"/>
    </row>
    <row r="199" spans="1:113" x14ac:dyDescent="0.25">
      <c r="A199" s="209"/>
      <c r="D199">
        <v>1019</v>
      </c>
      <c r="E199" t="s">
        <v>556</v>
      </c>
      <c r="F199" s="209" t="s">
        <v>117</v>
      </c>
      <c r="H199" s="209"/>
      <c r="O199" s="209"/>
      <c r="P199" s="209"/>
      <c r="AG199" s="209"/>
      <c r="AQ199" s="209"/>
      <c r="AR199" s="209"/>
      <c r="BC199" s="209" t="s">
        <v>173</v>
      </c>
      <c r="BE199">
        <v>0</v>
      </c>
      <c r="BF199" s="209"/>
      <c r="BN199" s="209"/>
      <c r="BY199" s="209"/>
      <c r="CY199" s="209"/>
      <c r="DD199" s="209"/>
      <c r="DF199" s="209"/>
      <c r="DI199" s="209"/>
    </row>
    <row r="200" spans="1:113" x14ac:dyDescent="0.25">
      <c r="A200" s="209"/>
      <c r="D200">
        <v>1019</v>
      </c>
      <c r="E200" t="s">
        <v>556</v>
      </c>
      <c r="F200" s="209" t="s">
        <v>117</v>
      </c>
      <c r="H200" s="209"/>
      <c r="O200" s="209"/>
      <c r="P200" s="209"/>
      <c r="AG200" s="209"/>
      <c r="AQ200" s="209"/>
      <c r="AR200" s="209"/>
      <c r="BC200" s="209" t="s">
        <v>174</v>
      </c>
      <c r="BE200">
        <v>0</v>
      </c>
      <c r="BF200" s="209"/>
      <c r="BN200" s="209"/>
      <c r="BY200" s="209"/>
      <c r="CY200" s="209"/>
      <c r="DD200" s="209"/>
      <c r="DF200" s="209"/>
      <c r="DI200" s="209"/>
    </row>
    <row r="201" spans="1:113" x14ac:dyDescent="0.25">
      <c r="A201" s="209"/>
      <c r="D201">
        <v>1019</v>
      </c>
      <c r="E201" t="s">
        <v>556</v>
      </c>
      <c r="F201" s="209" t="s">
        <v>117</v>
      </c>
      <c r="H201" s="209"/>
      <c r="O201" s="209"/>
      <c r="P201" s="209"/>
      <c r="AG201" s="209"/>
      <c r="AQ201" s="209"/>
      <c r="AR201" s="209"/>
      <c r="BC201" s="209" t="s">
        <v>175</v>
      </c>
      <c r="BE201">
        <v>0</v>
      </c>
      <c r="BF201" s="209"/>
      <c r="BN201" s="209"/>
      <c r="BY201" s="209"/>
      <c r="CY201" s="209"/>
      <c r="DD201" s="209"/>
      <c r="DF201" s="209"/>
      <c r="DI201" s="209"/>
    </row>
    <row r="202" spans="1:113" x14ac:dyDescent="0.25">
      <c r="A202" s="209"/>
      <c r="D202">
        <v>1019</v>
      </c>
      <c r="E202" t="s">
        <v>556</v>
      </c>
      <c r="F202" s="209" t="s">
        <v>117</v>
      </c>
      <c r="H202" s="209"/>
      <c r="O202" s="209"/>
      <c r="P202" s="209"/>
      <c r="AG202" s="209"/>
      <c r="AQ202" s="209"/>
      <c r="AR202" s="209"/>
      <c r="BC202" s="209" t="s">
        <v>176</v>
      </c>
      <c r="BE202">
        <v>0</v>
      </c>
      <c r="BF202" s="209"/>
      <c r="BN202" s="209"/>
      <c r="BY202" s="209"/>
      <c r="CY202" s="209"/>
      <c r="DD202" s="209"/>
      <c r="DF202" s="209"/>
      <c r="DI202" s="209"/>
    </row>
    <row r="203" spans="1:113" x14ac:dyDescent="0.25">
      <c r="A203" s="209"/>
      <c r="D203">
        <v>1019</v>
      </c>
      <c r="E203" t="s">
        <v>556</v>
      </c>
      <c r="F203" s="209" t="s">
        <v>117</v>
      </c>
      <c r="H203" s="209"/>
      <c r="O203" s="209"/>
      <c r="P203" s="209"/>
      <c r="AG203" s="209"/>
      <c r="AQ203" s="209"/>
      <c r="AR203" s="209"/>
      <c r="BC203" s="209" t="s">
        <v>177</v>
      </c>
      <c r="BE203">
        <v>0</v>
      </c>
      <c r="BF203" s="209"/>
      <c r="BN203" s="209"/>
      <c r="BY203" s="209"/>
      <c r="CY203" s="209"/>
      <c r="DD203" s="209"/>
      <c r="DF203" s="209"/>
      <c r="DI203" s="209"/>
    </row>
    <row r="204" spans="1:113" x14ac:dyDescent="0.25">
      <c r="A204" s="209"/>
      <c r="D204">
        <v>1019</v>
      </c>
      <c r="E204" t="s">
        <v>556</v>
      </c>
      <c r="F204" s="209" t="s">
        <v>117</v>
      </c>
      <c r="H204" s="209"/>
      <c r="O204" s="209"/>
      <c r="P204" s="209"/>
      <c r="AG204" s="209"/>
      <c r="AQ204" s="209"/>
      <c r="AR204" s="209"/>
      <c r="BC204" s="209" t="s">
        <v>178</v>
      </c>
      <c r="BE204">
        <v>0</v>
      </c>
      <c r="BF204" s="209"/>
      <c r="BN204" s="209"/>
      <c r="BY204" s="209"/>
      <c r="CY204" s="209"/>
      <c r="DD204" s="209"/>
      <c r="DF204" s="209"/>
      <c r="DI204" s="209"/>
    </row>
    <row r="205" spans="1:113" x14ac:dyDescent="0.25">
      <c r="A205" s="209"/>
      <c r="D205">
        <v>1019</v>
      </c>
      <c r="E205" t="s">
        <v>556</v>
      </c>
      <c r="F205" s="209" t="s">
        <v>117</v>
      </c>
      <c r="H205" s="209"/>
      <c r="O205" s="209"/>
      <c r="P205" s="209"/>
      <c r="AG205" s="209"/>
      <c r="AQ205" s="209"/>
      <c r="AR205" s="209"/>
      <c r="BC205" s="209" t="s">
        <v>179</v>
      </c>
      <c r="BE205">
        <v>0</v>
      </c>
      <c r="BF205" s="209"/>
      <c r="BN205" s="209"/>
      <c r="BY205" s="209"/>
      <c r="CY205" s="209"/>
      <c r="DD205" s="209"/>
      <c r="DF205" s="209"/>
      <c r="DI205" s="209"/>
    </row>
    <row r="206" spans="1:113" x14ac:dyDescent="0.25">
      <c r="A206" s="209"/>
      <c r="D206">
        <v>1019</v>
      </c>
      <c r="E206" t="s">
        <v>556</v>
      </c>
      <c r="F206" s="209" t="s">
        <v>117</v>
      </c>
      <c r="H206" s="209"/>
      <c r="O206" s="209"/>
      <c r="P206" s="209"/>
      <c r="AG206" s="209"/>
      <c r="AQ206" s="209"/>
      <c r="AR206" s="209"/>
      <c r="BC206" s="209"/>
      <c r="BF206" s="209"/>
      <c r="BN206" s="209"/>
      <c r="BY206" s="209"/>
      <c r="CY206" s="209"/>
      <c r="DD206" s="209"/>
      <c r="DF206" s="209"/>
      <c r="DI206" s="209"/>
    </row>
    <row r="207" spans="1:113" x14ac:dyDescent="0.25">
      <c r="A207" s="209"/>
      <c r="D207">
        <v>1019</v>
      </c>
      <c r="E207" t="s">
        <v>556</v>
      </c>
      <c r="F207" s="209" t="s">
        <v>117</v>
      </c>
      <c r="H207" s="209"/>
      <c r="O207" s="209"/>
      <c r="P207" s="209"/>
      <c r="AG207" s="209"/>
      <c r="AQ207" s="209"/>
      <c r="AR207" s="209"/>
      <c r="BC207" s="209"/>
      <c r="BF207" s="209"/>
      <c r="BN207" s="209"/>
      <c r="BY207" s="209"/>
      <c r="CY207" s="209"/>
      <c r="DD207" s="209"/>
      <c r="DF207" s="209"/>
      <c r="DI207" s="209"/>
    </row>
    <row r="208" spans="1:113" x14ac:dyDescent="0.25">
      <c r="A208" s="209"/>
      <c r="D208">
        <v>1019</v>
      </c>
      <c r="E208" t="s">
        <v>556</v>
      </c>
      <c r="F208" s="209" t="s">
        <v>117</v>
      </c>
      <c r="H208" s="209"/>
      <c r="O208" s="209"/>
      <c r="P208" s="209"/>
      <c r="AG208" s="209"/>
      <c r="AQ208" s="209"/>
      <c r="AR208" s="209"/>
      <c r="BC208" s="209"/>
      <c r="BF208" s="209"/>
      <c r="BN208" s="209"/>
      <c r="BY208" s="209"/>
      <c r="CY208" s="209"/>
      <c r="DD208" s="209"/>
      <c r="DF208" s="209"/>
      <c r="DI208" s="209"/>
    </row>
    <row r="209" spans="1:113" x14ac:dyDescent="0.25">
      <c r="A209" s="209"/>
      <c r="D209">
        <v>1019</v>
      </c>
      <c r="E209" t="s">
        <v>556</v>
      </c>
      <c r="F209" s="209" t="s">
        <v>117</v>
      </c>
      <c r="H209" s="209"/>
      <c r="O209" s="209"/>
      <c r="P209" s="209"/>
      <c r="AG209" s="209"/>
      <c r="AQ209" s="209"/>
      <c r="AR209" s="209"/>
      <c r="BC209" s="209"/>
      <c r="BF209" s="209"/>
      <c r="BN209" s="209"/>
      <c r="BY209" s="209"/>
      <c r="CY209" s="209"/>
      <c r="DD209" s="209"/>
      <c r="DF209" s="209"/>
      <c r="DI209" s="209"/>
    </row>
    <row r="210" spans="1:113" x14ac:dyDescent="0.25">
      <c r="A210" s="209"/>
      <c r="D210">
        <v>1019</v>
      </c>
      <c r="E210" t="s">
        <v>556</v>
      </c>
      <c r="F210" s="209" t="s">
        <v>117</v>
      </c>
      <c r="H210" s="209"/>
      <c r="O210" s="209"/>
      <c r="P210" s="209"/>
      <c r="AG210" s="209"/>
      <c r="AQ210" s="209"/>
      <c r="AR210" s="209"/>
      <c r="BC210" s="209"/>
      <c r="BF210" s="209"/>
      <c r="BN210" s="209"/>
      <c r="BY210" s="209"/>
      <c r="CY210" s="209"/>
      <c r="DD210" s="209"/>
      <c r="DF210" s="209"/>
      <c r="DI210" s="209"/>
    </row>
    <row r="211" spans="1:113" x14ac:dyDescent="0.25">
      <c r="A211" s="209"/>
      <c r="D211">
        <v>1019</v>
      </c>
      <c r="E211" t="s">
        <v>556</v>
      </c>
      <c r="F211" s="209" t="s">
        <v>117</v>
      </c>
      <c r="H211" s="209"/>
      <c r="O211" s="209"/>
      <c r="P211" s="209"/>
      <c r="AG211" s="209"/>
      <c r="AQ211" s="209"/>
      <c r="AR211" s="209"/>
      <c r="BC211" s="209"/>
      <c r="BF211" s="209"/>
      <c r="BN211" s="209"/>
      <c r="BY211" s="209"/>
      <c r="CY211" s="209"/>
      <c r="DD211" s="209"/>
      <c r="DF211" s="209"/>
      <c r="DI211" s="209"/>
    </row>
    <row r="212" spans="1:113" x14ac:dyDescent="0.25">
      <c r="A212" s="209"/>
      <c r="D212">
        <v>1019</v>
      </c>
      <c r="E212" t="s">
        <v>556</v>
      </c>
      <c r="F212" s="209" t="s">
        <v>117</v>
      </c>
      <c r="H212" s="209"/>
      <c r="O212" s="209"/>
      <c r="P212" s="209"/>
      <c r="AG212" s="209"/>
      <c r="AQ212" s="209"/>
      <c r="AR212" s="209"/>
      <c r="BC212" s="209"/>
      <c r="BF212" s="209"/>
      <c r="BN212" s="209"/>
      <c r="BY212" s="209"/>
      <c r="CY212" s="209"/>
      <c r="DD212" s="209"/>
      <c r="DF212" s="209"/>
      <c r="DI212" s="209"/>
    </row>
    <row r="213" spans="1:113" x14ac:dyDescent="0.25">
      <c r="A213" s="209"/>
      <c r="D213">
        <v>1019</v>
      </c>
      <c r="E213" t="s">
        <v>556</v>
      </c>
      <c r="F213" s="209" t="s">
        <v>117</v>
      </c>
      <c r="H213" s="209"/>
      <c r="O213" s="209"/>
      <c r="P213" s="209"/>
      <c r="AG213" s="209"/>
      <c r="AQ213" s="209"/>
      <c r="AR213" s="209"/>
      <c r="BC213" s="209"/>
      <c r="BF213" s="209"/>
      <c r="BN213" s="209"/>
      <c r="BY213" s="209"/>
      <c r="CY213" s="209"/>
      <c r="DD213" s="209"/>
      <c r="DF213" s="209"/>
      <c r="DI213" s="209"/>
    </row>
    <row r="214" spans="1:113" x14ac:dyDescent="0.25">
      <c r="A214" s="209"/>
      <c r="D214">
        <v>1019</v>
      </c>
      <c r="E214" t="s">
        <v>556</v>
      </c>
      <c r="F214" s="209" t="s">
        <v>117</v>
      </c>
      <c r="H214" s="209"/>
      <c r="O214" s="209"/>
      <c r="P214" s="209"/>
      <c r="AG214" s="209"/>
      <c r="AQ214" s="209"/>
      <c r="AR214" s="209"/>
      <c r="BC214" s="209"/>
      <c r="BF214" s="209"/>
      <c r="BN214" s="209"/>
      <c r="BY214" s="209"/>
      <c r="CY214" s="209"/>
      <c r="DD214" s="209"/>
      <c r="DF214" s="209"/>
      <c r="DI214" s="209"/>
    </row>
    <row r="215" spans="1:113" x14ac:dyDescent="0.25">
      <c r="A215" s="209"/>
      <c r="D215">
        <v>1019</v>
      </c>
      <c r="E215" t="s">
        <v>556</v>
      </c>
      <c r="F215" s="209" t="s">
        <v>117</v>
      </c>
      <c r="H215" s="209"/>
      <c r="O215" s="209"/>
      <c r="P215" s="209"/>
      <c r="AG215" s="209"/>
      <c r="AQ215" s="209"/>
      <c r="AR215" s="209"/>
      <c r="BC215" s="209"/>
      <c r="BF215" s="209"/>
      <c r="BN215" s="209"/>
      <c r="BY215" s="209"/>
      <c r="CY215" s="209"/>
      <c r="DD215" s="209"/>
      <c r="DF215" s="209"/>
      <c r="DI215" s="209"/>
    </row>
    <row r="216" spans="1:113" x14ac:dyDescent="0.25">
      <c r="A216" s="209"/>
      <c r="D216">
        <v>1019</v>
      </c>
      <c r="E216" t="s">
        <v>556</v>
      </c>
      <c r="F216" s="209" t="s">
        <v>117</v>
      </c>
      <c r="H216" s="209"/>
      <c r="O216" s="209"/>
      <c r="P216" s="209"/>
      <c r="AG216" s="209"/>
      <c r="AQ216" s="209"/>
      <c r="AR216" s="209"/>
      <c r="BC216" s="209"/>
      <c r="BF216" s="209" t="s">
        <v>561</v>
      </c>
      <c r="BJ216">
        <v>0</v>
      </c>
      <c r="BN216" s="209"/>
      <c r="BY216" s="209"/>
      <c r="CY216" s="209"/>
      <c r="DD216" s="209"/>
      <c r="DF216" s="209"/>
      <c r="DI216" s="209"/>
    </row>
    <row r="217" spans="1:113" x14ac:dyDescent="0.25">
      <c r="A217" s="209"/>
      <c r="D217">
        <v>1019</v>
      </c>
      <c r="E217" t="s">
        <v>556</v>
      </c>
      <c r="F217" s="209" t="s">
        <v>117</v>
      </c>
      <c r="H217" s="209"/>
      <c r="O217" s="209"/>
      <c r="P217" s="209"/>
      <c r="AG217" s="209"/>
      <c r="AQ217" s="209"/>
      <c r="AR217" s="209"/>
      <c r="BC217" s="209"/>
      <c r="BF217" s="209"/>
      <c r="BK217">
        <v>0</v>
      </c>
      <c r="BL217">
        <v>0</v>
      </c>
      <c r="BM217">
        <v>0</v>
      </c>
      <c r="BN217" s="209"/>
      <c r="BY217" s="209"/>
      <c r="CY217" s="209"/>
      <c r="DD217" s="209"/>
      <c r="DF217" s="209"/>
      <c r="DI217" s="209"/>
    </row>
    <row r="218" spans="1:113" x14ac:dyDescent="0.25">
      <c r="A218" s="209"/>
      <c r="D218">
        <v>1019</v>
      </c>
      <c r="E218" t="s">
        <v>556</v>
      </c>
      <c r="F218" s="209" t="s">
        <v>117</v>
      </c>
      <c r="H218" s="209"/>
      <c r="O218" s="209"/>
      <c r="P218" s="209"/>
      <c r="AG218" s="209"/>
      <c r="AQ218" s="209"/>
      <c r="AR218" s="209"/>
      <c r="BC218" s="209"/>
      <c r="BF218" s="209"/>
      <c r="BK218">
        <v>0</v>
      </c>
      <c r="BL218">
        <v>0</v>
      </c>
      <c r="BM218">
        <v>0</v>
      </c>
      <c r="BN218" s="209"/>
      <c r="BY218" s="209"/>
      <c r="CY218" s="209"/>
      <c r="DD218" s="209"/>
      <c r="DF218" s="209"/>
      <c r="DI218" s="209"/>
    </row>
    <row r="219" spans="1:113" x14ac:dyDescent="0.25">
      <c r="A219" s="209"/>
      <c r="D219">
        <v>1019</v>
      </c>
      <c r="E219" t="s">
        <v>556</v>
      </c>
      <c r="F219" s="209" t="s">
        <v>117</v>
      </c>
      <c r="H219" s="209"/>
      <c r="O219" s="209"/>
      <c r="P219" s="209"/>
      <c r="AG219" s="209"/>
      <c r="AQ219" s="209"/>
      <c r="AR219" s="209"/>
      <c r="BC219" s="209"/>
      <c r="BF219" s="209"/>
      <c r="BK219">
        <v>0</v>
      </c>
      <c r="BL219">
        <v>0</v>
      </c>
      <c r="BM219">
        <v>0</v>
      </c>
      <c r="BN219" s="209"/>
      <c r="BY219" s="209"/>
      <c r="CY219" s="209"/>
      <c r="DD219" s="209"/>
      <c r="DF219" s="209"/>
      <c r="DI219" s="209"/>
    </row>
    <row r="220" spans="1:113" x14ac:dyDescent="0.25">
      <c r="A220" s="209"/>
      <c r="D220">
        <v>1019</v>
      </c>
      <c r="E220" t="s">
        <v>556</v>
      </c>
      <c r="F220" s="209" t="s">
        <v>117</v>
      </c>
      <c r="H220" s="209"/>
      <c r="O220" s="209"/>
      <c r="P220" s="209"/>
      <c r="AG220" s="209"/>
      <c r="AQ220" s="209"/>
      <c r="AR220" s="209"/>
      <c r="BC220" s="209"/>
      <c r="BF220" s="209"/>
      <c r="BK220">
        <v>0</v>
      </c>
      <c r="BL220">
        <v>0</v>
      </c>
      <c r="BM220">
        <v>0</v>
      </c>
      <c r="BN220" s="209"/>
      <c r="BY220" s="209"/>
      <c r="CY220" s="209"/>
      <c r="DD220" s="209"/>
      <c r="DF220" s="209"/>
      <c r="DI220" s="209"/>
    </row>
    <row r="221" spans="1:113" x14ac:dyDescent="0.25">
      <c r="A221" s="209"/>
      <c r="D221">
        <v>1019</v>
      </c>
      <c r="E221" t="s">
        <v>556</v>
      </c>
      <c r="F221" s="209" t="s">
        <v>117</v>
      </c>
      <c r="H221" s="209"/>
      <c r="O221" s="209"/>
      <c r="P221" s="209"/>
      <c r="AG221" s="209"/>
      <c r="AQ221" s="209"/>
      <c r="AR221" s="209"/>
      <c r="BC221" s="209"/>
      <c r="BF221" s="209"/>
      <c r="BK221">
        <v>0</v>
      </c>
      <c r="BL221">
        <v>0</v>
      </c>
      <c r="BM221">
        <v>0</v>
      </c>
      <c r="BN221" s="209"/>
      <c r="BY221" s="209"/>
      <c r="CY221" s="209"/>
      <c r="DD221" s="209"/>
      <c r="DF221" s="209"/>
      <c r="DI221" s="209"/>
    </row>
    <row r="222" spans="1:113" x14ac:dyDescent="0.25">
      <c r="A222" s="209"/>
      <c r="D222">
        <v>1019</v>
      </c>
      <c r="E222" t="s">
        <v>556</v>
      </c>
      <c r="F222" s="209" t="s">
        <v>117</v>
      </c>
      <c r="H222" s="209"/>
      <c r="O222" s="209"/>
      <c r="P222" s="209"/>
      <c r="AG222" s="209"/>
      <c r="AQ222" s="209"/>
      <c r="AR222" s="209"/>
      <c r="BC222" s="209"/>
      <c r="BF222" s="209"/>
      <c r="BN222" s="209"/>
      <c r="BY222" s="209"/>
      <c r="CY222" s="209"/>
      <c r="DD222" s="209"/>
      <c r="DF222" s="209"/>
      <c r="DI222" s="209"/>
    </row>
    <row r="223" spans="1:113" x14ac:dyDescent="0.25">
      <c r="A223" s="209"/>
      <c r="D223">
        <v>1019</v>
      </c>
      <c r="E223" t="s">
        <v>556</v>
      </c>
      <c r="F223" s="209" t="s">
        <v>117</v>
      </c>
      <c r="H223" s="209"/>
      <c r="O223" s="209"/>
      <c r="P223" s="209"/>
      <c r="AG223" s="209"/>
      <c r="AQ223" s="209"/>
      <c r="AR223" s="209"/>
      <c r="BC223" s="209"/>
      <c r="BF223" s="209"/>
      <c r="BN223" s="209"/>
      <c r="BY223" s="209"/>
      <c r="CY223" s="209"/>
      <c r="DD223" s="209"/>
      <c r="DF223" s="209"/>
      <c r="DI223" s="209"/>
    </row>
    <row r="224" spans="1:113" x14ac:dyDescent="0.25">
      <c r="A224" s="209"/>
      <c r="D224">
        <v>1019</v>
      </c>
      <c r="E224" t="s">
        <v>556</v>
      </c>
      <c r="F224" s="209" t="s">
        <v>117</v>
      </c>
      <c r="H224" s="209"/>
      <c r="O224" s="209"/>
      <c r="P224" s="209"/>
      <c r="AG224" s="209"/>
      <c r="AQ224" s="209"/>
      <c r="AR224" s="209"/>
      <c r="BC224" s="209"/>
      <c r="BF224" s="209"/>
      <c r="BN224" s="209"/>
      <c r="BY224" s="209"/>
      <c r="CY224" s="209"/>
      <c r="DD224" s="209"/>
      <c r="DF224" s="209"/>
      <c r="DI224" s="209"/>
    </row>
    <row r="225" spans="1:113" x14ac:dyDescent="0.25">
      <c r="A225" s="209"/>
      <c r="D225">
        <v>1019</v>
      </c>
      <c r="E225" t="s">
        <v>556</v>
      </c>
      <c r="F225" s="209" t="s">
        <v>117</v>
      </c>
      <c r="H225" s="209"/>
      <c r="O225" s="209"/>
      <c r="P225" s="209"/>
      <c r="AG225" s="209"/>
      <c r="AQ225" s="209"/>
      <c r="AR225" s="209"/>
      <c r="BC225" s="209"/>
      <c r="BF225" s="209"/>
      <c r="BN225" s="209"/>
      <c r="BY225" s="209"/>
      <c r="CY225" s="209"/>
      <c r="DD225" s="209"/>
      <c r="DF225" s="209"/>
      <c r="DI225" s="209"/>
    </row>
    <row r="226" spans="1:113" x14ac:dyDescent="0.25">
      <c r="A226" s="209"/>
      <c r="D226">
        <v>1019</v>
      </c>
      <c r="E226" t="s">
        <v>556</v>
      </c>
      <c r="F226" s="209" t="s">
        <v>117</v>
      </c>
      <c r="H226" s="209"/>
      <c r="O226" s="209"/>
      <c r="P226" s="209"/>
      <c r="AG226" s="209"/>
      <c r="AQ226" s="209"/>
      <c r="AR226" s="209"/>
      <c r="BC226" s="209"/>
      <c r="BF226" s="209"/>
      <c r="BN226" s="209"/>
      <c r="BY226" s="209"/>
      <c r="CY226" s="209"/>
      <c r="DD226" s="209"/>
      <c r="DF226" s="209"/>
      <c r="DI226" s="209"/>
    </row>
    <row r="227" spans="1:113" x14ac:dyDescent="0.25">
      <c r="A227" s="209"/>
      <c r="D227">
        <v>1019</v>
      </c>
      <c r="E227" t="s">
        <v>556</v>
      </c>
      <c r="F227" s="209" t="s">
        <v>117</v>
      </c>
      <c r="H227" s="209"/>
      <c r="O227" s="209"/>
      <c r="P227" s="209"/>
      <c r="AG227" s="209"/>
      <c r="AQ227" s="209"/>
      <c r="AR227" s="209"/>
      <c r="BC227" s="209"/>
      <c r="BF227" s="209"/>
      <c r="BN227" s="209"/>
      <c r="BY227" s="209"/>
      <c r="CY227" s="209"/>
      <c r="DD227" s="209"/>
      <c r="DF227" s="209"/>
      <c r="DI227" s="209"/>
    </row>
    <row r="228" spans="1:113" x14ac:dyDescent="0.25">
      <c r="A228" s="209"/>
      <c r="D228">
        <v>1019</v>
      </c>
      <c r="E228" t="s">
        <v>556</v>
      </c>
      <c r="F228" s="209" t="s">
        <v>117</v>
      </c>
      <c r="H228" s="209"/>
      <c r="O228" s="209"/>
      <c r="P228" s="209"/>
      <c r="AG228" s="209"/>
      <c r="AQ228" s="209"/>
      <c r="AR228" s="209"/>
      <c r="BC228" s="209"/>
      <c r="BF228" s="209"/>
      <c r="BN228" s="209"/>
      <c r="BY228" s="209"/>
      <c r="CY228" s="209"/>
      <c r="DD228" s="209"/>
      <c r="DF228" s="209"/>
      <c r="DI228" s="209"/>
    </row>
    <row r="229" spans="1:113" x14ac:dyDescent="0.25">
      <c r="A229" s="209"/>
      <c r="D229">
        <v>1019</v>
      </c>
      <c r="E229" t="s">
        <v>556</v>
      </c>
      <c r="F229" s="209" t="s">
        <v>117</v>
      </c>
      <c r="H229" s="209"/>
      <c r="O229" s="209"/>
      <c r="P229" s="209"/>
      <c r="AG229" s="209"/>
      <c r="AQ229" s="209"/>
      <c r="AR229" s="209"/>
      <c r="BC229" s="209"/>
      <c r="BF229" s="209"/>
      <c r="BN229" s="209"/>
      <c r="BY229" s="209"/>
      <c r="CY229" s="209"/>
      <c r="DD229" s="209"/>
      <c r="DF229" s="209"/>
      <c r="DI229" s="209"/>
    </row>
    <row r="230" spans="1:113" x14ac:dyDescent="0.25">
      <c r="A230" s="209"/>
      <c r="D230">
        <v>1019</v>
      </c>
      <c r="E230" t="s">
        <v>556</v>
      </c>
      <c r="F230" s="209" t="s">
        <v>117</v>
      </c>
      <c r="H230" s="209"/>
      <c r="O230" s="209"/>
      <c r="P230" s="209"/>
      <c r="AG230" s="209"/>
      <c r="AQ230" s="209"/>
      <c r="AR230" s="209"/>
      <c r="BC230" s="209"/>
      <c r="BF230" s="209"/>
      <c r="BN230" s="209"/>
      <c r="BY230" s="209"/>
      <c r="CY230" s="209"/>
      <c r="DD230" s="209"/>
      <c r="DF230" s="209"/>
      <c r="DI230" s="209"/>
    </row>
    <row r="231" spans="1:113" x14ac:dyDescent="0.25">
      <c r="A231" s="209"/>
      <c r="D231">
        <v>1019</v>
      </c>
      <c r="E231" t="s">
        <v>556</v>
      </c>
      <c r="F231" s="209" t="s">
        <v>117</v>
      </c>
      <c r="H231" s="209"/>
      <c r="O231" s="209"/>
      <c r="P231" s="209"/>
      <c r="AG231" s="209"/>
      <c r="AQ231" s="209"/>
      <c r="AR231" s="209"/>
      <c r="BC231" s="209"/>
      <c r="BF231" s="209"/>
      <c r="BN231" s="209"/>
      <c r="BY231" s="209"/>
      <c r="CY231" s="209"/>
      <c r="DD231" s="209"/>
      <c r="DF231" s="209"/>
      <c r="DI231" s="209"/>
    </row>
    <row r="232" spans="1:113" x14ac:dyDescent="0.25">
      <c r="A232" s="209"/>
      <c r="D232">
        <v>1019</v>
      </c>
      <c r="E232" t="s">
        <v>556</v>
      </c>
      <c r="F232" s="209" t="s">
        <v>117</v>
      </c>
      <c r="H232" s="209"/>
      <c r="O232" s="209"/>
      <c r="P232" s="209"/>
      <c r="AG232" s="209"/>
      <c r="AQ232" s="209"/>
      <c r="AR232" s="209"/>
      <c r="BC232" s="209"/>
      <c r="BF232" s="209"/>
      <c r="BN232" s="209" t="s">
        <v>201</v>
      </c>
      <c r="BT232">
        <v>0</v>
      </c>
      <c r="BY232" s="209"/>
      <c r="CY232" s="209"/>
      <c r="DD232" s="209"/>
      <c r="DF232" s="209"/>
      <c r="DI232" s="209"/>
    </row>
    <row r="233" spans="1:113" x14ac:dyDescent="0.25">
      <c r="A233" s="209"/>
      <c r="D233">
        <v>1019</v>
      </c>
      <c r="E233" t="s">
        <v>556</v>
      </c>
      <c r="F233" s="209" t="s">
        <v>117</v>
      </c>
      <c r="H233" s="209"/>
      <c r="O233" s="209"/>
      <c r="P233" s="209"/>
      <c r="AG233" s="209"/>
      <c r="AQ233" s="209"/>
      <c r="AR233" s="209"/>
      <c r="BC233" s="209"/>
      <c r="BF233" s="209"/>
      <c r="BN233" s="209" t="s">
        <v>202</v>
      </c>
      <c r="BT233">
        <v>0</v>
      </c>
      <c r="BY233" s="209"/>
      <c r="CY233" s="209"/>
      <c r="DD233" s="209"/>
      <c r="DF233" s="209"/>
      <c r="DI233" s="209"/>
    </row>
    <row r="234" spans="1:113" x14ac:dyDescent="0.25">
      <c r="A234" s="209"/>
      <c r="D234">
        <v>1019</v>
      </c>
      <c r="E234" t="s">
        <v>556</v>
      </c>
      <c r="F234" s="209" t="s">
        <v>117</v>
      </c>
      <c r="H234" s="209"/>
      <c r="O234" s="209"/>
      <c r="P234" s="209"/>
      <c r="AG234" s="209"/>
      <c r="AQ234" s="209"/>
      <c r="AR234" s="209"/>
      <c r="BC234" s="209"/>
      <c r="BF234" s="209"/>
      <c r="BN234" s="209" t="s">
        <v>203</v>
      </c>
      <c r="BT234">
        <v>0</v>
      </c>
      <c r="BY234" s="209"/>
      <c r="CY234" s="209"/>
      <c r="DD234" s="209"/>
      <c r="DF234" s="209"/>
      <c r="DI234" s="209"/>
    </row>
    <row r="235" spans="1:113" x14ac:dyDescent="0.25">
      <c r="A235" s="209"/>
      <c r="D235">
        <v>1019</v>
      </c>
      <c r="E235" t="s">
        <v>556</v>
      </c>
      <c r="F235" s="209" t="s">
        <v>117</v>
      </c>
      <c r="H235" s="209"/>
      <c r="O235" s="209"/>
      <c r="P235" s="209"/>
      <c r="AG235" s="209"/>
      <c r="AQ235" s="209"/>
      <c r="AR235" s="209"/>
      <c r="BC235" s="209"/>
      <c r="BF235" s="209"/>
      <c r="BN235" s="209" t="s">
        <v>562</v>
      </c>
      <c r="BT235">
        <v>0</v>
      </c>
      <c r="BY235" s="209"/>
      <c r="CY235" s="209"/>
      <c r="DD235" s="209"/>
      <c r="DF235" s="209"/>
      <c r="DI235" s="209"/>
    </row>
    <row r="236" spans="1:113" x14ac:dyDescent="0.25">
      <c r="A236" s="209"/>
      <c r="D236">
        <v>1019</v>
      </c>
      <c r="E236" t="s">
        <v>556</v>
      </c>
      <c r="F236" s="209" t="s">
        <v>214</v>
      </c>
      <c r="H236" s="209"/>
      <c r="O236" s="209"/>
      <c r="P236" s="209"/>
      <c r="AG236" s="209"/>
      <c r="AQ236" s="209"/>
      <c r="AR236" s="209" t="s">
        <v>123</v>
      </c>
      <c r="AS236">
        <v>0</v>
      </c>
      <c r="AT236">
        <v>0</v>
      </c>
      <c r="AU236">
        <v>0</v>
      </c>
      <c r="BC236" s="209"/>
      <c r="BF236" s="209"/>
      <c r="BN236" s="209"/>
      <c r="BY236" s="209"/>
      <c r="CY236" s="209"/>
      <c r="DD236" s="209"/>
      <c r="DF236" s="209"/>
      <c r="DI236" s="209"/>
    </row>
    <row r="237" spans="1:113" x14ac:dyDescent="0.25">
      <c r="A237" s="209"/>
      <c r="D237">
        <v>1019</v>
      </c>
      <c r="E237" t="s">
        <v>556</v>
      </c>
      <c r="F237" s="209" t="s">
        <v>214</v>
      </c>
      <c r="H237" s="209"/>
      <c r="O237" s="209"/>
      <c r="P237" s="209"/>
      <c r="AG237" s="209"/>
      <c r="AQ237" s="209"/>
      <c r="AR237" s="209" t="s">
        <v>124</v>
      </c>
      <c r="AS237">
        <v>0</v>
      </c>
      <c r="AT237">
        <v>0</v>
      </c>
      <c r="AU237">
        <v>0</v>
      </c>
      <c r="BC237" s="209"/>
      <c r="BF237" s="209"/>
      <c r="BN237" s="209"/>
      <c r="BY237" s="209"/>
      <c r="CY237" s="209"/>
      <c r="DD237" s="209"/>
      <c r="DF237" s="209"/>
      <c r="DI237" s="209"/>
    </row>
    <row r="238" spans="1:113" x14ac:dyDescent="0.25">
      <c r="A238" s="209"/>
      <c r="D238">
        <v>1019</v>
      </c>
      <c r="E238" t="s">
        <v>556</v>
      </c>
      <c r="F238" s="209" t="s">
        <v>214</v>
      </c>
      <c r="H238" s="209"/>
      <c r="O238" s="209"/>
      <c r="P238" s="209"/>
      <c r="AG238" s="209"/>
      <c r="AQ238" s="209"/>
      <c r="AR238" s="209" t="s">
        <v>125</v>
      </c>
      <c r="AS238">
        <v>0</v>
      </c>
      <c r="AT238">
        <v>0</v>
      </c>
      <c r="AU238">
        <v>0</v>
      </c>
      <c r="BC238" s="209"/>
      <c r="BF238" s="209"/>
      <c r="BN238" s="209"/>
      <c r="BY238" s="209"/>
      <c r="CY238" s="209"/>
      <c r="DD238" s="209"/>
      <c r="DF238" s="209"/>
      <c r="DI238" s="209"/>
    </row>
    <row r="239" spans="1:113" x14ac:dyDescent="0.25">
      <c r="A239" s="209"/>
      <c r="D239">
        <v>1019</v>
      </c>
      <c r="E239" t="s">
        <v>556</v>
      </c>
      <c r="F239" s="209" t="s">
        <v>214</v>
      </c>
      <c r="H239" s="209"/>
      <c r="O239" s="209"/>
      <c r="P239" s="209"/>
      <c r="AG239" s="209"/>
      <c r="AQ239" s="209"/>
      <c r="AR239" s="209" t="s">
        <v>126</v>
      </c>
      <c r="AS239">
        <v>0</v>
      </c>
      <c r="AT239">
        <v>0</v>
      </c>
      <c r="AU239">
        <v>0</v>
      </c>
      <c r="BC239" s="209"/>
      <c r="BF239" s="209"/>
      <c r="BN239" s="209"/>
      <c r="BY239" s="209"/>
      <c r="CY239" s="209"/>
      <c r="DD239" s="209"/>
      <c r="DF239" s="209"/>
      <c r="DI239" s="209"/>
    </row>
    <row r="240" spans="1:113" x14ac:dyDescent="0.25">
      <c r="A240" s="209"/>
      <c r="D240">
        <v>1019</v>
      </c>
      <c r="E240" t="s">
        <v>556</v>
      </c>
      <c r="F240" s="209" t="s">
        <v>214</v>
      </c>
      <c r="H240" s="209"/>
      <c r="O240" s="209"/>
      <c r="P240" s="209"/>
      <c r="AG240" s="209"/>
      <c r="AQ240" s="209"/>
      <c r="AR240" s="209" t="s">
        <v>127</v>
      </c>
      <c r="AS240">
        <v>0</v>
      </c>
      <c r="AT240">
        <v>0</v>
      </c>
      <c r="AU240">
        <v>0</v>
      </c>
      <c r="BC240" s="209"/>
      <c r="BF240" s="209"/>
      <c r="BN240" s="209"/>
      <c r="BY240" s="209"/>
      <c r="CY240" s="209"/>
      <c r="DD240" s="209"/>
      <c r="DF240" s="209"/>
      <c r="DI240" s="209"/>
    </row>
    <row r="241" spans="1:113" x14ac:dyDescent="0.25">
      <c r="A241" s="209"/>
      <c r="D241">
        <v>1019</v>
      </c>
      <c r="E241" t="s">
        <v>556</v>
      </c>
      <c r="F241" s="209" t="s">
        <v>214</v>
      </c>
      <c r="H241" s="209"/>
      <c r="O241" s="209"/>
      <c r="P241" s="209"/>
      <c r="AG241" s="209"/>
      <c r="AQ241" s="209"/>
      <c r="AR241" s="209" t="s">
        <v>128</v>
      </c>
      <c r="AS241">
        <v>0</v>
      </c>
      <c r="AT241">
        <v>0</v>
      </c>
      <c r="AU241">
        <v>0</v>
      </c>
      <c r="BC241" s="209"/>
      <c r="BF241" s="209"/>
      <c r="BN241" s="209"/>
      <c r="BY241" s="209"/>
      <c r="CY241" s="209"/>
      <c r="DD241" s="209"/>
      <c r="DF241" s="209"/>
      <c r="DI241" s="209"/>
    </row>
    <row r="242" spans="1:113" x14ac:dyDescent="0.25">
      <c r="A242" s="209"/>
      <c r="D242">
        <v>1019</v>
      </c>
      <c r="E242" t="s">
        <v>556</v>
      </c>
      <c r="F242" s="209" t="s">
        <v>214</v>
      </c>
      <c r="H242" s="209"/>
      <c r="O242" s="209"/>
      <c r="P242" s="209"/>
      <c r="AG242" s="209"/>
      <c r="AQ242" s="209"/>
      <c r="AR242" s="209" t="s">
        <v>129</v>
      </c>
      <c r="AS242">
        <v>0</v>
      </c>
      <c r="AT242">
        <v>0</v>
      </c>
      <c r="AU242">
        <v>0</v>
      </c>
      <c r="BC242" s="209"/>
      <c r="BF242" s="209"/>
      <c r="BN242" s="209"/>
      <c r="BY242" s="209"/>
      <c r="CY242" s="209"/>
      <c r="DD242" s="209"/>
      <c r="DF242" s="209"/>
      <c r="DI242" s="209"/>
    </row>
    <row r="243" spans="1:113" x14ac:dyDescent="0.25">
      <c r="A243" s="209"/>
      <c r="D243">
        <v>1019</v>
      </c>
      <c r="E243" t="s">
        <v>556</v>
      </c>
      <c r="F243" s="209" t="s">
        <v>214</v>
      </c>
      <c r="H243" s="209"/>
      <c r="O243" s="209"/>
      <c r="P243" s="209"/>
      <c r="AG243" s="209"/>
      <c r="AQ243" s="209"/>
      <c r="AR243" s="209" t="s">
        <v>130</v>
      </c>
      <c r="AS243">
        <v>0</v>
      </c>
      <c r="AT243">
        <v>0</v>
      </c>
      <c r="AU243">
        <v>0</v>
      </c>
      <c r="BC243" s="209"/>
      <c r="BF243" s="209"/>
      <c r="BN243" s="209"/>
      <c r="BY243" s="209"/>
      <c r="CY243" s="209"/>
      <c r="DD243" s="209"/>
      <c r="DF243" s="209"/>
      <c r="DI243" s="209"/>
    </row>
    <row r="244" spans="1:113" x14ac:dyDescent="0.25">
      <c r="A244" s="209"/>
      <c r="D244">
        <v>1019</v>
      </c>
      <c r="E244" t="s">
        <v>556</v>
      </c>
      <c r="F244" s="209" t="s">
        <v>214</v>
      </c>
      <c r="H244" s="209"/>
      <c r="O244" s="209"/>
      <c r="P244" s="209"/>
      <c r="AG244" s="209"/>
      <c r="AQ244" s="209"/>
      <c r="AR244" s="209" t="s">
        <v>131</v>
      </c>
      <c r="AS244">
        <v>0</v>
      </c>
      <c r="AT244">
        <v>0</v>
      </c>
      <c r="AU244">
        <v>0</v>
      </c>
      <c r="BC244" s="209"/>
      <c r="BF244" s="209"/>
      <c r="BN244" s="209"/>
      <c r="BY244" s="209"/>
      <c r="CY244" s="209"/>
      <c r="DD244" s="209"/>
      <c r="DF244" s="209"/>
      <c r="DI244" s="209"/>
    </row>
    <row r="245" spans="1:113" x14ac:dyDescent="0.25">
      <c r="A245" s="209"/>
      <c r="D245">
        <v>1019</v>
      </c>
      <c r="E245" t="s">
        <v>556</v>
      </c>
      <c r="F245" s="209" t="s">
        <v>214</v>
      </c>
      <c r="H245" s="209"/>
      <c r="O245" s="209"/>
      <c r="P245" s="209"/>
      <c r="AG245" s="209"/>
      <c r="AQ245" s="209"/>
      <c r="AR245" s="209" t="s">
        <v>132</v>
      </c>
      <c r="AS245">
        <v>0</v>
      </c>
      <c r="AT245">
        <v>0</v>
      </c>
      <c r="AU245">
        <v>0</v>
      </c>
      <c r="BC245" s="209"/>
      <c r="BF245" s="209"/>
      <c r="BN245" s="209"/>
      <c r="BY245" s="209"/>
      <c r="CY245" s="209"/>
      <c r="DD245" s="209"/>
      <c r="DF245" s="209"/>
      <c r="DI245" s="209"/>
    </row>
    <row r="246" spans="1:113" x14ac:dyDescent="0.25">
      <c r="A246" s="209"/>
      <c r="D246">
        <v>1019</v>
      </c>
      <c r="E246" t="s">
        <v>556</v>
      </c>
      <c r="F246" s="209" t="s">
        <v>214</v>
      </c>
      <c r="H246" s="209"/>
      <c r="O246" s="209"/>
      <c r="P246" s="209"/>
      <c r="AG246" s="209"/>
      <c r="AQ246" s="209"/>
      <c r="AR246" s="209" t="s">
        <v>133</v>
      </c>
      <c r="AS246">
        <v>0</v>
      </c>
      <c r="AT246">
        <v>0</v>
      </c>
      <c r="AU246">
        <v>0</v>
      </c>
      <c r="BC246" s="209"/>
      <c r="BF246" s="209"/>
      <c r="BN246" s="209"/>
      <c r="BY246" s="209"/>
      <c r="CY246" s="209"/>
      <c r="DD246" s="209"/>
      <c r="DF246" s="209"/>
      <c r="DI246" s="209"/>
    </row>
    <row r="247" spans="1:113" x14ac:dyDescent="0.25">
      <c r="A247" s="209"/>
      <c r="D247">
        <v>1019</v>
      </c>
      <c r="E247" t="s">
        <v>556</v>
      </c>
      <c r="F247" s="209" t="s">
        <v>214</v>
      </c>
      <c r="H247" s="209"/>
      <c r="O247" s="209"/>
      <c r="P247" s="209"/>
      <c r="AG247" s="209"/>
      <c r="AQ247" s="209"/>
      <c r="AR247" s="209" t="s">
        <v>134</v>
      </c>
      <c r="AS247">
        <v>0</v>
      </c>
      <c r="AT247">
        <v>0</v>
      </c>
      <c r="AU247">
        <v>0</v>
      </c>
      <c r="BC247" s="209"/>
      <c r="BF247" s="209"/>
      <c r="BN247" s="209"/>
      <c r="BY247" s="209"/>
      <c r="CY247" s="209"/>
      <c r="DD247" s="209"/>
      <c r="DF247" s="209"/>
      <c r="DI247" s="209"/>
    </row>
    <row r="248" spans="1:113" x14ac:dyDescent="0.25">
      <c r="A248" s="209"/>
      <c r="D248">
        <v>1019</v>
      </c>
      <c r="E248" t="s">
        <v>556</v>
      </c>
      <c r="F248" s="209" t="s">
        <v>214</v>
      </c>
      <c r="H248" s="209"/>
      <c r="O248" s="209"/>
      <c r="P248" s="209"/>
      <c r="AG248" s="209"/>
      <c r="AQ248" s="209"/>
      <c r="AR248" s="209" t="s">
        <v>135</v>
      </c>
      <c r="AS248">
        <v>0</v>
      </c>
      <c r="BC248" s="209"/>
      <c r="BF248" s="209"/>
      <c r="BN248" s="209"/>
      <c r="BY248" s="209"/>
      <c r="CY248" s="209"/>
      <c r="DD248" s="209"/>
      <c r="DF248" s="209"/>
      <c r="DI248" s="209"/>
    </row>
    <row r="249" spans="1:113" x14ac:dyDescent="0.25">
      <c r="A249" s="209"/>
      <c r="D249">
        <v>1019</v>
      </c>
      <c r="E249" t="s">
        <v>556</v>
      </c>
      <c r="F249" s="209" t="s">
        <v>214</v>
      </c>
      <c r="H249" s="209"/>
      <c r="O249" s="209"/>
      <c r="P249" s="209"/>
      <c r="AG249" s="209"/>
      <c r="AQ249" s="209"/>
      <c r="AR249" s="209" t="s">
        <v>136</v>
      </c>
      <c r="BC249" s="209"/>
      <c r="BF249" s="209"/>
      <c r="BN249" s="209"/>
      <c r="BU249">
        <v>0</v>
      </c>
      <c r="BY249" s="209"/>
      <c r="CY249" s="209"/>
      <c r="DD249" s="209"/>
      <c r="DF249" s="209"/>
      <c r="DI249" s="209"/>
    </row>
    <row r="250" spans="1:113" x14ac:dyDescent="0.25">
      <c r="A250" s="209"/>
      <c r="D250">
        <v>1019</v>
      </c>
      <c r="E250" t="s">
        <v>556</v>
      </c>
      <c r="F250" s="209" t="s">
        <v>214</v>
      </c>
      <c r="H250" s="209"/>
      <c r="O250" s="209"/>
      <c r="P250" s="209"/>
      <c r="AG250" s="209"/>
      <c r="AQ250" s="209"/>
      <c r="AR250" s="209"/>
      <c r="BC250" s="209"/>
      <c r="BF250" s="209"/>
      <c r="BN250" s="209"/>
      <c r="BY250" s="209"/>
      <c r="CY250" s="209"/>
      <c r="DD250" s="209"/>
      <c r="DF250" s="209"/>
      <c r="DI250" s="209"/>
    </row>
    <row r="251" spans="1:113" x14ac:dyDescent="0.25">
      <c r="A251" s="209"/>
      <c r="D251">
        <v>1019</v>
      </c>
      <c r="E251" t="s">
        <v>556</v>
      </c>
      <c r="F251" s="209" t="s">
        <v>214</v>
      </c>
      <c r="H251" s="209"/>
      <c r="O251" s="209"/>
      <c r="P251" s="209"/>
      <c r="AG251" s="209"/>
      <c r="AQ251" s="209"/>
      <c r="AR251" s="209"/>
      <c r="BC251" s="209"/>
      <c r="BF251" s="209"/>
      <c r="BN251" s="209"/>
      <c r="BY251" s="209"/>
      <c r="CY251" s="209"/>
      <c r="DD251" s="209"/>
      <c r="DF251" s="209"/>
      <c r="DI251" s="209"/>
    </row>
    <row r="252" spans="1:113" x14ac:dyDescent="0.25">
      <c r="A252" s="209"/>
      <c r="D252">
        <v>1019</v>
      </c>
      <c r="E252" t="s">
        <v>556</v>
      </c>
      <c r="F252" s="209" t="s">
        <v>214</v>
      </c>
      <c r="H252" s="209"/>
      <c r="O252" s="209"/>
      <c r="P252" s="209"/>
      <c r="AG252" s="209"/>
      <c r="AQ252" s="209"/>
      <c r="AR252" s="209"/>
      <c r="BC252" s="209"/>
      <c r="BF252" s="209"/>
      <c r="BN252" s="209"/>
      <c r="BY252" s="209"/>
      <c r="CY252" s="209"/>
      <c r="DD252" s="209"/>
      <c r="DF252" s="209"/>
      <c r="DI252" s="209"/>
    </row>
    <row r="253" spans="1:113" x14ac:dyDescent="0.25">
      <c r="A253" s="209"/>
      <c r="D253">
        <v>1019</v>
      </c>
      <c r="E253" t="s">
        <v>556</v>
      </c>
      <c r="F253" s="209" t="s">
        <v>214</v>
      </c>
      <c r="H253" s="209"/>
      <c r="O253" s="209"/>
      <c r="P253" s="209"/>
      <c r="AG253" s="209"/>
      <c r="AQ253" s="209"/>
      <c r="AR253" s="209"/>
      <c r="BC253" s="209"/>
      <c r="BF253" s="209"/>
      <c r="BN253" s="209"/>
      <c r="BY253" s="209"/>
      <c r="CY253" s="209"/>
      <c r="DD253" s="209"/>
      <c r="DF253" s="209"/>
      <c r="DI253" s="209"/>
    </row>
    <row r="254" spans="1:113" x14ac:dyDescent="0.25">
      <c r="A254" s="209"/>
      <c r="D254">
        <v>1019</v>
      </c>
      <c r="E254" t="s">
        <v>556</v>
      </c>
      <c r="F254" s="209" t="s">
        <v>214</v>
      </c>
      <c r="H254" s="209"/>
      <c r="O254" s="209"/>
      <c r="P254" s="209"/>
      <c r="AG254" s="209"/>
      <c r="AQ254" s="209"/>
      <c r="AR254" s="209"/>
      <c r="BC254" s="209"/>
      <c r="BF254" s="209"/>
      <c r="BN254" s="209"/>
      <c r="BY254" s="209"/>
      <c r="CY254" s="209"/>
      <c r="DD254" s="209"/>
      <c r="DF254" s="209"/>
      <c r="DI254" s="209"/>
    </row>
    <row r="255" spans="1:113" x14ac:dyDescent="0.25">
      <c r="A255" s="209"/>
      <c r="D255">
        <v>1019</v>
      </c>
      <c r="E255" t="s">
        <v>556</v>
      </c>
      <c r="F255" s="209" t="s">
        <v>214</v>
      </c>
      <c r="H255" s="209"/>
      <c r="O255" s="209"/>
      <c r="P255" s="209"/>
      <c r="AG255" s="209"/>
      <c r="AQ255" s="209"/>
      <c r="AR255" s="209"/>
      <c r="BC255" s="209"/>
      <c r="BF255" s="209"/>
      <c r="BN255" s="209"/>
      <c r="BY255" s="209"/>
      <c r="CY255" s="209"/>
      <c r="DD255" s="209"/>
      <c r="DF255" s="209"/>
      <c r="DI255" s="209"/>
    </row>
    <row r="256" spans="1:113" x14ac:dyDescent="0.25">
      <c r="A256" s="209"/>
      <c r="D256">
        <v>1019</v>
      </c>
      <c r="E256" t="s">
        <v>556</v>
      </c>
      <c r="F256" s="209" t="s">
        <v>214</v>
      </c>
      <c r="H256" s="209"/>
      <c r="O256" s="209"/>
      <c r="P256" s="209"/>
      <c r="AG256" s="209"/>
      <c r="AQ256" s="209"/>
      <c r="AR256" s="209"/>
      <c r="BC256" s="209"/>
      <c r="BF256" s="209"/>
      <c r="BN256" s="209"/>
      <c r="BY256" s="209"/>
      <c r="CY256" s="209"/>
      <c r="DD256" s="209"/>
      <c r="DF256" s="209"/>
      <c r="DI256" s="209"/>
    </row>
    <row r="257" spans="1:113" x14ac:dyDescent="0.25">
      <c r="A257" s="209"/>
      <c r="D257">
        <v>1019</v>
      </c>
      <c r="E257" t="s">
        <v>556</v>
      </c>
      <c r="F257" s="209" t="s">
        <v>214</v>
      </c>
      <c r="H257" s="209"/>
      <c r="O257" s="209"/>
      <c r="P257" s="209"/>
      <c r="AG257" s="209"/>
      <c r="AQ257" s="209"/>
      <c r="AR257" s="209"/>
      <c r="BC257" s="209"/>
      <c r="BF257" s="209"/>
      <c r="BN257" s="209"/>
      <c r="BY257" s="209"/>
      <c r="CY257" s="209"/>
      <c r="DD257" s="209"/>
      <c r="DF257" s="209"/>
      <c r="DI257" s="209"/>
    </row>
    <row r="258" spans="1:113" x14ac:dyDescent="0.25">
      <c r="A258" s="209"/>
      <c r="D258">
        <v>1019</v>
      </c>
      <c r="E258" t="s">
        <v>556</v>
      </c>
      <c r="F258" s="209" t="s">
        <v>214</v>
      </c>
      <c r="H258" s="209"/>
      <c r="O258" s="209"/>
      <c r="P258" s="209"/>
      <c r="AG258" s="209"/>
      <c r="AQ258" s="209"/>
      <c r="AR258" s="209"/>
      <c r="BC258" s="209"/>
      <c r="BF258" s="209"/>
      <c r="BN258" s="209"/>
      <c r="BY258" s="209"/>
      <c r="CY258" s="209"/>
      <c r="DD258" s="209"/>
      <c r="DF258" s="209"/>
      <c r="DI258" s="209"/>
    </row>
    <row r="259" spans="1:113" x14ac:dyDescent="0.25">
      <c r="A259" s="209"/>
      <c r="D259">
        <v>1019</v>
      </c>
      <c r="E259" t="s">
        <v>556</v>
      </c>
      <c r="F259" s="209" t="s">
        <v>214</v>
      </c>
      <c r="H259" s="209"/>
      <c r="O259" s="209"/>
      <c r="P259" s="209"/>
      <c r="AG259" s="209"/>
      <c r="AQ259" s="209"/>
      <c r="AR259" s="209"/>
      <c r="BC259" s="209"/>
      <c r="BF259" s="209"/>
      <c r="BN259" s="209"/>
      <c r="BY259" s="209"/>
      <c r="CY259" s="209"/>
      <c r="DD259" s="209"/>
      <c r="DF259" s="209"/>
      <c r="DI259" s="209"/>
    </row>
    <row r="260" spans="1:113" x14ac:dyDescent="0.25">
      <c r="A260" s="209"/>
      <c r="D260">
        <v>1019</v>
      </c>
      <c r="E260" t="s">
        <v>556</v>
      </c>
      <c r="F260" s="209" t="s">
        <v>214</v>
      </c>
      <c r="H260" s="209"/>
      <c r="O260" s="209"/>
      <c r="P260" s="209"/>
      <c r="AG260" s="209"/>
      <c r="AQ260" s="209"/>
      <c r="AR260" s="209"/>
      <c r="BC260" s="209"/>
      <c r="BF260" s="209"/>
      <c r="BN260" s="209"/>
      <c r="BY260" s="209"/>
      <c r="CY260" s="209"/>
      <c r="DD260" s="209"/>
      <c r="DF260" s="209"/>
      <c r="DI260" s="209"/>
    </row>
    <row r="261" spans="1:113" x14ac:dyDescent="0.25">
      <c r="A261" s="209"/>
      <c r="D261">
        <v>1019</v>
      </c>
      <c r="E261" t="s">
        <v>556</v>
      </c>
      <c r="F261" s="209" t="s">
        <v>214</v>
      </c>
      <c r="H261" s="209"/>
      <c r="O261" s="209"/>
      <c r="P261" s="209"/>
      <c r="AG261" s="209"/>
      <c r="AQ261" s="209"/>
      <c r="AR261" s="209"/>
      <c r="BC261" s="209"/>
      <c r="BF261" s="209"/>
      <c r="BN261" s="209"/>
      <c r="BY261" s="209"/>
      <c r="CY261" s="209"/>
      <c r="DD261" s="209"/>
      <c r="DF261" s="209"/>
      <c r="DI261" s="209"/>
    </row>
    <row r="262" spans="1:113" x14ac:dyDescent="0.25">
      <c r="A262" s="209"/>
      <c r="D262">
        <v>1019</v>
      </c>
      <c r="E262" t="s">
        <v>556</v>
      </c>
      <c r="F262" s="209" t="s">
        <v>214</v>
      </c>
      <c r="H262" s="209"/>
      <c r="O262" s="209"/>
      <c r="P262" s="209"/>
      <c r="AG262" s="209"/>
      <c r="AQ262" s="209"/>
      <c r="AR262" s="209"/>
      <c r="BC262" s="209"/>
      <c r="BF262" s="209"/>
      <c r="BN262" s="209"/>
      <c r="BY262" s="209"/>
      <c r="CY262" s="209"/>
      <c r="DD262" s="209"/>
      <c r="DF262" s="209"/>
      <c r="DI262" s="209"/>
    </row>
    <row r="263" spans="1:113" x14ac:dyDescent="0.25">
      <c r="A263" s="209"/>
      <c r="D263">
        <v>1019</v>
      </c>
      <c r="E263" t="s">
        <v>556</v>
      </c>
      <c r="F263" s="209" t="s">
        <v>214</v>
      </c>
      <c r="H263" s="209"/>
      <c r="O263" s="209"/>
      <c r="P263" s="209"/>
      <c r="AG263" s="209"/>
      <c r="AQ263" s="209"/>
      <c r="AR263" s="209"/>
      <c r="BC263" s="209"/>
      <c r="BF263" s="209"/>
      <c r="BN263" s="209"/>
      <c r="BY263" s="209"/>
      <c r="CY263" s="209"/>
      <c r="DD263" s="209"/>
      <c r="DF263" s="209"/>
      <c r="DI263" s="209"/>
    </row>
    <row r="264" spans="1:113" x14ac:dyDescent="0.25">
      <c r="A264" s="209"/>
      <c r="D264">
        <v>1019</v>
      </c>
      <c r="E264" t="s">
        <v>556</v>
      </c>
      <c r="F264" s="209" t="s">
        <v>214</v>
      </c>
      <c r="H264" s="209"/>
      <c r="O264" s="209"/>
      <c r="P264" s="209"/>
      <c r="AG264" s="209"/>
      <c r="AQ264" s="209"/>
      <c r="AR264" s="209"/>
      <c r="BC264" s="209"/>
      <c r="BF264" s="209"/>
      <c r="BN264" s="209"/>
      <c r="BY264" s="209"/>
      <c r="CY264" s="209"/>
      <c r="DD264" s="209"/>
      <c r="DF264" s="209"/>
      <c r="DI264" s="209"/>
    </row>
    <row r="265" spans="1:113" x14ac:dyDescent="0.25">
      <c r="A265" s="209"/>
      <c r="D265">
        <v>1019</v>
      </c>
      <c r="E265" t="s">
        <v>556</v>
      </c>
      <c r="F265" s="209" t="s">
        <v>214</v>
      </c>
      <c r="H265" s="209"/>
      <c r="O265" s="209"/>
      <c r="P265" s="209"/>
      <c r="AG265" s="209"/>
      <c r="AQ265" s="209"/>
      <c r="AR265" s="209"/>
      <c r="BC265" s="209"/>
      <c r="BF265" s="209"/>
      <c r="BN265" s="209"/>
      <c r="BY265" s="209"/>
      <c r="CY265" s="209"/>
      <c r="DD265" s="209"/>
      <c r="DF265" s="209"/>
      <c r="DI265" s="209"/>
    </row>
    <row r="266" spans="1:113" x14ac:dyDescent="0.25">
      <c r="A266" s="209"/>
      <c r="D266">
        <v>1019</v>
      </c>
      <c r="E266" t="s">
        <v>556</v>
      </c>
      <c r="F266" s="209" t="s">
        <v>214</v>
      </c>
      <c r="H266" s="209"/>
      <c r="O266" s="209"/>
      <c r="P266" s="209"/>
      <c r="AG266" s="209"/>
      <c r="AQ266" s="209"/>
      <c r="AR266" s="209"/>
      <c r="BC266" s="209"/>
      <c r="BF266" s="209"/>
      <c r="BN266" s="209"/>
      <c r="BY266" s="209"/>
      <c r="CY266" s="209"/>
      <c r="DD266" s="209"/>
      <c r="DF266" s="209"/>
      <c r="DI266" s="209"/>
    </row>
    <row r="267" spans="1:113" x14ac:dyDescent="0.25">
      <c r="A267" s="209"/>
      <c r="D267">
        <v>1019</v>
      </c>
      <c r="E267" t="s">
        <v>556</v>
      </c>
      <c r="F267" s="209" t="s">
        <v>214</v>
      </c>
      <c r="H267" s="209"/>
      <c r="O267" s="209"/>
      <c r="P267" s="209"/>
      <c r="AG267" s="209"/>
      <c r="AQ267" s="209"/>
      <c r="AR267" s="209"/>
      <c r="BC267" s="209"/>
      <c r="BF267" s="209"/>
      <c r="BN267" s="209"/>
      <c r="BY267" s="209"/>
      <c r="CY267" s="209"/>
      <c r="DD267" s="209"/>
      <c r="DF267" s="209"/>
      <c r="DI267" s="209"/>
    </row>
    <row r="268" spans="1:113" x14ac:dyDescent="0.25">
      <c r="A268" s="209"/>
      <c r="D268">
        <v>1019</v>
      </c>
      <c r="E268" t="s">
        <v>556</v>
      </c>
      <c r="F268" s="209" t="s">
        <v>214</v>
      </c>
      <c r="H268" s="209"/>
      <c r="O268" s="209"/>
      <c r="P268" s="209"/>
      <c r="AG268" s="209"/>
      <c r="AQ268" s="209"/>
      <c r="AR268" s="209"/>
      <c r="BC268" s="209"/>
      <c r="BF268" s="209"/>
      <c r="BN268" s="209"/>
      <c r="BY268" s="209"/>
      <c r="CY268" s="209"/>
      <c r="DD268" s="209"/>
      <c r="DF268" s="209"/>
      <c r="DI268" s="209"/>
    </row>
    <row r="269" spans="1:113" x14ac:dyDescent="0.25">
      <c r="A269" s="209"/>
      <c r="D269">
        <v>1019</v>
      </c>
      <c r="E269" t="s">
        <v>556</v>
      </c>
      <c r="F269" s="209" t="s">
        <v>214</v>
      </c>
      <c r="H269" s="209"/>
      <c r="O269" s="209"/>
      <c r="P269" s="209"/>
      <c r="AG269" s="209"/>
      <c r="AQ269" s="209"/>
      <c r="AR269" s="209"/>
      <c r="BC269" s="209"/>
      <c r="BF269" s="209"/>
      <c r="BN269" s="209"/>
      <c r="BY269" s="209"/>
      <c r="CY269" s="209"/>
      <c r="DD269" s="209"/>
      <c r="DF269" s="209"/>
      <c r="DI269" s="209"/>
    </row>
    <row r="270" spans="1:113" x14ac:dyDescent="0.25">
      <c r="A270" s="209"/>
      <c r="D270">
        <v>1019</v>
      </c>
      <c r="E270" t="s">
        <v>556</v>
      </c>
      <c r="F270" s="209" t="s">
        <v>214</v>
      </c>
      <c r="H270" s="209"/>
      <c r="O270" s="209"/>
      <c r="P270" s="209"/>
      <c r="AG270" s="209"/>
      <c r="AQ270" s="209"/>
      <c r="AR270" s="209"/>
      <c r="BC270" s="209"/>
      <c r="BF270" s="209"/>
      <c r="BN270" s="209"/>
      <c r="BY270" s="209"/>
      <c r="CY270" s="209"/>
      <c r="DD270" s="209"/>
      <c r="DF270" s="209"/>
      <c r="DI270" s="209"/>
    </row>
    <row r="271" spans="1:113" x14ac:dyDescent="0.25">
      <c r="A271" s="209"/>
      <c r="D271">
        <v>1019</v>
      </c>
      <c r="E271" t="s">
        <v>556</v>
      </c>
      <c r="F271" s="209" t="s">
        <v>214</v>
      </c>
      <c r="H271" s="209"/>
      <c r="O271" s="209"/>
      <c r="P271" s="209"/>
      <c r="AG271" s="209"/>
      <c r="AQ271" s="209"/>
      <c r="AR271" s="209"/>
      <c r="BC271" s="209"/>
      <c r="BF271" s="209"/>
      <c r="BN271" s="209"/>
      <c r="BY271" s="209"/>
      <c r="CY271" s="209"/>
      <c r="DD271" s="209"/>
      <c r="DF271" s="209"/>
      <c r="DI271" s="209"/>
    </row>
    <row r="272" spans="1:113" x14ac:dyDescent="0.25">
      <c r="A272" s="209"/>
      <c r="D272">
        <v>1019</v>
      </c>
      <c r="E272" t="s">
        <v>556</v>
      </c>
      <c r="F272" s="209" t="s">
        <v>214</v>
      </c>
      <c r="H272" s="209"/>
      <c r="O272" s="209"/>
      <c r="P272" s="209"/>
      <c r="AG272" s="209"/>
      <c r="AQ272" s="209"/>
      <c r="AR272" s="209"/>
      <c r="BC272" s="209"/>
      <c r="BF272" s="209"/>
      <c r="BN272" s="209"/>
      <c r="BY272" s="209"/>
      <c r="CY272" s="209"/>
      <c r="DD272" s="209"/>
      <c r="DF272" s="209"/>
      <c r="DI272" s="209"/>
    </row>
    <row r="273" spans="1:113" x14ac:dyDescent="0.25">
      <c r="A273" s="209"/>
      <c r="D273">
        <v>1019</v>
      </c>
      <c r="E273" t="s">
        <v>556</v>
      </c>
      <c r="F273" s="209" t="s">
        <v>214</v>
      </c>
      <c r="H273" s="209"/>
      <c r="O273" s="209"/>
      <c r="P273" s="209"/>
      <c r="AG273" s="209"/>
      <c r="AQ273" s="209"/>
      <c r="AR273" s="209"/>
      <c r="BC273" s="209"/>
      <c r="BF273" s="209"/>
      <c r="BN273" s="209"/>
      <c r="BY273" s="209"/>
      <c r="CY273" s="209"/>
      <c r="DD273" s="209"/>
      <c r="DF273" s="209"/>
      <c r="DI273" s="209"/>
    </row>
    <row r="274" spans="1:113" x14ac:dyDescent="0.25">
      <c r="A274" s="209"/>
      <c r="D274">
        <v>1019</v>
      </c>
      <c r="E274" t="s">
        <v>556</v>
      </c>
      <c r="F274" s="209" t="s">
        <v>214</v>
      </c>
      <c r="H274" s="209"/>
      <c r="O274" s="209"/>
      <c r="P274" s="209"/>
      <c r="AG274" s="209"/>
      <c r="AQ274" s="209"/>
      <c r="AR274" s="209"/>
      <c r="BC274" s="209"/>
      <c r="BF274" s="209"/>
      <c r="BN274" s="209"/>
      <c r="BY274" s="209"/>
      <c r="CY274" s="209"/>
      <c r="DD274" s="209"/>
      <c r="DF274" s="209"/>
      <c r="DI274" s="209"/>
    </row>
    <row r="275" spans="1:113" x14ac:dyDescent="0.25">
      <c r="A275" s="209"/>
      <c r="D275">
        <v>1019</v>
      </c>
      <c r="E275" t="s">
        <v>556</v>
      </c>
      <c r="F275" s="209" t="s">
        <v>214</v>
      </c>
      <c r="H275" s="209"/>
      <c r="O275" s="209"/>
      <c r="P275" s="209"/>
      <c r="AG275" s="209"/>
      <c r="AQ275" s="209"/>
      <c r="AR275" s="209"/>
      <c r="BC275" s="209"/>
      <c r="BF275" s="209"/>
      <c r="BN275" s="209"/>
      <c r="BY275" s="209"/>
      <c r="CY275" s="209"/>
      <c r="DD275" s="209"/>
      <c r="DF275" s="209"/>
      <c r="DI275" s="209"/>
    </row>
    <row r="276" spans="1:113" x14ac:dyDescent="0.25">
      <c r="A276" s="209"/>
      <c r="D276">
        <v>1019</v>
      </c>
      <c r="E276" t="s">
        <v>556</v>
      </c>
      <c r="F276" s="209" t="s">
        <v>214</v>
      </c>
      <c r="H276" s="209"/>
      <c r="O276" s="209"/>
      <c r="P276" s="209"/>
      <c r="AG276" s="209"/>
      <c r="AQ276" s="209"/>
      <c r="AR276" s="209"/>
      <c r="BC276" s="209"/>
      <c r="BF276" s="209"/>
      <c r="BN276" s="209"/>
      <c r="BY276" s="209"/>
      <c r="CY276" s="209"/>
      <c r="DD276" s="209"/>
      <c r="DF276" s="209"/>
      <c r="DI276" s="209"/>
    </row>
    <row r="277" spans="1:113" x14ac:dyDescent="0.25">
      <c r="A277" s="209"/>
      <c r="D277">
        <v>1019</v>
      </c>
      <c r="E277" t="s">
        <v>556</v>
      </c>
      <c r="F277" s="209" t="s">
        <v>214</v>
      </c>
      <c r="H277" s="209"/>
      <c r="O277" s="209"/>
      <c r="P277" s="209"/>
      <c r="AG277" s="209"/>
      <c r="AQ277" s="209"/>
      <c r="AR277" s="209"/>
      <c r="BC277" s="209"/>
      <c r="BF277" s="209"/>
      <c r="BN277" s="209"/>
      <c r="BY277" s="209"/>
      <c r="CY277" s="209"/>
      <c r="DD277" s="209"/>
      <c r="DF277" s="209"/>
      <c r="DI277" s="209"/>
    </row>
    <row r="278" spans="1:113" x14ac:dyDescent="0.25">
      <c r="A278" s="209"/>
      <c r="D278">
        <v>1019</v>
      </c>
      <c r="E278" t="s">
        <v>556</v>
      </c>
      <c r="F278" s="209" t="s">
        <v>214</v>
      </c>
      <c r="H278" s="209"/>
      <c r="O278" s="209"/>
      <c r="P278" s="209"/>
      <c r="AG278" s="209"/>
      <c r="AQ278" s="209"/>
      <c r="AR278" s="209"/>
      <c r="BC278" s="209"/>
      <c r="BF278" s="209"/>
      <c r="BN278" s="209"/>
      <c r="BY278" s="209"/>
      <c r="CY278" s="209"/>
      <c r="DD278" s="209"/>
      <c r="DF278" s="209"/>
      <c r="DI278" s="209"/>
    </row>
    <row r="279" spans="1:113" x14ac:dyDescent="0.25">
      <c r="A279" s="209"/>
      <c r="D279">
        <v>1019</v>
      </c>
      <c r="E279" t="s">
        <v>556</v>
      </c>
      <c r="F279" s="209" t="s">
        <v>214</v>
      </c>
      <c r="H279" s="209"/>
      <c r="O279" s="209"/>
      <c r="P279" s="209"/>
      <c r="AG279" s="209"/>
      <c r="AQ279" s="209"/>
      <c r="AR279" s="209"/>
      <c r="BC279" s="209"/>
      <c r="BF279" s="209"/>
      <c r="BN279" s="209"/>
      <c r="BY279" s="209"/>
      <c r="CY279" s="209"/>
      <c r="DD279" s="209"/>
      <c r="DF279" s="209"/>
      <c r="DI279" s="209"/>
    </row>
    <row r="280" spans="1:113" x14ac:dyDescent="0.25">
      <c r="A280" s="209"/>
      <c r="D280">
        <v>1019</v>
      </c>
      <c r="E280" t="s">
        <v>556</v>
      </c>
      <c r="F280" s="209" t="s">
        <v>214</v>
      </c>
      <c r="H280" s="209"/>
      <c r="O280" s="209"/>
      <c r="P280" s="209"/>
      <c r="AG280" s="209"/>
      <c r="AQ280" s="209"/>
      <c r="AR280" s="209"/>
      <c r="BC280" s="209"/>
      <c r="BF280" s="209"/>
      <c r="BN280" s="209"/>
      <c r="BY280" s="209"/>
      <c r="CY280" s="209"/>
      <c r="DD280" s="209"/>
      <c r="DF280" s="209"/>
      <c r="DI280" s="209"/>
    </row>
    <row r="281" spans="1:113" x14ac:dyDescent="0.25">
      <c r="A281" s="209"/>
      <c r="D281">
        <v>1019</v>
      </c>
      <c r="E281" t="s">
        <v>556</v>
      </c>
      <c r="F281" s="209" t="s">
        <v>214</v>
      </c>
      <c r="H281" s="209"/>
      <c r="O281" s="209"/>
      <c r="P281" s="209"/>
      <c r="AG281" s="209"/>
      <c r="AQ281" s="209"/>
      <c r="AR281" s="209"/>
      <c r="BC281" s="209"/>
      <c r="BF281" s="209"/>
      <c r="BN281" s="209"/>
      <c r="BY281" s="209"/>
      <c r="CY281" s="209"/>
      <c r="DD281" s="209"/>
      <c r="DF281" s="209"/>
      <c r="DI281" s="209"/>
    </row>
    <row r="282" spans="1:113" x14ac:dyDescent="0.25">
      <c r="A282" s="209"/>
      <c r="D282">
        <v>1019</v>
      </c>
      <c r="E282" t="s">
        <v>556</v>
      </c>
      <c r="F282" s="209" t="s">
        <v>214</v>
      </c>
      <c r="H282" s="209"/>
      <c r="O282" s="209"/>
      <c r="P282" s="209"/>
      <c r="AG282" s="209"/>
      <c r="AQ282" s="209"/>
      <c r="AR282" s="209"/>
      <c r="BC282" s="209"/>
      <c r="BF282" s="209"/>
      <c r="BN282" s="209"/>
      <c r="BY282" s="209"/>
      <c r="CY282" s="209"/>
      <c r="DD282" s="209"/>
      <c r="DF282" s="209"/>
      <c r="DI282" s="209"/>
    </row>
    <row r="283" spans="1:113" x14ac:dyDescent="0.25">
      <c r="A283" s="209"/>
      <c r="D283">
        <v>1019</v>
      </c>
      <c r="E283" t="s">
        <v>556</v>
      </c>
      <c r="F283" s="209" t="s">
        <v>214</v>
      </c>
      <c r="H283" s="209"/>
      <c r="O283" s="209"/>
      <c r="P283" s="209"/>
      <c r="AG283" s="209"/>
      <c r="AQ283" s="209"/>
      <c r="AR283" s="209"/>
      <c r="BC283" s="209"/>
      <c r="BF283" s="209"/>
      <c r="BN283" s="209"/>
      <c r="BY283" s="209"/>
      <c r="CY283" s="209"/>
      <c r="DD283" s="209"/>
      <c r="DF283" s="209"/>
      <c r="DI283" s="209"/>
    </row>
    <row r="284" spans="1:113" x14ac:dyDescent="0.25">
      <c r="A284" s="209"/>
      <c r="D284">
        <v>1019</v>
      </c>
      <c r="E284" t="s">
        <v>556</v>
      </c>
      <c r="F284" s="209" t="s">
        <v>214</v>
      </c>
      <c r="H284" s="209"/>
      <c r="O284" s="209"/>
      <c r="P284" s="209"/>
      <c r="AG284" s="209"/>
      <c r="AQ284" s="209"/>
      <c r="AR284" s="209"/>
      <c r="BC284" s="209"/>
      <c r="BF284" s="209"/>
      <c r="BN284" s="209"/>
      <c r="BY284" s="209"/>
      <c r="CY284" s="209"/>
      <c r="DD284" s="209"/>
      <c r="DF284" s="209"/>
      <c r="DI284" s="209"/>
    </row>
    <row r="285" spans="1:113" x14ac:dyDescent="0.25">
      <c r="A285" s="209"/>
      <c r="D285">
        <v>1019</v>
      </c>
      <c r="E285" t="s">
        <v>556</v>
      </c>
      <c r="F285" s="209" t="s">
        <v>214</v>
      </c>
      <c r="H285" s="209"/>
      <c r="O285" s="209"/>
      <c r="P285" s="209"/>
      <c r="AG285" s="209"/>
      <c r="AQ285" s="209"/>
      <c r="AR285" s="209"/>
      <c r="BC285" s="209"/>
      <c r="BF285" s="209"/>
      <c r="BN285" s="209"/>
      <c r="BY285" s="209"/>
      <c r="CY285" s="209"/>
      <c r="DD285" s="209"/>
      <c r="DF285" s="209"/>
      <c r="DI285" s="209"/>
    </row>
    <row r="286" spans="1:113" x14ac:dyDescent="0.25">
      <c r="A286" s="209"/>
      <c r="D286">
        <v>1019</v>
      </c>
      <c r="E286" t="s">
        <v>556</v>
      </c>
      <c r="F286" s="209" t="s">
        <v>214</v>
      </c>
      <c r="H286" s="209"/>
      <c r="O286" s="209"/>
      <c r="P286" s="209"/>
      <c r="AG286" s="209"/>
      <c r="AQ286" s="209"/>
      <c r="AR286" s="209"/>
      <c r="BC286" s="209"/>
      <c r="BF286" s="209"/>
      <c r="BN286" s="209"/>
      <c r="BY286" s="209"/>
      <c r="CY286" s="209"/>
      <c r="DD286" s="209"/>
      <c r="DF286" s="209"/>
      <c r="DI286" s="209"/>
    </row>
    <row r="287" spans="1:113" x14ac:dyDescent="0.25">
      <c r="A287" s="209"/>
      <c r="D287">
        <v>1019</v>
      </c>
      <c r="E287" t="s">
        <v>556</v>
      </c>
      <c r="F287" s="209" t="s">
        <v>214</v>
      </c>
      <c r="H287" s="209"/>
      <c r="O287" s="209"/>
      <c r="P287" s="209"/>
      <c r="AG287" s="209"/>
      <c r="AQ287" s="209"/>
      <c r="AR287" s="209"/>
      <c r="BC287" s="209"/>
      <c r="BF287" s="209"/>
      <c r="BN287" s="209"/>
      <c r="BY287" s="209"/>
      <c r="CY287" s="209"/>
      <c r="DD287" s="209"/>
      <c r="DF287" s="209"/>
      <c r="DI287" s="209"/>
    </row>
    <row r="288" spans="1:113" x14ac:dyDescent="0.25">
      <c r="A288" s="209"/>
      <c r="D288">
        <v>1019</v>
      </c>
      <c r="E288" t="s">
        <v>556</v>
      </c>
      <c r="F288" s="209" t="s">
        <v>214</v>
      </c>
      <c r="H288" s="209"/>
      <c r="O288" s="209"/>
      <c r="P288" s="209"/>
      <c r="AG288" s="209"/>
      <c r="AQ288" s="209"/>
      <c r="AR288" s="209"/>
      <c r="BC288" s="209"/>
      <c r="BF288" s="209"/>
      <c r="BN288" s="209"/>
      <c r="BY288" s="209"/>
      <c r="CY288" s="209"/>
      <c r="DD288" s="209"/>
      <c r="DF288" s="209"/>
      <c r="DI288" s="209"/>
    </row>
    <row r="289" spans="1:113" x14ac:dyDescent="0.25">
      <c r="A289" s="209"/>
      <c r="D289">
        <v>1019</v>
      </c>
      <c r="E289" t="s">
        <v>556</v>
      </c>
      <c r="F289" s="209" t="s">
        <v>214</v>
      </c>
      <c r="H289" s="209"/>
      <c r="O289" s="209"/>
      <c r="P289" s="209"/>
      <c r="AG289" s="209"/>
      <c r="AQ289" s="209"/>
      <c r="AR289" s="209"/>
      <c r="BC289" s="209"/>
      <c r="BF289" s="209"/>
      <c r="BN289" s="209"/>
      <c r="BY289" s="209"/>
      <c r="CY289" s="209"/>
      <c r="DD289" s="209"/>
      <c r="DF289" s="209"/>
      <c r="DI289" s="209"/>
    </row>
    <row r="290" spans="1:113" x14ac:dyDescent="0.25">
      <c r="A290" s="209"/>
      <c r="D290">
        <v>1019</v>
      </c>
      <c r="E290" t="s">
        <v>556</v>
      </c>
      <c r="F290" s="209" t="s">
        <v>214</v>
      </c>
      <c r="H290" s="209"/>
      <c r="O290" s="209"/>
      <c r="P290" s="209"/>
      <c r="AG290" s="209"/>
      <c r="AQ290" s="209"/>
      <c r="AR290" s="209"/>
      <c r="BC290" s="209" t="s">
        <v>219</v>
      </c>
      <c r="BE290">
        <v>0</v>
      </c>
      <c r="BF290" s="209"/>
      <c r="BN290" s="209"/>
      <c r="BY290" s="209"/>
      <c r="CY290" s="209"/>
      <c r="DD290" s="209"/>
      <c r="DF290" s="209"/>
      <c r="DI290" s="209"/>
    </row>
    <row r="291" spans="1:113" x14ac:dyDescent="0.25">
      <c r="A291" s="209"/>
      <c r="D291">
        <v>1019</v>
      </c>
      <c r="E291" t="s">
        <v>556</v>
      </c>
      <c r="F291" s="209" t="s">
        <v>214</v>
      </c>
      <c r="H291" s="209"/>
      <c r="O291" s="209"/>
      <c r="P291" s="209"/>
      <c r="AG291" s="209"/>
      <c r="AQ291" s="209"/>
      <c r="AR291" s="209"/>
      <c r="BC291" s="209" t="s">
        <v>223</v>
      </c>
      <c r="BE291">
        <v>0</v>
      </c>
      <c r="BF291" s="209"/>
      <c r="BN291" s="209"/>
      <c r="BY291" s="209"/>
      <c r="CY291" s="209"/>
      <c r="DD291" s="209"/>
      <c r="DF291" s="209"/>
      <c r="DI291" s="209"/>
    </row>
    <row r="292" spans="1:113" x14ac:dyDescent="0.25">
      <c r="A292" s="209"/>
      <c r="D292">
        <v>1019</v>
      </c>
      <c r="E292" t="s">
        <v>556</v>
      </c>
      <c r="F292" s="209" t="s">
        <v>214</v>
      </c>
      <c r="H292" s="209"/>
      <c r="O292" s="209"/>
      <c r="P292" s="209"/>
      <c r="AG292" s="209"/>
      <c r="AQ292" s="209"/>
      <c r="AR292" s="209"/>
      <c r="BC292" s="209" t="s">
        <v>150</v>
      </c>
      <c r="BE292">
        <v>0</v>
      </c>
      <c r="BF292" s="209"/>
      <c r="BN292" s="209"/>
      <c r="BY292" s="209"/>
      <c r="CY292" s="209"/>
      <c r="DD292" s="209"/>
      <c r="DF292" s="209"/>
      <c r="DI292" s="209"/>
    </row>
    <row r="293" spans="1:113" x14ac:dyDescent="0.25">
      <c r="A293" s="209"/>
      <c r="D293">
        <v>1019</v>
      </c>
      <c r="E293" t="s">
        <v>556</v>
      </c>
      <c r="F293" s="209" t="s">
        <v>214</v>
      </c>
      <c r="H293" s="209"/>
      <c r="O293" s="209"/>
      <c r="P293" s="209"/>
      <c r="AG293" s="209"/>
      <c r="AQ293" s="209"/>
      <c r="AR293" s="209"/>
      <c r="BC293" s="209" t="s">
        <v>151</v>
      </c>
      <c r="BE293">
        <v>0</v>
      </c>
      <c r="BF293" s="209"/>
      <c r="BN293" s="209"/>
      <c r="BY293" s="209"/>
      <c r="CY293" s="209"/>
      <c r="DD293" s="209"/>
      <c r="DF293" s="209"/>
      <c r="DI293" s="209"/>
    </row>
    <row r="294" spans="1:113" x14ac:dyDescent="0.25">
      <c r="A294" s="209"/>
      <c r="D294">
        <v>1019</v>
      </c>
      <c r="E294" t="s">
        <v>556</v>
      </c>
      <c r="F294" s="209" t="s">
        <v>214</v>
      </c>
      <c r="H294" s="209"/>
      <c r="O294" s="209"/>
      <c r="P294" s="209"/>
      <c r="AG294" s="209"/>
      <c r="AQ294" s="209"/>
      <c r="AR294" s="209"/>
      <c r="BC294" s="209" t="s">
        <v>152</v>
      </c>
      <c r="BE294">
        <v>0</v>
      </c>
      <c r="BF294" s="209"/>
      <c r="BN294" s="209"/>
      <c r="BY294" s="209"/>
      <c r="CY294" s="209"/>
      <c r="DD294" s="209"/>
      <c r="DF294" s="209"/>
      <c r="DI294" s="209"/>
    </row>
    <row r="295" spans="1:113" x14ac:dyDescent="0.25">
      <c r="A295" s="209"/>
      <c r="D295">
        <v>1019</v>
      </c>
      <c r="E295" t="s">
        <v>556</v>
      </c>
      <c r="F295" s="209" t="s">
        <v>214</v>
      </c>
      <c r="H295" s="209"/>
      <c r="O295" s="209"/>
      <c r="P295" s="209"/>
      <c r="AG295" s="209"/>
      <c r="AQ295" s="209"/>
      <c r="AR295" s="209"/>
      <c r="BC295" s="209" t="s">
        <v>153</v>
      </c>
      <c r="BE295">
        <v>0</v>
      </c>
      <c r="BF295" s="209"/>
      <c r="BN295" s="209"/>
      <c r="BY295" s="209"/>
      <c r="CY295" s="209"/>
      <c r="DD295" s="209"/>
      <c r="DF295" s="209"/>
      <c r="DI295" s="209"/>
    </row>
    <row r="296" spans="1:113" x14ac:dyDescent="0.25">
      <c r="A296" s="209"/>
      <c r="D296">
        <v>1019</v>
      </c>
      <c r="E296" t="s">
        <v>556</v>
      </c>
      <c r="F296" s="209" t="s">
        <v>214</v>
      </c>
      <c r="H296" s="209"/>
      <c r="O296" s="209"/>
      <c r="P296" s="209"/>
      <c r="AG296" s="209"/>
      <c r="AQ296" s="209"/>
      <c r="AR296" s="209"/>
      <c r="BC296" s="209" t="s">
        <v>154</v>
      </c>
      <c r="BE296">
        <v>0</v>
      </c>
      <c r="BF296" s="209"/>
      <c r="BN296" s="209"/>
      <c r="BY296" s="209"/>
      <c r="CY296" s="209"/>
      <c r="DD296" s="209"/>
      <c r="DF296" s="209"/>
      <c r="DI296" s="209"/>
    </row>
    <row r="297" spans="1:113" x14ac:dyDescent="0.25">
      <c r="A297" s="209"/>
      <c r="D297">
        <v>1019</v>
      </c>
      <c r="E297" t="s">
        <v>556</v>
      </c>
      <c r="F297" s="209" t="s">
        <v>214</v>
      </c>
      <c r="H297" s="209"/>
      <c r="O297" s="209"/>
      <c r="P297" s="209"/>
      <c r="AG297" s="209"/>
      <c r="AQ297" s="209"/>
      <c r="AR297" s="209"/>
      <c r="BC297" s="209" t="s">
        <v>155</v>
      </c>
      <c r="BE297">
        <v>0</v>
      </c>
      <c r="BF297" s="209"/>
      <c r="BN297" s="209"/>
      <c r="BY297" s="209"/>
      <c r="CY297" s="209"/>
      <c r="DD297" s="209"/>
      <c r="DF297" s="209"/>
      <c r="DI297" s="209"/>
    </row>
    <row r="298" spans="1:113" x14ac:dyDescent="0.25">
      <c r="A298" s="209"/>
      <c r="D298">
        <v>1019</v>
      </c>
      <c r="E298" t="s">
        <v>556</v>
      </c>
      <c r="F298" s="209" t="s">
        <v>214</v>
      </c>
      <c r="H298" s="209"/>
      <c r="O298" s="209"/>
      <c r="P298" s="209"/>
      <c r="AG298" s="209"/>
      <c r="AQ298" s="209"/>
      <c r="AR298" s="209"/>
      <c r="BC298" s="209" t="s">
        <v>156</v>
      </c>
      <c r="BE298">
        <v>0</v>
      </c>
      <c r="BF298" s="209"/>
      <c r="BN298" s="209"/>
      <c r="BY298" s="209"/>
      <c r="CY298" s="209"/>
      <c r="DD298" s="209"/>
      <c r="DF298" s="209"/>
      <c r="DI298" s="209"/>
    </row>
    <row r="299" spans="1:113" x14ac:dyDescent="0.25">
      <c r="A299" s="209"/>
      <c r="D299">
        <v>1019</v>
      </c>
      <c r="E299" t="s">
        <v>556</v>
      </c>
      <c r="F299" s="209" t="s">
        <v>214</v>
      </c>
      <c r="H299" s="209"/>
      <c r="O299" s="209"/>
      <c r="P299" s="209"/>
      <c r="AG299" s="209"/>
      <c r="AQ299" s="209"/>
      <c r="AR299" s="209"/>
      <c r="BC299" s="209" t="s">
        <v>157</v>
      </c>
      <c r="BE299">
        <v>0</v>
      </c>
      <c r="BF299" s="209"/>
      <c r="BN299" s="209"/>
      <c r="BY299" s="209"/>
      <c r="CY299" s="209"/>
      <c r="DD299" s="209"/>
      <c r="DF299" s="209"/>
      <c r="DI299" s="209"/>
    </row>
    <row r="300" spans="1:113" x14ac:dyDescent="0.25">
      <c r="A300" s="209"/>
      <c r="D300">
        <v>1019</v>
      </c>
      <c r="E300" t="s">
        <v>556</v>
      </c>
      <c r="F300" s="209" t="s">
        <v>214</v>
      </c>
      <c r="H300" s="209"/>
      <c r="O300" s="209"/>
      <c r="P300" s="209"/>
      <c r="AG300" s="209"/>
      <c r="AQ300" s="209"/>
      <c r="AR300" s="209"/>
      <c r="BC300" s="209" t="s">
        <v>158</v>
      </c>
      <c r="BE300">
        <v>0</v>
      </c>
      <c r="BF300" s="209"/>
      <c r="BN300" s="209"/>
      <c r="BY300" s="209"/>
      <c r="CY300" s="209"/>
      <c r="DD300" s="209"/>
      <c r="DF300" s="209"/>
      <c r="DI300" s="209"/>
    </row>
    <row r="301" spans="1:113" x14ac:dyDescent="0.25">
      <c r="A301" s="209"/>
      <c r="D301">
        <v>1019</v>
      </c>
      <c r="E301" t="s">
        <v>556</v>
      </c>
      <c r="F301" s="209" t="s">
        <v>214</v>
      </c>
      <c r="H301" s="209"/>
      <c r="O301" s="209"/>
      <c r="P301" s="209"/>
      <c r="AG301" s="209"/>
      <c r="AQ301" s="209"/>
      <c r="AR301" s="209"/>
      <c r="BC301" s="209" t="s">
        <v>159</v>
      </c>
      <c r="BE301">
        <v>0</v>
      </c>
      <c r="BF301" s="209"/>
      <c r="BN301" s="209"/>
      <c r="BY301" s="209"/>
      <c r="CY301" s="209"/>
      <c r="DD301" s="209"/>
      <c r="DF301" s="209"/>
      <c r="DI301" s="209"/>
    </row>
    <row r="302" spans="1:113" x14ac:dyDescent="0.25">
      <c r="A302" s="209"/>
      <c r="D302">
        <v>1019</v>
      </c>
      <c r="E302" t="s">
        <v>556</v>
      </c>
      <c r="F302" s="209" t="s">
        <v>214</v>
      </c>
      <c r="H302" s="209"/>
      <c r="O302" s="209"/>
      <c r="P302" s="209"/>
      <c r="AG302" s="209"/>
      <c r="AQ302" s="209"/>
      <c r="AR302" s="209"/>
      <c r="BC302" s="209" t="s">
        <v>160</v>
      </c>
      <c r="BE302">
        <v>0</v>
      </c>
      <c r="BF302" s="209"/>
      <c r="BN302" s="209"/>
      <c r="BY302" s="209"/>
      <c r="CY302" s="209"/>
      <c r="DD302" s="209"/>
      <c r="DF302" s="209"/>
      <c r="DI302" s="209"/>
    </row>
    <row r="303" spans="1:113" x14ac:dyDescent="0.25">
      <c r="A303" s="209"/>
      <c r="D303">
        <v>1019</v>
      </c>
      <c r="E303" t="s">
        <v>556</v>
      </c>
      <c r="F303" s="209" t="s">
        <v>214</v>
      </c>
      <c r="H303" s="209"/>
      <c r="O303" s="209"/>
      <c r="P303" s="209"/>
      <c r="AG303" s="209"/>
      <c r="AQ303" s="209"/>
      <c r="AR303" s="209"/>
      <c r="BC303" s="209" t="s">
        <v>161</v>
      </c>
      <c r="BE303">
        <v>0</v>
      </c>
      <c r="BF303" s="209"/>
      <c r="BN303" s="209"/>
      <c r="BY303" s="209"/>
      <c r="CY303" s="209"/>
      <c r="DD303" s="209"/>
      <c r="DF303" s="209"/>
      <c r="DI303" s="209"/>
    </row>
    <row r="304" spans="1:113" x14ac:dyDescent="0.25">
      <c r="A304" s="209"/>
      <c r="D304">
        <v>1019</v>
      </c>
      <c r="E304" t="s">
        <v>556</v>
      </c>
      <c r="F304" s="209" t="s">
        <v>214</v>
      </c>
      <c r="H304" s="209"/>
      <c r="O304" s="209"/>
      <c r="P304" s="209"/>
      <c r="AG304" s="209"/>
      <c r="AQ304" s="209"/>
      <c r="AR304" s="209"/>
      <c r="BC304" s="209" t="s">
        <v>162</v>
      </c>
      <c r="BE304">
        <v>0</v>
      </c>
      <c r="BF304" s="209"/>
      <c r="BN304" s="209"/>
      <c r="BY304" s="209"/>
      <c r="CY304" s="209"/>
      <c r="DD304" s="209"/>
      <c r="DF304" s="209"/>
      <c r="DI304" s="209"/>
    </row>
    <row r="305" spans="1:113" x14ac:dyDescent="0.25">
      <c r="A305" s="209"/>
      <c r="D305">
        <v>1019</v>
      </c>
      <c r="E305" t="s">
        <v>556</v>
      </c>
      <c r="F305" s="209" t="s">
        <v>214</v>
      </c>
      <c r="H305" s="209"/>
      <c r="O305" s="209"/>
      <c r="P305" s="209"/>
      <c r="AG305" s="209"/>
      <c r="AQ305" s="209"/>
      <c r="AR305" s="209"/>
      <c r="BC305" s="209" t="s">
        <v>163</v>
      </c>
      <c r="BE305">
        <v>0</v>
      </c>
      <c r="BF305" s="209"/>
      <c r="BN305" s="209"/>
      <c r="BY305" s="209"/>
      <c r="CY305" s="209"/>
      <c r="DD305" s="209"/>
      <c r="DF305" s="209"/>
      <c r="DI305" s="209"/>
    </row>
    <row r="306" spans="1:113" x14ac:dyDescent="0.25">
      <c r="A306" s="209"/>
      <c r="D306">
        <v>1019</v>
      </c>
      <c r="E306" t="s">
        <v>556</v>
      </c>
      <c r="F306" s="209" t="s">
        <v>214</v>
      </c>
      <c r="H306" s="209"/>
      <c r="O306" s="209"/>
      <c r="P306" s="209"/>
      <c r="AG306" s="209"/>
      <c r="AQ306" s="209"/>
      <c r="AR306" s="209"/>
      <c r="BC306" s="209" t="s">
        <v>164</v>
      </c>
      <c r="BE306">
        <v>0</v>
      </c>
      <c r="BF306" s="209"/>
      <c r="BN306" s="209"/>
      <c r="BY306" s="209"/>
      <c r="CY306" s="209"/>
      <c r="DD306" s="209"/>
      <c r="DF306" s="209"/>
      <c r="DI306" s="209"/>
    </row>
    <row r="307" spans="1:113" x14ac:dyDescent="0.25">
      <c r="A307" s="209"/>
      <c r="D307">
        <v>1019</v>
      </c>
      <c r="E307" t="s">
        <v>556</v>
      </c>
      <c r="F307" s="209" t="s">
        <v>214</v>
      </c>
      <c r="H307" s="209"/>
      <c r="O307" s="209"/>
      <c r="P307" s="209"/>
      <c r="AG307" s="209"/>
      <c r="AQ307" s="209"/>
      <c r="AR307" s="209"/>
      <c r="BC307" s="209" t="s">
        <v>165</v>
      </c>
      <c r="BE307">
        <v>0</v>
      </c>
      <c r="BF307" s="209"/>
      <c r="BN307" s="209"/>
      <c r="BY307" s="209"/>
      <c r="CY307" s="209"/>
      <c r="DD307" s="209"/>
      <c r="DF307" s="209"/>
      <c r="DI307" s="209"/>
    </row>
    <row r="308" spans="1:113" x14ac:dyDescent="0.25">
      <c r="A308" s="209"/>
      <c r="D308">
        <v>1019</v>
      </c>
      <c r="E308" t="s">
        <v>556</v>
      </c>
      <c r="F308" s="209" t="s">
        <v>214</v>
      </c>
      <c r="H308" s="209"/>
      <c r="O308" s="209"/>
      <c r="P308" s="209"/>
      <c r="AG308" s="209"/>
      <c r="AQ308" s="209"/>
      <c r="AR308" s="209"/>
      <c r="BC308" s="209" t="s">
        <v>166</v>
      </c>
      <c r="BE308">
        <v>0</v>
      </c>
      <c r="BF308" s="209"/>
      <c r="BN308" s="209"/>
      <c r="BY308" s="209"/>
      <c r="CY308" s="209"/>
      <c r="DD308" s="209"/>
      <c r="DF308" s="209"/>
      <c r="DI308" s="209"/>
    </row>
    <row r="309" spans="1:113" x14ac:dyDescent="0.25">
      <c r="A309" s="209"/>
      <c r="D309">
        <v>1019</v>
      </c>
      <c r="E309" t="s">
        <v>556</v>
      </c>
      <c r="F309" s="209" t="s">
        <v>214</v>
      </c>
      <c r="H309" s="209"/>
      <c r="O309" s="209"/>
      <c r="P309" s="209"/>
      <c r="AG309" s="209"/>
      <c r="AQ309" s="209"/>
      <c r="AR309" s="209"/>
      <c r="BC309" s="209" t="s">
        <v>167</v>
      </c>
      <c r="BE309">
        <v>0</v>
      </c>
      <c r="BF309" s="209"/>
      <c r="BN309" s="209"/>
      <c r="BY309" s="209"/>
      <c r="CY309" s="209"/>
      <c r="DD309" s="209"/>
      <c r="DF309" s="209"/>
      <c r="DI309" s="209"/>
    </row>
    <row r="310" spans="1:113" x14ac:dyDescent="0.25">
      <c r="A310" s="209"/>
      <c r="D310">
        <v>1019</v>
      </c>
      <c r="E310" t="s">
        <v>556</v>
      </c>
      <c r="F310" s="209" t="s">
        <v>214</v>
      </c>
      <c r="H310" s="209"/>
      <c r="O310" s="209"/>
      <c r="P310" s="209"/>
      <c r="AG310" s="209"/>
      <c r="AQ310" s="209"/>
      <c r="AR310" s="209"/>
      <c r="BC310" s="209" t="s">
        <v>168</v>
      </c>
      <c r="BE310">
        <v>0</v>
      </c>
      <c r="BF310" s="209"/>
      <c r="BN310" s="209"/>
      <c r="BY310" s="209"/>
      <c r="CY310" s="209"/>
      <c r="DD310" s="209"/>
      <c r="DF310" s="209"/>
      <c r="DI310" s="209"/>
    </row>
    <row r="311" spans="1:113" x14ac:dyDescent="0.25">
      <c r="A311" s="209"/>
      <c r="D311">
        <v>1019</v>
      </c>
      <c r="E311" t="s">
        <v>556</v>
      </c>
      <c r="F311" s="209" t="s">
        <v>214</v>
      </c>
      <c r="H311" s="209"/>
      <c r="O311" s="209"/>
      <c r="P311" s="209"/>
      <c r="AG311" s="209"/>
      <c r="AQ311" s="209"/>
      <c r="AR311" s="209"/>
      <c r="BC311" s="209" t="s">
        <v>169</v>
      </c>
      <c r="BE311">
        <v>0</v>
      </c>
      <c r="BF311" s="209"/>
      <c r="BN311" s="209"/>
      <c r="BY311" s="209"/>
      <c r="CY311" s="209"/>
      <c r="DD311" s="209"/>
      <c r="DF311" s="209"/>
      <c r="DI311" s="209"/>
    </row>
    <row r="312" spans="1:113" x14ac:dyDescent="0.25">
      <c r="A312" s="209"/>
      <c r="D312">
        <v>1019</v>
      </c>
      <c r="E312" t="s">
        <v>556</v>
      </c>
      <c r="F312" s="209" t="s">
        <v>214</v>
      </c>
      <c r="H312" s="209"/>
      <c r="O312" s="209"/>
      <c r="P312" s="209"/>
      <c r="AG312" s="209"/>
      <c r="AQ312" s="209"/>
      <c r="AR312" s="209"/>
      <c r="BC312" s="209" t="s">
        <v>221</v>
      </c>
      <c r="BE312">
        <v>0</v>
      </c>
      <c r="BF312" s="209"/>
      <c r="BN312" s="209"/>
      <c r="BY312" s="209"/>
      <c r="CY312" s="209"/>
      <c r="DD312" s="209"/>
      <c r="DF312" s="209"/>
      <c r="DI312" s="209"/>
    </row>
    <row r="313" spans="1:113" x14ac:dyDescent="0.25">
      <c r="A313" s="209"/>
      <c r="D313">
        <v>1019</v>
      </c>
      <c r="E313" t="s">
        <v>556</v>
      </c>
      <c r="F313" s="209" t="s">
        <v>214</v>
      </c>
      <c r="H313" s="209"/>
      <c r="O313" s="209"/>
      <c r="P313" s="209"/>
      <c r="AG313" s="209"/>
      <c r="AQ313" s="209"/>
      <c r="AR313" s="209"/>
      <c r="BC313" s="209" t="s">
        <v>170</v>
      </c>
      <c r="BE313">
        <v>0</v>
      </c>
      <c r="BF313" s="209"/>
      <c r="BN313" s="209"/>
      <c r="BY313" s="209"/>
      <c r="CY313" s="209"/>
      <c r="DD313" s="209"/>
      <c r="DF313" s="209"/>
      <c r="DI313" s="209"/>
    </row>
    <row r="314" spans="1:113" x14ac:dyDescent="0.25">
      <c r="A314" s="209"/>
      <c r="D314">
        <v>1019</v>
      </c>
      <c r="E314" t="s">
        <v>556</v>
      </c>
      <c r="F314" s="209" t="s">
        <v>214</v>
      </c>
      <c r="H314" s="209"/>
      <c r="O314" s="209"/>
      <c r="P314" s="209"/>
      <c r="AG314" s="209"/>
      <c r="AQ314" s="209"/>
      <c r="AR314" s="209"/>
      <c r="BC314" s="209" t="s">
        <v>171</v>
      </c>
      <c r="BE314">
        <v>0</v>
      </c>
      <c r="BF314" s="209"/>
      <c r="BN314" s="209"/>
      <c r="BY314" s="209"/>
      <c r="CY314" s="209"/>
      <c r="DD314" s="209"/>
      <c r="DF314" s="209"/>
      <c r="DI314" s="209"/>
    </row>
    <row r="315" spans="1:113" x14ac:dyDescent="0.25">
      <c r="A315" s="209"/>
      <c r="D315">
        <v>1019</v>
      </c>
      <c r="E315" t="s">
        <v>556</v>
      </c>
      <c r="F315" s="209" t="s">
        <v>214</v>
      </c>
      <c r="H315" s="209"/>
      <c r="O315" s="209"/>
      <c r="P315" s="209"/>
      <c r="AG315" s="209"/>
      <c r="AQ315" s="209"/>
      <c r="AR315" s="209"/>
      <c r="BC315" s="209" t="s">
        <v>172</v>
      </c>
      <c r="BE315">
        <v>0</v>
      </c>
      <c r="BF315" s="209"/>
      <c r="BN315" s="209"/>
      <c r="BY315" s="209"/>
      <c r="CY315" s="209"/>
      <c r="DD315" s="209"/>
      <c r="DF315" s="209"/>
      <c r="DI315" s="209"/>
    </row>
    <row r="316" spans="1:113" x14ac:dyDescent="0.25">
      <c r="A316" s="209"/>
      <c r="D316">
        <v>1019</v>
      </c>
      <c r="E316" t="s">
        <v>556</v>
      </c>
      <c r="F316" s="209" t="s">
        <v>214</v>
      </c>
      <c r="H316" s="209"/>
      <c r="O316" s="209"/>
      <c r="P316" s="209"/>
      <c r="AG316" s="209"/>
      <c r="AQ316" s="209"/>
      <c r="AR316" s="209"/>
      <c r="BC316" s="209" t="s">
        <v>173</v>
      </c>
      <c r="BE316">
        <v>0</v>
      </c>
      <c r="BF316" s="209"/>
      <c r="BN316" s="209"/>
      <c r="BY316" s="209"/>
      <c r="CY316" s="209"/>
      <c r="DD316" s="209"/>
      <c r="DF316" s="209"/>
      <c r="DI316" s="209"/>
    </row>
    <row r="317" spans="1:113" x14ac:dyDescent="0.25">
      <c r="A317" s="209"/>
      <c r="D317">
        <v>1019</v>
      </c>
      <c r="E317" t="s">
        <v>556</v>
      </c>
      <c r="F317" s="209" t="s">
        <v>214</v>
      </c>
      <c r="H317" s="209"/>
      <c r="O317" s="209"/>
      <c r="P317" s="209"/>
      <c r="AG317" s="209"/>
      <c r="AQ317" s="209"/>
      <c r="AR317" s="209"/>
      <c r="BC317" s="209" t="s">
        <v>174</v>
      </c>
      <c r="BE317">
        <v>0</v>
      </c>
      <c r="BF317" s="209"/>
      <c r="BN317" s="209"/>
      <c r="BY317" s="209"/>
      <c r="CY317" s="209"/>
      <c r="DD317" s="209"/>
      <c r="DF317" s="209"/>
      <c r="DI317" s="209"/>
    </row>
    <row r="318" spans="1:113" x14ac:dyDescent="0.25">
      <c r="A318" s="209"/>
      <c r="D318">
        <v>1019</v>
      </c>
      <c r="E318" t="s">
        <v>556</v>
      </c>
      <c r="F318" s="209" t="s">
        <v>214</v>
      </c>
      <c r="H318" s="209"/>
      <c r="O318" s="209"/>
      <c r="P318" s="209"/>
      <c r="AG318" s="209"/>
      <c r="AQ318" s="209"/>
      <c r="AR318" s="209"/>
      <c r="BC318" s="209" t="s">
        <v>175</v>
      </c>
      <c r="BE318">
        <v>0</v>
      </c>
      <c r="BF318" s="209"/>
      <c r="BN318" s="209"/>
      <c r="BY318" s="209"/>
      <c r="CY318" s="209"/>
      <c r="DD318" s="209"/>
      <c r="DF318" s="209"/>
      <c r="DI318" s="209"/>
    </row>
    <row r="319" spans="1:113" x14ac:dyDescent="0.25">
      <c r="A319" s="209"/>
      <c r="D319">
        <v>1019</v>
      </c>
      <c r="E319" t="s">
        <v>556</v>
      </c>
      <c r="F319" s="209" t="s">
        <v>214</v>
      </c>
      <c r="H319" s="209"/>
      <c r="O319" s="209"/>
      <c r="P319" s="209"/>
      <c r="AG319" s="209"/>
      <c r="AQ319" s="209"/>
      <c r="AR319" s="209"/>
      <c r="BC319" s="209" t="s">
        <v>176</v>
      </c>
      <c r="BE319">
        <v>0</v>
      </c>
      <c r="BF319" s="209"/>
      <c r="BN319" s="209"/>
      <c r="BY319" s="209"/>
      <c r="CY319" s="209"/>
      <c r="DD319" s="209"/>
      <c r="DF319" s="209"/>
      <c r="DI319" s="209"/>
    </row>
    <row r="320" spans="1:113" x14ac:dyDescent="0.25">
      <c r="A320" s="209"/>
      <c r="D320">
        <v>1019</v>
      </c>
      <c r="E320" t="s">
        <v>556</v>
      </c>
      <c r="F320" s="209" t="s">
        <v>214</v>
      </c>
      <c r="H320" s="209"/>
      <c r="O320" s="209"/>
      <c r="P320" s="209"/>
      <c r="AG320" s="209"/>
      <c r="AQ320" s="209"/>
      <c r="AR320" s="209"/>
      <c r="BC320" s="209" t="s">
        <v>177</v>
      </c>
      <c r="BE320">
        <v>0</v>
      </c>
      <c r="BF320" s="209"/>
      <c r="BN320" s="209"/>
      <c r="BY320" s="209"/>
      <c r="CY320" s="209"/>
      <c r="DD320" s="209"/>
      <c r="DF320" s="209"/>
      <c r="DI320" s="209"/>
    </row>
    <row r="321" spans="1:113" x14ac:dyDescent="0.25">
      <c r="A321" s="209"/>
      <c r="D321">
        <v>1019</v>
      </c>
      <c r="E321" t="s">
        <v>556</v>
      </c>
      <c r="F321" s="209" t="s">
        <v>214</v>
      </c>
      <c r="H321" s="209"/>
      <c r="O321" s="209"/>
      <c r="P321" s="209"/>
      <c r="AG321" s="209"/>
      <c r="AQ321" s="209"/>
      <c r="AR321" s="209"/>
      <c r="BC321" s="209" t="s">
        <v>178</v>
      </c>
      <c r="BE321">
        <v>0</v>
      </c>
      <c r="BF321" s="209"/>
      <c r="BN321" s="209"/>
      <c r="BY321" s="209"/>
      <c r="CY321" s="209"/>
      <c r="DD321" s="209"/>
      <c r="DF321" s="209"/>
      <c r="DI321" s="209"/>
    </row>
    <row r="322" spans="1:113" x14ac:dyDescent="0.25">
      <c r="A322" s="209"/>
      <c r="D322">
        <v>1019</v>
      </c>
      <c r="E322" t="s">
        <v>556</v>
      </c>
      <c r="F322" s="209" t="s">
        <v>214</v>
      </c>
      <c r="H322" s="209"/>
      <c r="O322" s="209"/>
      <c r="P322" s="209"/>
      <c r="AG322" s="209"/>
      <c r="AQ322" s="209"/>
      <c r="AR322" s="209"/>
      <c r="BC322" s="209" t="s">
        <v>179</v>
      </c>
      <c r="BE322">
        <v>0</v>
      </c>
      <c r="BF322" s="209"/>
      <c r="BN322" s="209"/>
      <c r="BY322" s="209"/>
      <c r="CY322" s="209"/>
      <c r="DD322" s="209"/>
      <c r="DF322" s="209"/>
      <c r="DI322" s="209"/>
    </row>
    <row r="323" spans="1:113" x14ac:dyDescent="0.25">
      <c r="A323" s="209"/>
      <c r="D323">
        <v>1019</v>
      </c>
      <c r="E323" t="s">
        <v>556</v>
      </c>
      <c r="F323" s="209" t="s">
        <v>214</v>
      </c>
      <c r="H323" s="209"/>
      <c r="O323" s="209"/>
      <c r="P323" s="209"/>
      <c r="AG323" s="209"/>
      <c r="AQ323" s="209"/>
      <c r="AR323" s="209"/>
      <c r="BC323" s="209"/>
      <c r="BF323" s="209"/>
      <c r="BN323" s="209"/>
      <c r="BY323" s="209"/>
      <c r="CY323" s="209"/>
      <c r="DD323" s="209"/>
      <c r="DF323" s="209"/>
      <c r="DI323" s="209"/>
    </row>
    <row r="324" spans="1:113" x14ac:dyDescent="0.25">
      <c r="A324" s="209"/>
      <c r="D324">
        <v>1019</v>
      </c>
      <c r="E324" t="s">
        <v>556</v>
      </c>
      <c r="F324" s="209" t="s">
        <v>214</v>
      </c>
      <c r="H324" s="209"/>
      <c r="O324" s="209"/>
      <c r="P324" s="209"/>
      <c r="AG324" s="209"/>
      <c r="AQ324" s="209"/>
      <c r="AR324" s="209"/>
      <c r="BC324" s="209"/>
      <c r="BF324" s="209"/>
      <c r="BN324" s="209"/>
      <c r="BY324" s="209"/>
      <c r="CY324" s="209"/>
      <c r="DD324" s="209"/>
      <c r="DF324" s="209"/>
      <c r="DI324" s="209"/>
    </row>
    <row r="325" spans="1:113" x14ac:dyDescent="0.25">
      <c r="A325" s="209"/>
      <c r="D325">
        <v>1019</v>
      </c>
      <c r="E325" t="s">
        <v>556</v>
      </c>
      <c r="F325" s="209" t="s">
        <v>214</v>
      </c>
      <c r="H325" s="209"/>
      <c r="O325" s="209"/>
      <c r="P325" s="209"/>
      <c r="AG325" s="209"/>
      <c r="AQ325" s="209"/>
      <c r="AR325" s="209"/>
      <c r="BC325" s="209"/>
      <c r="BF325" s="209"/>
      <c r="BN325" s="209"/>
      <c r="BY325" s="209"/>
      <c r="CY325" s="209"/>
      <c r="DD325" s="209"/>
      <c r="DF325" s="209"/>
      <c r="DI325" s="209"/>
    </row>
    <row r="326" spans="1:113" x14ac:dyDescent="0.25">
      <c r="A326" s="209"/>
      <c r="D326">
        <v>1019</v>
      </c>
      <c r="E326" t="s">
        <v>556</v>
      </c>
      <c r="F326" s="209" t="s">
        <v>214</v>
      </c>
      <c r="H326" s="209"/>
      <c r="O326" s="209"/>
      <c r="P326" s="209"/>
      <c r="AG326" s="209"/>
      <c r="AQ326" s="209"/>
      <c r="AR326" s="209"/>
      <c r="BC326" s="209"/>
      <c r="BF326" s="209"/>
      <c r="BN326" s="209"/>
      <c r="BY326" s="209"/>
      <c r="CY326" s="209"/>
      <c r="DD326" s="209"/>
      <c r="DF326" s="209"/>
      <c r="DI326" s="209"/>
    </row>
    <row r="327" spans="1:113" x14ac:dyDescent="0.25">
      <c r="A327" s="209"/>
      <c r="D327">
        <v>1019</v>
      </c>
      <c r="E327" t="s">
        <v>556</v>
      </c>
      <c r="F327" s="209" t="s">
        <v>214</v>
      </c>
      <c r="H327" s="209"/>
      <c r="O327" s="209"/>
      <c r="P327" s="209"/>
      <c r="AG327" s="209"/>
      <c r="AQ327" s="209"/>
      <c r="AR327" s="209"/>
      <c r="BC327" s="209"/>
      <c r="BF327" s="209"/>
      <c r="BN327" s="209"/>
      <c r="BY327" s="209"/>
      <c r="CY327" s="209"/>
      <c r="DD327" s="209"/>
      <c r="DF327" s="209"/>
      <c r="DI327" s="209"/>
    </row>
    <row r="328" spans="1:113" x14ac:dyDescent="0.25">
      <c r="A328" s="209"/>
      <c r="D328">
        <v>1019</v>
      </c>
      <c r="E328" t="s">
        <v>556</v>
      </c>
      <c r="F328" s="209" t="s">
        <v>214</v>
      </c>
      <c r="H328" s="209"/>
      <c r="O328" s="209"/>
      <c r="P328" s="209"/>
      <c r="AG328" s="209"/>
      <c r="AQ328" s="209"/>
      <c r="AR328" s="209"/>
      <c r="BC328" s="209"/>
      <c r="BF328" s="209"/>
      <c r="BN328" s="209"/>
      <c r="BY328" s="209"/>
      <c r="CY328" s="209"/>
      <c r="DD328" s="209"/>
      <c r="DF328" s="209"/>
      <c r="DI328" s="209"/>
    </row>
    <row r="329" spans="1:113" x14ac:dyDescent="0.25">
      <c r="A329" s="209"/>
      <c r="D329">
        <v>1019</v>
      </c>
      <c r="E329" t="s">
        <v>556</v>
      </c>
      <c r="F329" s="209" t="s">
        <v>214</v>
      </c>
      <c r="H329" s="209"/>
      <c r="O329" s="209"/>
      <c r="P329" s="209"/>
      <c r="AG329" s="209"/>
      <c r="AQ329" s="209"/>
      <c r="AR329" s="209"/>
      <c r="BC329" s="209"/>
      <c r="BF329" s="209"/>
      <c r="BN329" s="209"/>
      <c r="BY329" s="209"/>
      <c r="CY329" s="209"/>
      <c r="DD329" s="209"/>
      <c r="DF329" s="209"/>
      <c r="DI329" s="209"/>
    </row>
    <row r="330" spans="1:113" x14ac:dyDescent="0.25">
      <c r="A330" s="209"/>
      <c r="D330">
        <v>1019</v>
      </c>
      <c r="E330" t="s">
        <v>556</v>
      </c>
      <c r="F330" s="209" t="s">
        <v>214</v>
      </c>
      <c r="H330" s="209"/>
      <c r="O330" s="209"/>
      <c r="P330" s="209"/>
      <c r="AG330" s="209"/>
      <c r="AQ330" s="209"/>
      <c r="AR330" s="209"/>
      <c r="BC330" s="209"/>
      <c r="BF330" s="209"/>
      <c r="BN330" s="209"/>
      <c r="BY330" s="209"/>
      <c r="CY330" s="209"/>
      <c r="DD330" s="209"/>
      <c r="DF330" s="209"/>
      <c r="DI330" s="209"/>
    </row>
    <row r="331" spans="1:113" x14ac:dyDescent="0.25">
      <c r="A331" s="209"/>
      <c r="D331">
        <v>1019</v>
      </c>
      <c r="E331" t="s">
        <v>556</v>
      </c>
      <c r="F331" s="209" t="s">
        <v>214</v>
      </c>
      <c r="H331" s="209"/>
      <c r="O331" s="209"/>
      <c r="P331" s="209"/>
      <c r="AG331" s="209"/>
      <c r="AQ331" s="209"/>
      <c r="AR331" s="209"/>
      <c r="BC331" s="209"/>
      <c r="BF331" s="209"/>
      <c r="BN331" s="209"/>
      <c r="BY331" s="209"/>
      <c r="CY331" s="209"/>
      <c r="DD331" s="209"/>
      <c r="DF331" s="209"/>
      <c r="DI331" s="209"/>
    </row>
    <row r="332" spans="1:113" x14ac:dyDescent="0.25">
      <c r="A332" s="209"/>
      <c r="D332">
        <v>1019</v>
      </c>
      <c r="E332" t="s">
        <v>556</v>
      </c>
      <c r="F332" s="209" t="s">
        <v>214</v>
      </c>
      <c r="H332" s="209"/>
      <c r="O332" s="209"/>
      <c r="P332" s="209"/>
      <c r="AG332" s="209"/>
      <c r="AQ332" s="209"/>
      <c r="AR332" s="209"/>
      <c r="BC332" s="209"/>
      <c r="BF332" s="209"/>
      <c r="BN332" s="209"/>
      <c r="BY332" s="209"/>
      <c r="CY332" s="209"/>
      <c r="DD332" s="209"/>
      <c r="DF332" s="209"/>
      <c r="DI332" s="209"/>
    </row>
    <row r="333" spans="1:113" x14ac:dyDescent="0.25">
      <c r="A333" s="209"/>
      <c r="D333">
        <v>1019</v>
      </c>
      <c r="E333" t="s">
        <v>556</v>
      </c>
      <c r="F333" s="209" t="s">
        <v>214</v>
      </c>
      <c r="H333" s="209"/>
      <c r="O333" s="209"/>
      <c r="P333" s="209"/>
      <c r="AG333" s="209"/>
      <c r="AQ333" s="209"/>
      <c r="AR333" s="209"/>
      <c r="BC333" s="209"/>
      <c r="BF333" s="209" t="s">
        <v>563</v>
      </c>
      <c r="BJ333">
        <v>0</v>
      </c>
      <c r="BN333" s="209"/>
      <c r="BY333" s="209"/>
      <c r="CY333" s="209"/>
      <c r="DD333" s="209"/>
      <c r="DF333" s="209"/>
      <c r="DI333" s="209"/>
    </row>
    <row r="334" spans="1:113" x14ac:dyDescent="0.25">
      <c r="A334" s="209"/>
      <c r="D334">
        <v>1019</v>
      </c>
      <c r="E334" t="s">
        <v>556</v>
      </c>
      <c r="F334" s="209" t="s">
        <v>214</v>
      </c>
      <c r="H334" s="209"/>
      <c r="O334" s="209"/>
      <c r="P334" s="209"/>
      <c r="AG334" s="209"/>
      <c r="AQ334" s="209"/>
      <c r="AR334" s="209"/>
      <c r="BC334" s="209"/>
      <c r="BF334" s="209"/>
      <c r="BK334">
        <v>0</v>
      </c>
      <c r="BL334">
        <v>0</v>
      </c>
      <c r="BM334">
        <v>0</v>
      </c>
      <c r="BN334" s="209"/>
      <c r="BY334" s="209"/>
      <c r="CY334" s="209"/>
      <c r="DD334" s="209"/>
      <c r="DF334" s="209"/>
      <c r="DI334" s="209"/>
    </row>
    <row r="335" spans="1:113" x14ac:dyDescent="0.25">
      <c r="A335" s="209"/>
      <c r="D335">
        <v>1019</v>
      </c>
      <c r="E335" t="s">
        <v>556</v>
      </c>
      <c r="F335" s="209" t="s">
        <v>214</v>
      </c>
      <c r="H335" s="209"/>
      <c r="O335" s="209"/>
      <c r="P335" s="209"/>
      <c r="AG335" s="209"/>
      <c r="AQ335" s="209"/>
      <c r="AR335" s="209"/>
      <c r="BC335" s="209"/>
      <c r="BF335" s="209"/>
      <c r="BK335">
        <v>0</v>
      </c>
      <c r="BL335">
        <v>0</v>
      </c>
      <c r="BM335">
        <v>0</v>
      </c>
      <c r="BN335" s="209"/>
      <c r="BY335" s="209"/>
      <c r="CY335" s="209"/>
      <c r="DD335" s="209"/>
      <c r="DF335" s="209"/>
      <c r="DI335" s="209"/>
    </row>
    <row r="336" spans="1:113" x14ac:dyDescent="0.25">
      <c r="A336" s="209"/>
      <c r="D336">
        <v>1019</v>
      </c>
      <c r="E336" t="s">
        <v>556</v>
      </c>
      <c r="F336" s="209" t="s">
        <v>214</v>
      </c>
      <c r="H336" s="209"/>
      <c r="O336" s="209"/>
      <c r="P336" s="209"/>
      <c r="AG336" s="209"/>
      <c r="AQ336" s="209"/>
      <c r="AR336" s="209"/>
      <c r="BC336" s="209"/>
      <c r="BF336" s="209"/>
      <c r="BK336">
        <v>0</v>
      </c>
      <c r="BL336">
        <v>0</v>
      </c>
      <c r="BM336">
        <v>0</v>
      </c>
      <c r="BN336" s="209"/>
      <c r="BY336" s="209"/>
      <c r="CY336" s="209"/>
      <c r="DD336" s="209"/>
      <c r="DF336" s="209"/>
      <c r="DI336" s="209"/>
    </row>
    <row r="337" spans="1:113" x14ac:dyDescent="0.25">
      <c r="A337" s="209"/>
      <c r="D337">
        <v>1019</v>
      </c>
      <c r="E337" t="s">
        <v>556</v>
      </c>
      <c r="F337" s="209" t="s">
        <v>214</v>
      </c>
      <c r="H337" s="209"/>
      <c r="O337" s="209"/>
      <c r="P337" s="209"/>
      <c r="AG337" s="209"/>
      <c r="AQ337" s="209"/>
      <c r="AR337" s="209"/>
      <c r="BC337" s="209"/>
      <c r="BF337" s="209"/>
      <c r="BK337">
        <v>0</v>
      </c>
      <c r="BL337">
        <v>0</v>
      </c>
      <c r="BM337">
        <v>0</v>
      </c>
      <c r="BN337" s="209"/>
      <c r="BY337" s="209"/>
      <c r="CY337" s="209"/>
      <c r="DD337" s="209"/>
      <c r="DF337" s="209"/>
      <c r="DI337" s="209"/>
    </row>
    <row r="338" spans="1:113" x14ac:dyDescent="0.25">
      <c r="A338" s="209"/>
      <c r="D338">
        <v>1019</v>
      </c>
      <c r="E338" t="s">
        <v>556</v>
      </c>
      <c r="F338" s="209" t="s">
        <v>214</v>
      </c>
      <c r="H338" s="209"/>
      <c r="O338" s="209"/>
      <c r="P338" s="209"/>
      <c r="AG338" s="209"/>
      <c r="AQ338" s="209"/>
      <c r="AR338" s="209"/>
      <c r="BC338" s="209"/>
      <c r="BF338" s="209"/>
      <c r="BK338">
        <v>0</v>
      </c>
      <c r="BL338">
        <v>0</v>
      </c>
      <c r="BM338">
        <v>0</v>
      </c>
      <c r="BN338" s="209"/>
      <c r="BY338" s="209"/>
      <c r="CY338" s="209"/>
      <c r="DD338" s="209"/>
      <c r="DF338" s="209"/>
      <c r="DI338" s="209"/>
    </row>
    <row r="339" spans="1:113" x14ac:dyDescent="0.25">
      <c r="A339" s="209"/>
      <c r="D339">
        <v>1019</v>
      </c>
      <c r="E339" t="s">
        <v>556</v>
      </c>
      <c r="F339" s="209" t="s">
        <v>214</v>
      </c>
      <c r="H339" s="209"/>
      <c r="O339" s="209"/>
      <c r="P339" s="209"/>
      <c r="AG339" s="209"/>
      <c r="AQ339" s="209"/>
      <c r="AR339" s="209"/>
      <c r="BC339" s="209"/>
      <c r="BF339" s="209"/>
      <c r="BN339" s="209"/>
      <c r="BY339" s="209"/>
      <c r="CY339" s="209"/>
      <c r="DD339" s="209"/>
      <c r="DF339" s="209"/>
      <c r="DI339" s="209"/>
    </row>
    <row r="340" spans="1:113" x14ac:dyDescent="0.25">
      <c r="A340" s="209"/>
      <c r="D340">
        <v>1019</v>
      </c>
      <c r="E340" t="s">
        <v>556</v>
      </c>
      <c r="F340" s="209" t="s">
        <v>214</v>
      </c>
      <c r="H340" s="209"/>
      <c r="O340" s="209"/>
      <c r="P340" s="209"/>
      <c r="AG340" s="209"/>
      <c r="AQ340" s="209"/>
      <c r="AR340" s="209"/>
      <c r="BC340" s="209"/>
      <c r="BF340" s="209"/>
      <c r="BN340" s="209"/>
      <c r="BY340" s="209"/>
      <c r="CY340" s="209"/>
      <c r="DD340" s="209"/>
      <c r="DF340" s="209"/>
      <c r="DI340" s="209"/>
    </row>
    <row r="341" spans="1:113" x14ac:dyDescent="0.25">
      <c r="A341" s="209"/>
      <c r="D341">
        <v>1019</v>
      </c>
      <c r="E341" t="s">
        <v>556</v>
      </c>
      <c r="F341" s="209" t="s">
        <v>214</v>
      </c>
      <c r="H341" s="209"/>
      <c r="O341" s="209"/>
      <c r="P341" s="209"/>
      <c r="AG341" s="209"/>
      <c r="AQ341" s="209"/>
      <c r="AR341" s="209"/>
      <c r="BC341" s="209"/>
      <c r="BF341" s="209"/>
      <c r="BN341" s="209"/>
      <c r="BY341" s="209"/>
      <c r="CY341" s="209"/>
      <c r="DD341" s="209"/>
      <c r="DF341" s="209"/>
      <c r="DI341" s="209"/>
    </row>
    <row r="342" spans="1:113" x14ac:dyDescent="0.25">
      <c r="A342" s="209"/>
      <c r="D342">
        <v>1019</v>
      </c>
      <c r="E342" t="s">
        <v>556</v>
      </c>
      <c r="F342" s="209" t="s">
        <v>214</v>
      </c>
      <c r="H342" s="209"/>
      <c r="O342" s="209"/>
      <c r="P342" s="209"/>
      <c r="AG342" s="209"/>
      <c r="AQ342" s="209"/>
      <c r="AR342" s="209"/>
      <c r="BC342" s="209"/>
      <c r="BF342" s="209"/>
      <c r="BN342" s="209"/>
      <c r="BY342" s="209"/>
      <c r="CY342" s="209"/>
      <c r="DD342" s="209"/>
      <c r="DF342" s="209"/>
      <c r="DI342" s="209"/>
    </row>
    <row r="343" spans="1:113" x14ac:dyDescent="0.25">
      <c r="A343" s="209"/>
      <c r="D343">
        <v>1019</v>
      </c>
      <c r="E343" t="s">
        <v>556</v>
      </c>
      <c r="F343" s="209" t="s">
        <v>214</v>
      </c>
      <c r="H343" s="209"/>
      <c r="O343" s="209"/>
      <c r="P343" s="209"/>
      <c r="AG343" s="209"/>
      <c r="AQ343" s="209"/>
      <c r="AR343" s="209"/>
      <c r="BC343" s="209"/>
      <c r="BF343" s="209"/>
      <c r="BN343" s="209"/>
      <c r="BY343" s="209"/>
      <c r="CY343" s="209"/>
      <c r="DD343" s="209"/>
      <c r="DF343" s="209"/>
      <c r="DI343" s="209"/>
    </row>
    <row r="344" spans="1:113" x14ac:dyDescent="0.25">
      <c r="A344" s="209"/>
      <c r="D344">
        <v>1019</v>
      </c>
      <c r="E344" t="s">
        <v>556</v>
      </c>
      <c r="F344" s="209" t="s">
        <v>214</v>
      </c>
      <c r="H344" s="209"/>
      <c r="O344" s="209"/>
      <c r="P344" s="209"/>
      <c r="AG344" s="209"/>
      <c r="AQ344" s="209"/>
      <c r="AR344" s="209"/>
      <c r="BC344" s="209"/>
      <c r="BF344" s="209"/>
      <c r="BN344" s="209"/>
      <c r="BY344" s="209"/>
      <c r="CY344" s="209"/>
      <c r="DD344" s="209"/>
      <c r="DF344" s="209"/>
      <c r="DI344" s="209"/>
    </row>
    <row r="345" spans="1:113" x14ac:dyDescent="0.25">
      <c r="A345" s="209"/>
      <c r="D345">
        <v>1019</v>
      </c>
      <c r="E345" t="s">
        <v>556</v>
      </c>
      <c r="F345" s="209" t="s">
        <v>214</v>
      </c>
      <c r="H345" s="209"/>
      <c r="O345" s="209"/>
      <c r="P345" s="209"/>
      <c r="AG345" s="209"/>
      <c r="AQ345" s="209"/>
      <c r="AR345" s="209"/>
      <c r="BC345" s="209"/>
      <c r="BF345" s="209"/>
      <c r="BN345" s="209"/>
      <c r="BY345" s="209"/>
      <c r="CY345" s="209"/>
      <c r="DD345" s="209"/>
      <c r="DF345" s="209"/>
      <c r="DI345" s="209"/>
    </row>
    <row r="346" spans="1:113" x14ac:dyDescent="0.25">
      <c r="A346" s="209"/>
      <c r="D346">
        <v>1019</v>
      </c>
      <c r="E346" t="s">
        <v>556</v>
      </c>
      <c r="F346" s="209" t="s">
        <v>214</v>
      </c>
      <c r="H346" s="209"/>
      <c r="O346" s="209"/>
      <c r="P346" s="209"/>
      <c r="AG346" s="209"/>
      <c r="AQ346" s="209"/>
      <c r="AR346" s="209"/>
      <c r="BC346" s="209"/>
      <c r="BF346" s="209"/>
      <c r="BN346" s="209"/>
      <c r="BY346" s="209"/>
      <c r="CY346" s="209"/>
      <c r="DD346" s="209"/>
      <c r="DF346" s="209"/>
      <c r="DI346" s="209"/>
    </row>
    <row r="347" spans="1:113" x14ac:dyDescent="0.25">
      <c r="A347" s="209"/>
      <c r="D347">
        <v>1019</v>
      </c>
      <c r="E347" t="s">
        <v>556</v>
      </c>
      <c r="F347" s="209" t="s">
        <v>214</v>
      </c>
      <c r="H347" s="209"/>
      <c r="O347" s="209"/>
      <c r="P347" s="209"/>
      <c r="AG347" s="209"/>
      <c r="AQ347" s="209"/>
      <c r="AR347" s="209"/>
      <c r="BC347" s="209"/>
      <c r="BF347" s="209"/>
      <c r="BN347" s="209"/>
      <c r="BY347" s="209"/>
      <c r="CY347" s="209"/>
      <c r="DD347" s="209"/>
      <c r="DF347" s="209"/>
      <c r="DI347" s="209"/>
    </row>
    <row r="348" spans="1:113" x14ac:dyDescent="0.25">
      <c r="A348" s="209"/>
      <c r="D348">
        <v>1019</v>
      </c>
      <c r="E348" t="s">
        <v>556</v>
      </c>
      <c r="F348" s="209" t="s">
        <v>214</v>
      </c>
      <c r="H348" s="209"/>
      <c r="O348" s="209"/>
      <c r="P348" s="209"/>
      <c r="AG348" s="209"/>
      <c r="AQ348" s="209"/>
      <c r="AR348" s="209"/>
      <c r="BC348" s="209"/>
      <c r="BF348" s="209"/>
      <c r="BN348" s="209"/>
      <c r="BY348" s="209"/>
      <c r="CY348" s="209"/>
      <c r="DD348" s="209"/>
      <c r="DF348" s="209"/>
      <c r="DI348" s="209"/>
    </row>
    <row r="349" spans="1:113" x14ac:dyDescent="0.25">
      <c r="A349" s="209"/>
      <c r="D349">
        <v>1019</v>
      </c>
      <c r="E349" t="s">
        <v>556</v>
      </c>
      <c r="F349" s="209" t="s">
        <v>214</v>
      </c>
      <c r="H349" s="209"/>
      <c r="O349" s="209"/>
      <c r="P349" s="209"/>
      <c r="AG349" s="209"/>
      <c r="AQ349" s="209"/>
      <c r="AR349" s="209"/>
      <c r="BC349" s="209"/>
      <c r="BF349" s="209"/>
      <c r="BN349" s="209" t="s">
        <v>201</v>
      </c>
      <c r="BW349">
        <v>0</v>
      </c>
      <c r="BY349" s="209"/>
      <c r="CY349" s="209"/>
      <c r="DD349" s="209"/>
      <c r="DF349" s="209"/>
      <c r="DI349" s="209"/>
    </row>
    <row r="350" spans="1:113" x14ac:dyDescent="0.25">
      <c r="A350" s="209"/>
      <c r="D350">
        <v>1019</v>
      </c>
      <c r="E350" t="s">
        <v>556</v>
      </c>
      <c r="F350" s="209" t="s">
        <v>214</v>
      </c>
      <c r="H350" s="209"/>
      <c r="O350" s="209"/>
      <c r="P350" s="209"/>
      <c r="AG350" s="209"/>
      <c r="AQ350" s="209"/>
      <c r="AR350" s="209"/>
      <c r="BC350" s="209"/>
      <c r="BF350" s="209"/>
      <c r="BN350" s="209" t="s">
        <v>202</v>
      </c>
      <c r="BW350">
        <v>0</v>
      </c>
      <c r="BY350" s="209"/>
      <c r="CY350" s="209"/>
      <c r="DD350" s="209"/>
      <c r="DF350" s="209"/>
      <c r="DI350" s="209"/>
    </row>
    <row r="351" spans="1:113" x14ac:dyDescent="0.25">
      <c r="A351" s="209"/>
      <c r="D351">
        <v>1019</v>
      </c>
      <c r="E351" t="s">
        <v>556</v>
      </c>
      <c r="F351" s="209" t="s">
        <v>214</v>
      </c>
      <c r="H351" s="209"/>
      <c r="O351" s="209"/>
      <c r="P351" s="209"/>
      <c r="AG351" s="209"/>
      <c r="AQ351" s="209"/>
      <c r="AR351" s="209"/>
      <c r="BC351" s="209"/>
      <c r="BF351" s="209"/>
      <c r="BN351" s="209" t="s">
        <v>203</v>
      </c>
      <c r="BW351">
        <v>0</v>
      </c>
      <c r="BY351" s="209"/>
      <c r="CY351" s="209"/>
      <c r="DD351" s="209"/>
      <c r="DF351" s="209"/>
      <c r="DI351" s="209"/>
    </row>
    <row r="352" spans="1:113" x14ac:dyDescent="0.25">
      <c r="A352" s="209"/>
      <c r="D352">
        <v>1019</v>
      </c>
      <c r="E352" t="s">
        <v>556</v>
      </c>
      <c r="F352" s="209" t="s">
        <v>214</v>
      </c>
      <c r="H352" s="209"/>
      <c r="O352" s="209"/>
      <c r="P352" s="209"/>
      <c r="AG352" s="209"/>
      <c r="AQ352" s="209"/>
      <c r="AR352" s="209"/>
      <c r="BC352" s="209"/>
      <c r="BF352" s="209"/>
      <c r="BN352" s="209" t="s">
        <v>564</v>
      </c>
      <c r="BW352">
        <v>0</v>
      </c>
      <c r="BY352" s="209"/>
      <c r="CY352" s="209"/>
      <c r="DD352" s="209"/>
      <c r="DF352" s="209"/>
      <c r="DI352" s="209"/>
    </row>
    <row r="353" spans="1:113" x14ac:dyDescent="0.25">
      <c r="A353" s="209"/>
      <c r="D353">
        <v>1019</v>
      </c>
      <c r="E353" t="s">
        <v>556</v>
      </c>
      <c r="F353" s="209" t="s">
        <v>235</v>
      </c>
      <c r="H353" s="209"/>
      <c r="O353" s="209"/>
      <c r="P353" s="209"/>
      <c r="AG353" s="209"/>
      <c r="AQ353" s="209"/>
      <c r="AR353" s="209" t="s">
        <v>123</v>
      </c>
      <c r="AS353">
        <v>0</v>
      </c>
      <c r="AT353">
        <v>0</v>
      </c>
      <c r="AU353">
        <v>0</v>
      </c>
      <c r="BC353" s="209"/>
      <c r="BF353" s="209"/>
      <c r="BN353" s="209"/>
      <c r="BY353" s="209"/>
      <c r="CY353" s="209"/>
      <c r="DD353" s="209"/>
      <c r="DF353" s="209"/>
      <c r="DI353" s="209"/>
    </row>
    <row r="354" spans="1:113" x14ac:dyDescent="0.25">
      <c r="A354" s="209"/>
      <c r="D354">
        <v>1019</v>
      </c>
      <c r="E354" t="s">
        <v>556</v>
      </c>
      <c r="F354" s="209" t="s">
        <v>235</v>
      </c>
      <c r="H354" s="209"/>
      <c r="O354" s="209"/>
      <c r="P354" s="209"/>
      <c r="AG354" s="209"/>
      <c r="AQ354" s="209"/>
      <c r="AR354" s="209" t="s">
        <v>124</v>
      </c>
      <c r="AS354">
        <v>0</v>
      </c>
      <c r="AT354">
        <v>0</v>
      </c>
      <c r="AU354">
        <v>0</v>
      </c>
      <c r="BC354" s="209"/>
      <c r="BF354" s="209"/>
      <c r="BN354" s="209"/>
      <c r="BY354" s="209"/>
      <c r="CY354" s="209"/>
      <c r="DD354" s="209"/>
      <c r="DF354" s="209"/>
      <c r="DI354" s="209"/>
    </row>
    <row r="355" spans="1:113" x14ac:dyDescent="0.25">
      <c r="A355" s="209"/>
      <c r="D355">
        <v>1019</v>
      </c>
      <c r="E355" t="s">
        <v>556</v>
      </c>
      <c r="F355" s="209" t="s">
        <v>235</v>
      </c>
      <c r="H355" s="209"/>
      <c r="O355" s="209"/>
      <c r="P355" s="209"/>
      <c r="AG355" s="209"/>
      <c r="AQ355" s="209"/>
      <c r="AR355" s="209" t="s">
        <v>125</v>
      </c>
      <c r="AS355">
        <v>0</v>
      </c>
      <c r="AT355">
        <v>0</v>
      </c>
      <c r="AU355">
        <v>0</v>
      </c>
      <c r="BC355" s="209"/>
      <c r="BF355" s="209"/>
      <c r="BN355" s="209"/>
      <c r="BY355" s="209"/>
      <c r="CY355" s="209"/>
      <c r="DD355" s="209"/>
      <c r="DF355" s="209"/>
      <c r="DI355" s="209"/>
    </row>
    <row r="356" spans="1:113" x14ac:dyDescent="0.25">
      <c r="A356" s="209"/>
      <c r="D356">
        <v>1019</v>
      </c>
      <c r="E356" t="s">
        <v>556</v>
      </c>
      <c r="F356" s="209" t="s">
        <v>235</v>
      </c>
      <c r="H356" s="209"/>
      <c r="O356" s="209"/>
      <c r="P356" s="209"/>
      <c r="AG356" s="209"/>
      <c r="AQ356" s="209"/>
      <c r="AR356" s="209" t="s">
        <v>126</v>
      </c>
      <c r="AS356">
        <v>0</v>
      </c>
      <c r="AT356">
        <v>0</v>
      </c>
      <c r="AU356">
        <v>0</v>
      </c>
      <c r="BC356" s="209"/>
      <c r="BF356" s="209"/>
      <c r="BN356" s="209"/>
      <c r="BY356" s="209"/>
      <c r="CY356" s="209"/>
      <c r="DD356" s="209"/>
      <c r="DF356" s="209"/>
      <c r="DI356" s="209"/>
    </row>
    <row r="357" spans="1:113" x14ac:dyDescent="0.25">
      <c r="A357" s="209"/>
      <c r="D357">
        <v>1019</v>
      </c>
      <c r="E357" t="s">
        <v>556</v>
      </c>
      <c r="F357" s="209" t="s">
        <v>235</v>
      </c>
      <c r="H357" s="209"/>
      <c r="O357" s="209"/>
      <c r="P357" s="209"/>
      <c r="AG357" s="209"/>
      <c r="AQ357" s="209"/>
      <c r="AR357" s="209" t="s">
        <v>127</v>
      </c>
      <c r="AS357">
        <v>0</v>
      </c>
      <c r="AT357">
        <v>0</v>
      </c>
      <c r="AU357">
        <v>0</v>
      </c>
      <c r="BC357" s="209"/>
      <c r="BF357" s="209"/>
      <c r="BN357" s="209"/>
      <c r="BY357" s="209"/>
      <c r="CY357" s="209"/>
      <c r="DD357" s="209"/>
      <c r="DF357" s="209"/>
      <c r="DI357" s="209"/>
    </row>
    <row r="358" spans="1:113" x14ac:dyDescent="0.25">
      <c r="A358" s="209"/>
      <c r="D358">
        <v>1019</v>
      </c>
      <c r="E358" t="s">
        <v>556</v>
      </c>
      <c r="F358" s="209" t="s">
        <v>235</v>
      </c>
      <c r="H358" s="209"/>
      <c r="O358" s="209"/>
      <c r="P358" s="209"/>
      <c r="AG358" s="209"/>
      <c r="AQ358" s="209"/>
      <c r="AR358" s="209" t="s">
        <v>128</v>
      </c>
      <c r="AS358">
        <v>0</v>
      </c>
      <c r="AT358">
        <v>0</v>
      </c>
      <c r="AU358">
        <v>0</v>
      </c>
      <c r="BC358" s="209"/>
      <c r="BF358" s="209"/>
      <c r="BN358" s="209"/>
      <c r="BY358" s="209"/>
      <c r="CY358" s="209"/>
      <c r="DD358" s="209"/>
      <c r="DF358" s="209"/>
      <c r="DI358" s="209"/>
    </row>
    <row r="359" spans="1:113" x14ac:dyDescent="0.25">
      <c r="A359" s="209"/>
      <c r="D359">
        <v>1019</v>
      </c>
      <c r="E359" t="s">
        <v>556</v>
      </c>
      <c r="F359" s="209" t="s">
        <v>235</v>
      </c>
      <c r="H359" s="209"/>
      <c r="O359" s="209"/>
      <c r="P359" s="209"/>
      <c r="AG359" s="209"/>
      <c r="AQ359" s="209"/>
      <c r="AR359" s="209" t="s">
        <v>129</v>
      </c>
      <c r="AS359">
        <v>0</v>
      </c>
      <c r="AT359">
        <v>0</v>
      </c>
      <c r="AU359">
        <v>0</v>
      </c>
      <c r="BC359" s="209"/>
      <c r="BF359" s="209"/>
      <c r="BN359" s="209"/>
      <c r="BY359" s="209"/>
      <c r="CY359" s="209"/>
      <c r="DD359" s="209"/>
      <c r="DF359" s="209"/>
      <c r="DI359" s="209"/>
    </row>
    <row r="360" spans="1:113" x14ac:dyDescent="0.25">
      <c r="A360" s="209"/>
      <c r="D360">
        <v>1019</v>
      </c>
      <c r="E360" t="s">
        <v>556</v>
      </c>
      <c r="F360" s="209" t="s">
        <v>235</v>
      </c>
      <c r="H360" s="209"/>
      <c r="O360" s="209"/>
      <c r="P360" s="209"/>
      <c r="AG360" s="209"/>
      <c r="AQ360" s="209"/>
      <c r="AR360" s="209" t="s">
        <v>130</v>
      </c>
      <c r="AS360">
        <v>0</v>
      </c>
      <c r="AT360">
        <v>0</v>
      </c>
      <c r="AU360">
        <v>0</v>
      </c>
      <c r="BC360" s="209"/>
      <c r="BF360" s="209"/>
      <c r="BN360" s="209"/>
      <c r="BY360" s="209"/>
      <c r="CY360" s="209"/>
      <c r="DD360" s="209"/>
      <c r="DF360" s="209"/>
      <c r="DI360" s="209"/>
    </row>
    <row r="361" spans="1:113" x14ac:dyDescent="0.25">
      <c r="A361" s="209"/>
      <c r="D361">
        <v>1019</v>
      </c>
      <c r="E361" t="s">
        <v>556</v>
      </c>
      <c r="F361" s="209" t="s">
        <v>235</v>
      </c>
      <c r="H361" s="209"/>
      <c r="O361" s="209"/>
      <c r="P361" s="209"/>
      <c r="AG361" s="209"/>
      <c r="AQ361" s="209"/>
      <c r="AR361" s="209" t="s">
        <v>131</v>
      </c>
      <c r="AS361">
        <v>0</v>
      </c>
      <c r="AT361">
        <v>0</v>
      </c>
      <c r="AU361">
        <v>0</v>
      </c>
      <c r="BC361" s="209"/>
      <c r="BF361" s="209"/>
      <c r="BN361" s="209"/>
      <c r="BY361" s="209"/>
      <c r="CY361" s="209"/>
      <c r="DD361" s="209"/>
      <c r="DF361" s="209"/>
      <c r="DI361" s="209"/>
    </row>
    <row r="362" spans="1:113" x14ac:dyDescent="0.25">
      <c r="A362" s="209"/>
      <c r="D362">
        <v>1019</v>
      </c>
      <c r="E362" t="s">
        <v>556</v>
      </c>
      <c r="F362" s="209" t="s">
        <v>235</v>
      </c>
      <c r="H362" s="209"/>
      <c r="O362" s="209"/>
      <c r="P362" s="209"/>
      <c r="AG362" s="209"/>
      <c r="AQ362" s="209"/>
      <c r="AR362" s="209" t="s">
        <v>132</v>
      </c>
      <c r="AS362">
        <v>0</v>
      </c>
      <c r="AT362">
        <v>0</v>
      </c>
      <c r="AU362">
        <v>0</v>
      </c>
      <c r="BC362" s="209"/>
      <c r="BF362" s="209"/>
      <c r="BN362" s="209"/>
      <c r="BY362" s="209"/>
      <c r="CY362" s="209"/>
      <c r="DD362" s="209"/>
      <c r="DF362" s="209"/>
      <c r="DI362" s="209"/>
    </row>
    <row r="363" spans="1:113" x14ac:dyDescent="0.25">
      <c r="A363" s="209"/>
      <c r="D363">
        <v>1019</v>
      </c>
      <c r="E363" t="s">
        <v>556</v>
      </c>
      <c r="F363" s="209" t="s">
        <v>235</v>
      </c>
      <c r="H363" s="209"/>
      <c r="O363" s="209"/>
      <c r="P363" s="209"/>
      <c r="AG363" s="209"/>
      <c r="AQ363" s="209"/>
      <c r="AR363" s="209" t="s">
        <v>133</v>
      </c>
      <c r="AS363">
        <v>0</v>
      </c>
      <c r="AT363">
        <v>0</v>
      </c>
      <c r="AU363">
        <v>0</v>
      </c>
      <c r="BC363" s="209"/>
      <c r="BF363" s="209"/>
      <c r="BN363" s="209"/>
      <c r="BY363" s="209"/>
      <c r="CY363" s="209"/>
      <c r="DD363" s="209"/>
      <c r="DF363" s="209"/>
      <c r="DI363" s="209"/>
    </row>
    <row r="364" spans="1:113" x14ac:dyDescent="0.25">
      <c r="A364" s="209"/>
      <c r="D364">
        <v>1019</v>
      </c>
      <c r="E364" t="s">
        <v>556</v>
      </c>
      <c r="F364" s="209" t="s">
        <v>235</v>
      </c>
      <c r="H364" s="209"/>
      <c r="O364" s="209"/>
      <c r="P364" s="209"/>
      <c r="AG364" s="209"/>
      <c r="AQ364" s="209"/>
      <c r="AR364" s="209" t="s">
        <v>134</v>
      </c>
      <c r="AS364">
        <v>0</v>
      </c>
      <c r="AT364">
        <v>0</v>
      </c>
      <c r="AU364">
        <v>0</v>
      </c>
      <c r="BC364" s="209"/>
      <c r="BF364" s="209"/>
      <c r="BN364" s="209"/>
      <c r="BY364" s="209"/>
      <c r="CY364" s="209"/>
      <c r="DD364" s="209"/>
      <c r="DF364" s="209"/>
      <c r="DI364" s="209"/>
    </row>
    <row r="365" spans="1:113" x14ac:dyDescent="0.25">
      <c r="A365" s="209"/>
      <c r="D365">
        <v>1019</v>
      </c>
      <c r="E365" t="s">
        <v>556</v>
      </c>
      <c r="F365" s="209" t="s">
        <v>235</v>
      </c>
      <c r="H365" s="209"/>
      <c r="O365" s="209"/>
      <c r="P365" s="209"/>
      <c r="AG365" s="209"/>
      <c r="AQ365" s="209"/>
      <c r="AR365" s="209" t="s">
        <v>135</v>
      </c>
      <c r="AS365">
        <v>0</v>
      </c>
      <c r="BC365" s="209"/>
      <c r="BF365" s="209"/>
      <c r="BN365" s="209"/>
      <c r="BY365" s="209"/>
      <c r="CY365" s="209"/>
      <c r="DD365" s="209"/>
      <c r="DF365" s="209"/>
      <c r="DI365" s="209"/>
    </row>
    <row r="366" spans="1:113" x14ac:dyDescent="0.25">
      <c r="A366" s="209"/>
      <c r="D366">
        <v>1019</v>
      </c>
      <c r="E366" t="s">
        <v>556</v>
      </c>
      <c r="F366" s="209" t="s">
        <v>235</v>
      </c>
      <c r="H366" s="209"/>
      <c r="O366" s="209"/>
      <c r="P366" s="209"/>
      <c r="AG366" s="209"/>
      <c r="AQ366" s="209"/>
      <c r="AR366" s="209" t="s">
        <v>136</v>
      </c>
      <c r="AV366">
        <v>0</v>
      </c>
      <c r="BC366" s="209"/>
      <c r="BF366" s="209"/>
      <c r="BN366" s="209"/>
      <c r="BY366" s="209"/>
      <c r="CY366" s="209"/>
      <c r="DD366" s="209"/>
      <c r="DF366" s="209"/>
      <c r="DI366" s="209"/>
    </row>
    <row r="367" spans="1:113" x14ac:dyDescent="0.25">
      <c r="A367" s="209"/>
      <c r="D367">
        <v>1019</v>
      </c>
      <c r="E367" t="s">
        <v>556</v>
      </c>
      <c r="F367" s="209" t="s">
        <v>235</v>
      </c>
      <c r="H367" s="209"/>
      <c r="O367" s="209"/>
      <c r="P367" s="209"/>
      <c r="AG367" s="209"/>
      <c r="AQ367" s="209"/>
      <c r="AR367" s="209"/>
      <c r="BC367" s="209"/>
      <c r="BF367" s="209"/>
      <c r="BN367" s="209"/>
      <c r="BY367" s="209"/>
      <c r="CY367" s="209"/>
      <c r="DD367" s="209"/>
      <c r="DF367" s="209"/>
      <c r="DI367" s="209"/>
    </row>
    <row r="368" spans="1:113" x14ac:dyDescent="0.25">
      <c r="A368" s="209"/>
      <c r="D368">
        <v>1019</v>
      </c>
      <c r="E368" t="s">
        <v>556</v>
      </c>
      <c r="F368" s="209" t="s">
        <v>235</v>
      </c>
      <c r="H368" s="209"/>
      <c r="O368" s="209"/>
      <c r="P368" s="209"/>
      <c r="AG368" s="209"/>
      <c r="AQ368" s="209"/>
      <c r="AR368" s="209"/>
      <c r="BC368" s="209"/>
      <c r="BF368" s="209"/>
      <c r="BN368" s="209"/>
      <c r="BY368" s="209"/>
      <c r="CY368" s="209"/>
      <c r="DD368" s="209"/>
      <c r="DF368" s="209"/>
      <c r="DI368" s="209"/>
    </row>
    <row r="369" spans="1:113" x14ac:dyDescent="0.25">
      <c r="A369" s="209"/>
      <c r="D369">
        <v>1019</v>
      </c>
      <c r="E369" t="s">
        <v>556</v>
      </c>
      <c r="F369" s="209" t="s">
        <v>235</v>
      </c>
      <c r="H369" s="209"/>
      <c r="O369" s="209"/>
      <c r="P369" s="209"/>
      <c r="AG369" s="209"/>
      <c r="AQ369" s="209"/>
      <c r="AR369" s="209"/>
      <c r="BC369" s="209"/>
      <c r="BF369" s="209"/>
      <c r="BN369" s="209"/>
      <c r="BY369" s="209"/>
      <c r="CY369" s="209"/>
      <c r="DD369" s="209"/>
      <c r="DF369" s="209"/>
      <c r="DI369" s="209"/>
    </row>
    <row r="370" spans="1:113" x14ac:dyDescent="0.25">
      <c r="A370" s="209"/>
      <c r="D370">
        <v>1019</v>
      </c>
      <c r="E370" t="s">
        <v>556</v>
      </c>
      <c r="F370" s="209" t="s">
        <v>235</v>
      </c>
      <c r="H370" s="209"/>
      <c r="O370" s="209"/>
      <c r="P370" s="209"/>
      <c r="AG370" s="209"/>
      <c r="AQ370" s="209"/>
      <c r="AR370" s="209"/>
      <c r="BC370" s="209"/>
      <c r="BF370" s="209"/>
      <c r="BN370" s="209"/>
      <c r="BY370" s="209"/>
      <c r="CY370" s="209"/>
      <c r="DD370" s="209"/>
      <c r="DF370" s="209"/>
      <c r="DI370" s="209"/>
    </row>
    <row r="371" spans="1:113" x14ac:dyDescent="0.25">
      <c r="A371" s="209"/>
      <c r="D371">
        <v>1019</v>
      </c>
      <c r="E371" t="s">
        <v>556</v>
      </c>
      <c r="F371" s="209" t="s">
        <v>235</v>
      </c>
      <c r="H371" s="209"/>
      <c r="O371" s="209"/>
      <c r="P371" s="209"/>
      <c r="AG371" s="209"/>
      <c r="AQ371" s="209"/>
      <c r="AR371" s="209"/>
      <c r="BC371" s="209"/>
      <c r="BF371" s="209"/>
      <c r="BN371" s="209"/>
      <c r="BY371" s="209"/>
      <c r="CY371" s="209"/>
      <c r="DD371" s="209"/>
      <c r="DF371" s="209"/>
      <c r="DI371" s="209"/>
    </row>
    <row r="372" spans="1:113" x14ac:dyDescent="0.25">
      <c r="A372" s="209"/>
      <c r="D372">
        <v>1019</v>
      </c>
      <c r="E372" t="s">
        <v>556</v>
      </c>
      <c r="F372" s="209" t="s">
        <v>235</v>
      </c>
      <c r="H372" s="209"/>
      <c r="O372" s="209"/>
      <c r="P372" s="209"/>
      <c r="AG372" s="209"/>
      <c r="AQ372" s="209"/>
      <c r="AR372" s="209"/>
      <c r="BC372" s="209"/>
      <c r="BF372" s="209"/>
      <c r="BN372" s="209"/>
      <c r="BY372" s="209"/>
      <c r="CY372" s="209"/>
      <c r="DD372" s="209"/>
      <c r="DF372" s="209"/>
      <c r="DI372" s="209"/>
    </row>
    <row r="373" spans="1:113" x14ac:dyDescent="0.25">
      <c r="A373" s="209"/>
      <c r="D373">
        <v>1019</v>
      </c>
      <c r="E373" t="s">
        <v>556</v>
      </c>
      <c r="F373" s="209" t="s">
        <v>235</v>
      </c>
      <c r="H373" s="209"/>
      <c r="O373" s="209"/>
      <c r="P373" s="209"/>
      <c r="AG373" s="209"/>
      <c r="AQ373" s="209"/>
      <c r="AR373" s="209"/>
      <c r="BC373" s="209"/>
      <c r="BF373" s="209"/>
      <c r="BN373" s="209"/>
      <c r="BY373" s="209"/>
      <c r="CY373" s="209"/>
      <c r="DD373" s="209"/>
      <c r="DF373" s="209"/>
      <c r="DI373" s="209"/>
    </row>
    <row r="374" spans="1:113" x14ac:dyDescent="0.25">
      <c r="A374" s="209"/>
      <c r="D374">
        <v>1019</v>
      </c>
      <c r="E374" t="s">
        <v>556</v>
      </c>
      <c r="F374" s="209" t="s">
        <v>235</v>
      </c>
      <c r="H374" s="209"/>
      <c r="O374" s="209"/>
      <c r="P374" s="209"/>
      <c r="AG374" s="209"/>
      <c r="AQ374" s="209"/>
      <c r="AR374" s="209"/>
      <c r="BC374" s="209"/>
      <c r="BF374" s="209"/>
      <c r="BN374" s="209"/>
      <c r="BY374" s="209"/>
      <c r="CY374" s="209"/>
      <c r="DD374" s="209"/>
      <c r="DF374" s="209"/>
      <c r="DI374" s="209"/>
    </row>
    <row r="375" spans="1:113" x14ac:dyDescent="0.25">
      <c r="A375" s="209"/>
      <c r="D375">
        <v>1019</v>
      </c>
      <c r="E375" t="s">
        <v>556</v>
      </c>
      <c r="F375" s="209" t="s">
        <v>235</v>
      </c>
      <c r="H375" s="209"/>
      <c r="O375" s="209"/>
      <c r="P375" s="209"/>
      <c r="AG375" s="209"/>
      <c r="AQ375" s="209"/>
      <c r="AR375" s="209"/>
      <c r="BC375" s="209"/>
      <c r="BF375" s="209"/>
      <c r="BN375" s="209"/>
      <c r="BY375" s="209"/>
      <c r="CY375" s="209"/>
      <c r="DD375" s="209"/>
      <c r="DF375" s="209"/>
      <c r="DI375" s="209"/>
    </row>
    <row r="376" spans="1:113" x14ac:dyDescent="0.25">
      <c r="A376" s="209"/>
      <c r="D376">
        <v>1019</v>
      </c>
      <c r="E376" t="s">
        <v>556</v>
      </c>
      <c r="F376" s="209" t="s">
        <v>235</v>
      </c>
      <c r="H376" s="209"/>
      <c r="O376" s="209"/>
      <c r="P376" s="209"/>
      <c r="AG376" s="209"/>
      <c r="AQ376" s="209"/>
      <c r="AR376" s="209"/>
      <c r="BC376" s="209"/>
      <c r="BF376" s="209"/>
      <c r="BN376" s="209"/>
      <c r="BY376" s="209"/>
      <c r="CY376" s="209"/>
      <c r="DD376" s="209"/>
      <c r="DF376" s="209"/>
      <c r="DI376" s="209"/>
    </row>
    <row r="377" spans="1:113" x14ac:dyDescent="0.25">
      <c r="A377" s="209"/>
      <c r="D377">
        <v>1019</v>
      </c>
      <c r="E377" t="s">
        <v>556</v>
      </c>
      <c r="F377" s="209" t="s">
        <v>235</v>
      </c>
      <c r="H377" s="209"/>
      <c r="O377" s="209"/>
      <c r="P377" s="209"/>
      <c r="AG377" s="209"/>
      <c r="AQ377" s="209"/>
      <c r="AR377" s="209"/>
      <c r="BC377" s="209"/>
      <c r="BF377" s="209"/>
      <c r="BN377" s="209"/>
      <c r="BY377" s="209"/>
      <c r="CY377" s="209"/>
      <c r="DD377" s="209"/>
      <c r="DF377" s="209"/>
      <c r="DI377" s="209"/>
    </row>
    <row r="378" spans="1:113" x14ac:dyDescent="0.25">
      <c r="A378" s="209"/>
      <c r="D378">
        <v>1019</v>
      </c>
      <c r="E378" t="s">
        <v>556</v>
      </c>
      <c r="F378" s="209" t="s">
        <v>235</v>
      </c>
      <c r="H378" s="209"/>
      <c r="O378" s="209"/>
      <c r="P378" s="209"/>
      <c r="AG378" s="209"/>
      <c r="AQ378" s="209"/>
      <c r="AR378" s="209"/>
      <c r="BC378" s="209"/>
      <c r="BF378" s="209"/>
      <c r="BN378" s="209"/>
      <c r="BY378" s="209"/>
      <c r="CY378" s="209"/>
      <c r="DD378" s="209"/>
      <c r="DF378" s="209"/>
      <c r="DI378" s="209"/>
    </row>
    <row r="379" spans="1:113" x14ac:dyDescent="0.25">
      <c r="A379" s="209"/>
      <c r="D379">
        <v>1019</v>
      </c>
      <c r="E379" t="s">
        <v>556</v>
      </c>
      <c r="F379" s="209" t="s">
        <v>235</v>
      </c>
      <c r="H379" s="209"/>
      <c r="O379" s="209"/>
      <c r="P379" s="209"/>
      <c r="AG379" s="209"/>
      <c r="AQ379" s="209"/>
      <c r="AR379" s="209"/>
      <c r="BC379" s="209"/>
      <c r="BF379" s="209"/>
      <c r="BN379" s="209"/>
      <c r="BY379" s="209"/>
      <c r="CY379" s="209"/>
      <c r="DD379" s="209"/>
      <c r="DF379" s="209"/>
      <c r="DI379" s="209"/>
    </row>
    <row r="380" spans="1:113" x14ac:dyDescent="0.25">
      <c r="A380" s="209"/>
      <c r="D380">
        <v>1019</v>
      </c>
      <c r="E380" t="s">
        <v>556</v>
      </c>
      <c r="F380" s="209" t="s">
        <v>235</v>
      </c>
      <c r="H380" s="209"/>
      <c r="O380" s="209"/>
      <c r="P380" s="209"/>
      <c r="AG380" s="209"/>
      <c r="AQ380" s="209"/>
      <c r="AR380" s="209"/>
      <c r="BC380" s="209"/>
      <c r="BF380" s="209"/>
      <c r="BN380" s="209"/>
      <c r="BY380" s="209"/>
      <c r="CY380" s="209"/>
      <c r="DD380" s="209"/>
      <c r="DF380" s="209"/>
      <c r="DI380" s="209"/>
    </row>
    <row r="381" spans="1:113" x14ac:dyDescent="0.25">
      <c r="A381" s="209"/>
      <c r="D381">
        <v>1019</v>
      </c>
      <c r="E381" t="s">
        <v>556</v>
      </c>
      <c r="F381" s="209" t="s">
        <v>235</v>
      </c>
      <c r="H381" s="209"/>
      <c r="O381" s="209"/>
      <c r="P381" s="209"/>
      <c r="AG381" s="209"/>
      <c r="AQ381" s="209"/>
      <c r="AR381" s="209"/>
      <c r="BC381" s="209"/>
      <c r="BF381" s="209"/>
      <c r="BN381" s="209"/>
      <c r="BY381" s="209"/>
      <c r="CY381" s="209"/>
      <c r="DD381" s="209"/>
      <c r="DF381" s="209"/>
      <c r="DI381" s="209"/>
    </row>
    <row r="382" spans="1:113" x14ac:dyDescent="0.25">
      <c r="A382" s="209"/>
      <c r="D382">
        <v>1019</v>
      </c>
      <c r="E382" t="s">
        <v>556</v>
      </c>
      <c r="F382" s="209" t="s">
        <v>235</v>
      </c>
      <c r="H382" s="209"/>
      <c r="O382" s="209"/>
      <c r="P382" s="209"/>
      <c r="AG382" s="209"/>
      <c r="AQ382" s="209"/>
      <c r="AR382" s="209"/>
      <c r="BC382" s="209"/>
      <c r="BF382" s="209"/>
      <c r="BN382" s="209"/>
      <c r="BY382" s="209"/>
      <c r="CY382" s="209"/>
      <c r="DD382" s="209"/>
      <c r="DF382" s="209"/>
      <c r="DI382" s="209"/>
    </row>
    <row r="383" spans="1:113" x14ac:dyDescent="0.25">
      <c r="A383" s="209"/>
      <c r="D383">
        <v>1019</v>
      </c>
      <c r="E383" t="s">
        <v>556</v>
      </c>
      <c r="F383" s="209" t="s">
        <v>235</v>
      </c>
      <c r="H383" s="209"/>
      <c r="O383" s="209"/>
      <c r="P383" s="209"/>
      <c r="AG383" s="209"/>
      <c r="AQ383" s="209"/>
      <c r="AR383" s="209"/>
      <c r="BC383" s="209"/>
      <c r="BF383" s="209"/>
      <c r="BN383" s="209"/>
      <c r="BY383" s="209"/>
      <c r="CY383" s="209"/>
      <c r="DD383" s="209"/>
      <c r="DF383" s="209"/>
      <c r="DI383" s="209"/>
    </row>
    <row r="384" spans="1:113" x14ac:dyDescent="0.25">
      <c r="A384" s="209"/>
      <c r="D384">
        <v>1019</v>
      </c>
      <c r="E384" t="s">
        <v>556</v>
      </c>
      <c r="F384" s="209" t="s">
        <v>235</v>
      </c>
      <c r="H384" s="209"/>
      <c r="O384" s="209"/>
      <c r="P384" s="209"/>
      <c r="AG384" s="209"/>
      <c r="AQ384" s="209"/>
      <c r="AR384" s="209"/>
      <c r="BC384" s="209"/>
      <c r="BF384" s="209"/>
      <c r="BN384" s="209"/>
      <c r="BY384" s="209"/>
      <c r="CY384" s="209"/>
      <c r="DD384" s="209"/>
      <c r="DF384" s="209"/>
      <c r="DI384" s="209"/>
    </row>
    <row r="385" spans="1:113" x14ac:dyDescent="0.25">
      <c r="A385" s="209"/>
      <c r="D385">
        <v>1019</v>
      </c>
      <c r="E385" t="s">
        <v>556</v>
      </c>
      <c r="F385" s="209" t="s">
        <v>235</v>
      </c>
      <c r="H385" s="209"/>
      <c r="O385" s="209"/>
      <c r="P385" s="209"/>
      <c r="AG385" s="209"/>
      <c r="AQ385" s="209"/>
      <c r="AR385" s="209"/>
      <c r="BC385" s="209"/>
      <c r="BF385" s="209"/>
      <c r="BN385" s="209"/>
      <c r="BY385" s="209"/>
      <c r="CY385" s="209"/>
      <c r="DD385" s="209"/>
      <c r="DF385" s="209"/>
      <c r="DI385" s="209"/>
    </row>
    <row r="386" spans="1:113" x14ac:dyDescent="0.25">
      <c r="A386" s="209"/>
      <c r="D386">
        <v>1019</v>
      </c>
      <c r="E386" t="s">
        <v>556</v>
      </c>
      <c r="F386" s="209" t="s">
        <v>235</v>
      </c>
      <c r="H386" s="209"/>
      <c r="O386" s="209"/>
      <c r="P386" s="209"/>
      <c r="AG386" s="209"/>
      <c r="AQ386" s="209"/>
      <c r="AR386" s="209"/>
      <c r="BC386" s="209"/>
      <c r="BF386" s="209"/>
      <c r="BN386" s="209"/>
      <c r="BY386" s="209"/>
      <c r="CY386" s="209"/>
      <c r="DD386" s="209"/>
      <c r="DF386" s="209"/>
      <c r="DI386" s="209"/>
    </row>
    <row r="387" spans="1:113" x14ac:dyDescent="0.25">
      <c r="A387" s="209"/>
      <c r="D387">
        <v>1019</v>
      </c>
      <c r="E387" t="s">
        <v>556</v>
      </c>
      <c r="F387" s="209" t="s">
        <v>235</v>
      </c>
      <c r="H387" s="209"/>
      <c r="O387" s="209"/>
      <c r="P387" s="209"/>
      <c r="AG387" s="209"/>
      <c r="AQ387" s="209"/>
      <c r="AR387" s="209"/>
      <c r="BC387" s="209"/>
      <c r="BF387" s="209"/>
      <c r="BN387" s="209"/>
      <c r="BY387" s="209"/>
      <c r="CY387" s="209"/>
      <c r="DD387" s="209"/>
      <c r="DF387" s="209"/>
      <c r="DI387" s="209"/>
    </row>
    <row r="388" spans="1:113" x14ac:dyDescent="0.25">
      <c r="A388" s="209"/>
      <c r="D388">
        <v>1019</v>
      </c>
      <c r="E388" t="s">
        <v>556</v>
      </c>
      <c r="F388" s="209" t="s">
        <v>235</v>
      </c>
      <c r="H388" s="209"/>
      <c r="O388" s="209"/>
      <c r="P388" s="209"/>
      <c r="AG388" s="209"/>
      <c r="AQ388" s="209"/>
      <c r="AR388" s="209"/>
      <c r="BC388" s="209"/>
      <c r="BF388" s="209"/>
      <c r="BN388" s="209"/>
      <c r="BY388" s="209"/>
      <c r="CY388" s="209"/>
      <c r="DD388" s="209"/>
      <c r="DF388" s="209"/>
      <c r="DI388" s="209"/>
    </row>
    <row r="389" spans="1:113" x14ac:dyDescent="0.25">
      <c r="A389" s="209"/>
      <c r="D389">
        <v>1019</v>
      </c>
      <c r="E389" t="s">
        <v>556</v>
      </c>
      <c r="F389" s="209" t="s">
        <v>235</v>
      </c>
      <c r="H389" s="209"/>
      <c r="O389" s="209"/>
      <c r="P389" s="209"/>
      <c r="AG389" s="209"/>
      <c r="AQ389" s="209"/>
      <c r="AR389" s="209"/>
      <c r="BC389" s="209"/>
      <c r="BF389" s="209"/>
      <c r="BN389" s="209"/>
      <c r="BY389" s="209"/>
      <c r="CY389" s="209"/>
      <c r="DD389" s="209"/>
      <c r="DF389" s="209"/>
      <c r="DI389" s="209"/>
    </row>
    <row r="390" spans="1:113" x14ac:dyDescent="0.25">
      <c r="A390" s="209"/>
      <c r="D390">
        <v>1019</v>
      </c>
      <c r="E390" t="s">
        <v>556</v>
      </c>
      <c r="F390" s="209" t="s">
        <v>235</v>
      </c>
      <c r="H390" s="209"/>
      <c r="O390" s="209"/>
      <c r="P390" s="209"/>
      <c r="AG390" s="209"/>
      <c r="AQ390" s="209"/>
      <c r="AR390" s="209"/>
      <c r="BC390" s="209"/>
      <c r="BF390" s="209"/>
      <c r="BN390" s="209"/>
      <c r="BY390" s="209"/>
      <c r="CY390" s="209"/>
      <c r="DD390" s="209"/>
      <c r="DF390" s="209"/>
      <c r="DI390" s="209"/>
    </row>
    <row r="391" spans="1:113" x14ac:dyDescent="0.25">
      <c r="A391" s="209"/>
      <c r="D391">
        <v>1019</v>
      </c>
      <c r="E391" t="s">
        <v>556</v>
      </c>
      <c r="F391" s="209" t="s">
        <v>235</v>
      </c>
      <c r="H391" s="209"/>
      <c r="O391" s="209"/>
      <c r="P391" s="209"/>
      <c r="AG391" s="209"/>
      <c r="AQ391" s="209"/>
      <c r="AR391" s="209"/>
      <c r="BC391" s="209"/>
      <c r="BF391" s="209"/>
      <c r="BN391" s="209"/>
      <c r="BY391" s="209"/>
      <c r="CY391" s="209"/>
      <c r="DD391" s="209"/>
      <c r="DF391" s="209"/>
      <c r="DI391" s="209"/>
    </row>
    <row r="392" spans="1:113" x14ac:dyDescent="0.25">
      <c r="A392" s="209"/>
      <c r="D392">
        <v>1019</v>
      </c>
      <c r="E392" t="s">
        <v>556</v>
      </c>
      <c r="F392" s="209" t="s">
        <v>235</v>
      </c>
      <c r="H392" s="209"/>
      <c r="O392" s="209"/>
      <c r="P392" s="209"/>
      <c r="AG392" s="209"/>
      <c r="AQ392" s="209"/>
      <c r="AR392" s="209"/>
      <c r="BC392" s="209"/>
      <c r="BF392" s="209"/>
      <c r="BN392" s="209"/>
      <c r="BY392" s="209"/>
      <c r="CY392" s="209"/>
      <c r="DD392" s="209"/>
      <c r="DF392" s="209"/>
      <c r="DI392" s="209"/>
    </row>
    <row r="393" spans="1:113" x14ac:dyDescent="0.25">
      <c r="A393" s="209"/>
      <c r="D393">
        <v>1019</v>
      </c>
      <c r="E393" t="s">
        <v>556</v>
      </c>
      <c r="F393" s="209" t="s">
        <v>235</v>
      </c>
      <c r="H393" s="209"/>
      <c r="O393" s="209"/>
      <c r="P393" s="209"/>
      <c r="AG393" s="209"/>
      <c r="AQ393" s="209"/>
      <c r="AR393" s="209"/>
      <c r="BC393" s="209"/>
      <c r="BF393" s="209"/>
      <c r="BN393" s="209"/>
      <c r="BY393" s="209"/>
      <c r="CY393" s="209"/>
      <c r="DD393" s="209"/>
      <c r="DF393" s="209"/>
      <c r="DI393" s="209"/>
    </row>
    <row r="394" spans="1:113" x14ac:dyDescent="0.25">
      <c r="A394" s="209"/>
      <c r="D394">
        <v>1019</v>
      </c>
      <c r="E394" t="s">
        <v>556</v>
      </c>
      <c r="F394" s="209" t="s">
        <v>235</v>
      </c>
      <c r="H394" s="209"/>
      <c r="O394" s="209"/>
      <c r="P394" s="209"/>
      <c r="AG394" s="209"/>
      <c r="AQ394" s="209"/>
      <c r="AR394" s="209"/>
      <c r="BC394" s="209"/>
      <c r="BF394" s="209"/>
      <c r="BN394" s="209"/>
      <c r="BY394" s="209"/>
      <c r="CY394" s="209"/>
      <c r="DD394" s="209"/>
      <c r="DF394" s="209"/>
      <c r="DI394" s="209"/>
    </row>
    <row r="395" spans="1:113" x14ac:dyDescent="0.25">
      <c r="A395" s="209"/>
      <c r="D395">
        <v>1019</v>
      </c>
      <c r="E395" t="s">
        <v>556</v>
      </c>
      <c r="F395" s="209" t="s">
        <v>235</v>
      </c>
      <c r="H395" s="209"/>
      <c r="O395" s="209"/>
      <c r="P395" s="209"/>
      <c r="AG395" s="209"/>
      <c r="AQ395" s="209"/>
      <c r="AR395" s="209"/>
      <c r="BC395" s="209"/>
      <c r="BF395" s="209"/>
      <c r="BN395" s="209"/>
      <c r="BY395" s="209"/>
      <c r="CY395" s="209"/>
      <c r="DD395" s="209"/>
      <c r="DF395" s="209"/>
      <c r="DI395" s="209"/>
    </row>
    <row r="396" spans="1:113" x14ac:dyDescent="0.25">
      <c r="A396" s="209"/>
      <c r="D396">
        <v>1019</v>
      </c>
      <c r="E396" t="s">
        <v>556</v>
      </c>
      <c r="F396" s="209" t="s">
        <v>235</v>
      </c>
      <c r="H396" s="209"/>
      <c r="O396" s="209"/>
      <c r="P396" s="209"/>
      <c r="AG396" s="209"/>
      <c r="AQ396" s="209"/>
      <c r="AR396" s="209"/>
      <c r="BC396" s="209"/>
      <c r="BF396" s="209"/>
      <c r="BN396" s="209"/>
      <c r="BY396" s="209"/>
      <c r="CY396" s="209"/>
      <c r="DD396" s="209"/>
      <c r="DF396" s="209"/>
      <c r="DI396" s="209"/>
    </row>
    <row r="397" spans="1:113" x14ac:dyDescent="0.25">
      <c r="A397" s="209"/>
      <c r="D397">
        <v>1019</v>
      </c>
      <c r="E397" t="s">
        <v>556</v>
      </c>
      <c r="F397" s="209" t="s">
        <v>235</v>
      </c>
      <c r="H397" s="209"/>
      <c r="O397" s="209"/>
      <c r="P397" s="209"/>
      <c r="AG397" s="209"/>
      <c r="AQ397" s="209"/>
      <c r="AR397" s="209"/>
      <c r="BC397" s="209"/>
      <c r="BF397" s="209"/>
      <c r="BN397" s="209"/>
      <c r="BY397" s="209"/>
      <c r="CY397" s="209"/>
      <c r="DD397" s="209"/>
      <c r="DF397" s="209"/>
      <c r="DI397" s="209"/>
    </row>
    <row r="398" spans="1:113" x14ac:dyDescent="0.25">
      <c r="A398" s="209"/>
      <c r="D398">
        <v>1019</v>
      </c>
      <c r="E398" t="s">
        <v>556</v>
      </c>
      <c r="F398" s="209" t="s">
        <v>235</v>
      </c>
      <c r="H398" s="209"/>
      <c r="O398" s="209"/>
      <c r="P398" s="209"/>
      <c r="AG398" s="209"/>
      <c r="AQ398" s="209"/>
      <c r="AR398" s="209"/>
      <c r="BC398" s="209"/>
      <c r="BF398" s="209"/>
      <c r="BN398" s="209"/>
      <c r="BY398" s="209"/>
      <c r="CY398" s="209"/>
      <c r="DD398" s="209"/>
      <c r="DF398" s="209"/>
      <c r="DI398" s="209"/>
    </row>
    <row r="399" spans="1:113" x14ac:dyDescent="0.25">
      <c r="A399" s="209"/>
      <c r="D399">
        <v>1019</v>
      </c>
      <c r="E399" t="s">
        <v>556</v>
      </c>
      <c r="F399" s="209" t="s">
        <v>235</v>
      </c>
      <c r="H399" s="209"/>
      <c r="O399" s="209"/>
      <c r="P399" s="209"/>
      <c r="AG399" s="209"/>
      <c r="AQ399" s="209"/>
      <c r="AR399" s="209"/>
      <c r="BC399" s="209"/>
      <c r="BF399" s="209"/>
      <c r="BN399" s="209"/>
      <c r="BY399" s="209"/>
      <c r="CY399" s="209"/>
      <c r="DD399" s="209"/>
      <c r="DF399" s="209"/>
      <c r="DI399" s="209"/>
    </row>
    <row r="400" spans="1:113" x14ac:dyDescent="0.25">
      <c r="A400" s="209"/>
      <c r="D400">
        <v>1019</v>
      </c>
      <c r="E400" t="s">
        <v>556</v>
      </c>
      <c r="F400" s="209" t="s">
        <v>235</v>
      </c>
      <c r="H400" s="209"/>
      <c r="O400" s="209"/>
      <c r="P400" s="209"/>
      <c r="AG400" s="209"/>
      <c r="AQ400" s="209"/>
      <c r="AR400" s="209"/>
      <c r="BC400" s="209"/>
      <c r="BF400" s="209"/>
      <c r="BN400" s="209"/>
      <c r="BY400" s="209"/>
      <c r="CY400" s="209"/>
      <c r="DD400" s="209"/>
      <c r="DF400" s="209"/>
      <c r="DI400" s="209"/>
    </row>
    <row r="401" spans="1:113" x14ac:dyDescent="0.25">
      <c r="A401" s="209"/>
      <c r="D401">
        <v>1019</v>
      </c>
      <c r="E401" t="s">
        <v>556</v>
      </c>
      <c r="F401" s="209" t="s">
        <v>235</v>
      </c>
      <c r="H401" s="209"/>
      <c r="O401" s="209"/>
      <c r="P401" s="209"/>
      <c r="AG401" s="209"/>
      <c r="AQ401" s="209"/>
      <c r="AR401" s="209"/>
      <c r="BC401" s="209"/>
      <c r="BF401" s="209"/>
      <c r="BN401" s="209"/>
      <c r="BY401" s="209"/>
      <c r="CY401" s="209"/>
      <c r="DD401" s="209"/>
      <c r="DF401" s="209"/>
      <c r="DI401" s="209"/>
    </row>
    <row r="402" spans="1:113" x14ac:dyDescent="0.25">
      <c r="A402" s="209"/>
      <c r="D402">
        <v>1019</v>
      </c>
      <c r="E402" t="s">
        <v>556</v>
      </c>
      <c r="F402" s="209" t="s">
        <v>235</v>
      </c>
      <c r="H402" s="209"/>
      <c r="O402" s="209"/>
      <c r="P402" s="209"/>
      <c r="AG402" s="209"/>
      <c r="AQ402" s="209"/>
      <c r="AR402" s="209"/>
      <c r="BC402" s="209"/>
      <c r="BF402" s="209"/>
      <c r="BN402" s="209"/>
      <c r="BY402" s="209"/>
      <c r="CY402" s="209"/>
      <c r="DD402" s="209"/>
      <c r="DF402" s="209"/>
      <c r="DI402" s="209"/>
    </row>
    <row r="403" spans="1:113" x14ac:dyDescent="0.25">
      <c r="A403" s="209"/>
      <c r="D403">
        <v>1019</v>
      </c>
      <c r="E403" t="s">
        <v>556</v>
      </c>
      <c r="F403" s="209" t="s">
        <v>235</v>
      </c>
      <c r="H403" s="209"/>
      <c r="O403" s="209"/>
      <c r="P403" s="209"/>
      <c r="AG403" s="209"/>
      <c r="AQ403" s="209"/>
      <c r="AR403" s="209"/>
      <c r="BC403" s="209"/>
      <c r="BF403" s="209"/>
      <c r="BN403" s="209"/>
      <c r="BY403" s="209"/>
      <c r="CY403" s="209"/>
      <c r="DD403" s="209"/>
      <c r="DF403" s="209"/>
      <c r="DI403" s="209"/>
    </row>
    <row r="404" spans="1:113" x14ac:dyDescent="0.25">
      <c r="A404" s="209"/>
      <c r="D404">
        <v>1019</v>
      </c>
      <c r="E404" t="s">
        <v>556</v>
      </c>
      <c r="F404" s="209" t="s">
        <v>235</v>
      </c>
      <c r="H404" s="209"/>
      <c r="O404" s="209"/>
      <c r="P404" s="209"/>
      <c r="AG404" s="209"/>
      <c r="AQ404" s="209"/>
      <c r="AR404" s="209"/>
      <c r="BC404" s="209"/>
      <c r="BF404" s="209"/>
      <c r="BN404" s="209"/>
      <c r="BY404" s="209"/>
      <c r="CY404" s="209"/>
      <c r="DD404" s="209"/>
      <c r="DF404" s="209"/>
      <c r="DI404" s="209"/>
    </row>
    <row r="405" spans="1:113" x14ac:dyDescent="0.25">
      <c r="A405" s="209"/>
      <c r="D405">
        <v>1019</v>
      </c>
      <c r="E405" t="s">
        <v>556</v>
      </c>
      <c r="F405" s="209" t="s">
        <v>235</v>
      </c>
      <c r="H405" s="209"/>
      <c r="O405" s="209"/>
      <c r="P405" s="209"/>
      <c r="AG405" s="209"/>
      <c r="AQ405" s="209"/>
      <c r="AR405" s="209"/>
      <c r="BC405" s="209"/>
      <c r="BF405" s="209"/>
      <c r="BN405" s="209"/>
      <c r="BY405" s="209"/>
      <c r="CY405" s="209"/>
      <c r="DD405" s="209"/>
      <c r="DF405" s="209"/>
      <c r="DI405" s="209"/>
    </row>
    <row r="406" spans="1:113" x14ac:dyDescent="0.25">
      <c r="A406" s="209"/>
      <c r="D406">
        <v>1019</v>
      </c>
      <c r="E406" t="s">
        <v>556</v>
      </c>
      <c r="F406" s="209" t="s">
        <v>235</v>
      </c>
      <c r="H406" s="209"/>
      <c r="O406" s="209"/>
      <c r="P406" s="209"/>
      <c r="AG406" s="209"/>
      <c r="AQ406" s="209"/>
      <c r="AR406" s="209"/>
      <c r="BC406" s="209"/>
      <c r="BF406" s="209"/>
      <c r="BN406" s="209"/>
      <c r="BY406" s="209"/>
      <c r="CY406" s="209"/>
      <c r="DD406" s="209"/>
      <c r="DF406" s="209"/>
      <c r="DI406" s="209"/>
    </row>
    <row r="407" spans="1:113" x14ac:dyDescent="0.25">
      <c r="A407" s="209"/>
      <c r="D407">
        <v>1019</v>
      </c>
      <c r="E407" t="s">
        <v>556</v>
      </c>
      <c r="F407" s="209" t="s">
        <v>235</v>
      </c>
      <c r="H407" s="209"/>
      <c r="O407" s="209"/>
      <c r="P407" s="209"/>
      <c r="AG407" s="209"/>
      <c r="AQ407" s="209"/>
      <c r="AR407" s="209"/>
      <c r="BC407" s="209" t="s">
        <v>240</v>
      </c>
      <c r="BE407">
        <v>0</v>
      </c>
      <c r="BF407" s="209"/>
      <c r="BN407" s="209"/>
      <c r="BY407" s="209"/>
      <c r="CY407" s="209"/>
      <c r="DD407" s="209"/>
      <c r="DF407" s="209"/>
      <c r="DI407" s="209"/>
    </row>
    <row r="408" spans="1:113" x14ac:dyDescent="0.25">
      <c r="A408" s="209"/>
      <c r="D408">
        <v>1019</v>
      </c>
      <c r="E408" t="s">
        <v>556</v>
      </c>
      <c r="F408" s="209" t="s">
        <v>235</v>
      </c>
      <c r="H408" s="209"/>
      <c r="O408" s="209"/>
      <c r="P408" s="209"/>
      <c r="AG408" s="209"/>
      <c r="AQ408" s="209"/>
      <c r="AR408" s="209"/>
      <c r="BC408" s="209" t="s">
        <v>244</v>
      </c>
      <c r="BE408">
        <v>0</v>
      </c>
      <c r="BF408" s="209"/>
      <c r="BN408" s="209"/>
      <c r="BY408" s="209"/>
      <c r="CY408" s="209"/>
      <c r="DD408" s="209"/>
      <c r="DF408" s="209"/>
      <c r="DI408" s="209"/>
    </row>
    <row r="409" spans="1:113" x14ac:dyDescent="0.25">
      <c r="A409" s="209"/>
      <c r="D409">
        <v>1019</v>
      </c>
      <c r="E409" t="s">
        <v>556</v>
      </c>
      <c r="F409" s="209" t="s">
        <v>235</v>
      </c>
      <c r="H409" s="209"/>
      <c r="O409" s="209"/>
      <c r="P409" s="209"/>
      <c r="AG409" s="209"/>
      <c r="AQ409" s="209"/>
      <c r="AR409" s="209"/>
      <c r="BC409" s="209" t="s">
        <v>150</v>
      </c>
      <c r="BE409">
        <v>0</v>
      </c>
      <c r="BF409" s="209"/>
      <c r="BN409" s="209"/>
      <c r="BY409" s="209"/>
      <c r="CY409" s="209"/>
      <c r="DD409" s="209"/>
      <c r="DF409" s="209"/>
      <c r="DI409" s="209"/>
    </row>
    <row r="410" spans="1:113" x14ac:dyDescent="0.25">
      <c r="A410" s="209"/>
      <c r="D410">
        <v>1019</v>
      </c>
      <c r="E410" t="s">
        <v>556</v>
      </c>
      <c r="F410" s="209" t="s">
        <v>235</v>
      </c>
      <c r="H410" s="209"/>
      <c r="O410" s="209"/>
      <c r="P410" s="209"/>
      <c r="AG410" s="209"/>
      <c r="AQ410" s="209"/>
      <c r="AR410" s="209"/>
      <c r="BC410" s="209" t="s">
        <v>151</v>
      </c>
      <c r="BE410">
        <v>0</v>
      </c>
      <c r="BF410" s="209"/>
      <c r="BN410" s="209"/>
      <c r="BY410" s="209"/>
      <c r="CY410" s="209"/>
      <c r="DD410" s="209"/>
      <c r="DF410" s="209"/>
      <c r="DI410" s="209"/>
    </row>
    <row r="411" spans="1:113" x14ac:dyDescent="0.25">
      <c r="A411" s="209"/>
      <c r="D411">
        <v>1019</v>
      </c>
      <c r="E411" t="s">
        <v>556</v>
      </c>
      <c r="F411" s="209" t="s">
        <v>235</v>
      </c>
      <c r="H411" s="209"/>
      <c r="O411" s="209"/>
      <c r="P411" s="209"/>
      <c r="AG411" s="209"/>
      <c r="AQ411" s="209"/>
      <c r="AR411" s="209"/>
      <c r="BC411" s="209" t="s">
        <v>152</v>
      </c>
      <c r="BE411">
        <v>0</v>
      </c>
      <c r="BF411" s="209"/>
      <c r="BN411" s="209"/>
      <c r="BY411" s="209"/>
      <c r="CY411" s="209"/>
      <c r="DD411" s="209"/>
      <c r="DF411" s="209"/>
      <c r="DI411" s="209"/>
    </row>
    <row r="412" spans="1:113" x14ac:dyDescent="0.25">
      <c r="A412" s="209"/>
      <c r="D412">
        <v>1019</v>
      </c>
      <c r="E412" t="s">
        <v>556</v>
      </c>
      <c r="F412" s="209" t="s">
        <v>235</v>
      </c>
      <c r="H412" s="209"/>
      <c r="O412" s="209"/>
      <c r="P412" s="209"/>
      <c r="AG412" s="209"/>
      <c r="AQ412" s="209"/>
      <c r="AR412" s="209"/>
      <c r="BC412" s="209" t="s">
        <v>153</v>
      </c>
      <c r="BE412">
        <v>0</v>
      </c>
      <c r="BF412" s="209"/>
      <c r="BN412" s="209"/>
      <c r="BY412" s="209"/>
      <c r="CY412" s="209"/>
      <c r="DD412" s="209"/>
      <c r="DF412" s="209"/>
      <c r="DI412" s="209"/>
    </row>
    <row r="413" spans="1:113" x14ac:dyDescent="0.25">
      <c r="A413" s="209"/>
      <c r="D413">
        <v>1019</v>
      </c>
      <c r="E413" t="s">
        <v>556</v>
      </c>
      <c r="F413" s="209" t="s">
        <v>235</v>
      </c>
      <c r="H413" s="209"/>
      <c r="O413" s="209"/>
      <c r="P413" s="209"/>
      <c r="AG413" s="209"/>
      <c r="AQ413" s="209"/>
      <c r="AR413" s="209"/>
      <c r="BC413" s="209" t="s">
        <v>154</v>
      </c>
      <c r="BE413">
        <v>0</v>
      </c>
      <c r="BF413" s="209"/>
      <c r="BN413" s="209"/>
      <c r="BY413" s="209"/>
      <c r="CY413" s="209"/>
      <c r="DD413" s="209"/>
      <c r="DF413" s="209"/>
      <c r="DI413" s="209"/>
    </row>
    <row r="414" spans="1:113" x14ac:dyDescent="0.25">
      <c r="A414" s="209"/>
      <c r="D414">
        <v>1019</v>
      </c>
      <c r="E414" t="s">
        <v>556</v>
      </c>
      <c r="F414" s="209" t="s">
        <v>235</v>
      </c>
      <c r="H414" s="209"/>
      <c r="O414" s="209"/>
      <c r="P414" s="209"/>
      <c r="AG414" s="209"/>
      <c r="AQ414" s="209"/>
      <c r="AR414" s="209"/>
      <c r="BC414" s="209" t="s">
        <v>155</v>
      </c>
      <c r="BE414">
        <v>0</v>
      </c>
      <c r="BF414" s="209"/>
      <c r="BN414" s="209"/>
      <c r="BY414" s="209"/>
      <c r="CY414" s="209"/>
      <c r="DD414" s="209"/>
      <c r="DF414" s="209"/>
      <c r="DI414" s="209"/>
    </row>
    <row r="415" spans="1:113" x14ac:dyDescent="0.25">
      <c r="A415" s="209"/>
      <c r="D415">
        <v>1019</v>
      </c>
      <c r="E415" t="s">
        <v>556</v>
      </c>
      <c r="F415" s="209" t="s">
        <v>235</v>
      </c>
      <c r="H415" s="209"/>
      <c r="O415" s="209"/>
      <c r="P415" s="209"/>
      <c r="AG415" s="209"/>
      <c r="AQ415" s="209"/>
      <c r="AR415" s="209"/>
      <c r="BC415" s="209" t="s">
        <v>156</v>
      </c>
      <c r="BE415">
        <v>0</v>
      </c>
      <c r="BF415" s="209"/>
      <c r="BN415" s="209"/>
      <c r="BY415" s="209"/>
      <c r="CY415" s="209"/>
      <c r="DD415" s="209"/>
      <c r="DF415" s="209"/>
      <c r="DI415" s="209"/>
    </row>
    <row r="416" spans="1:113" x14ac:dyDescent="0.25">
      <c r="A416" s="209"/>
      <c r="D416">
        <v>1019</v>
      </c>
      <c r="E416" t="s">
        <v>556</v>
      </c>
      <c r="F416" s="209" t="s">
        <v>235</v>
      </c>
      <c r="H416" s="209"/>
      <c r="O416" s="209"/>
      <c r="P416" s="209"/>
      <c r="AG416" s="209"/>
      <c r="AQ416" s="209"/>
      <c r="AR416" s="209"/>
      <c r="BC416" s="209" t="s">
        <v>157</v>
      </c>
      <c r="BE416">
        <v>0</v>
      </c>
      <c r="BF416" s="209"/>
      <c r="BN416" s="209"/>
      <c r="BY416" s="209"/>
      <c r="CY416" s="209"/>
      <c r="DD416" s="209"/>
      <c r="DF416" s="209"/>
      <c r="DI416" s="209"/>
    </row>
    <row r="417" spans="1:113" x14ac:dyDescent="0.25">
      <c r="A417" s="209"/>
      <c r="D417">
        <v>1019</v>
      </c>
      <c r="E417" t="s">
        <v>556</v>
      </c>
      <c r="F417" s="209" t="s">
        <v>235</v>
      </c>
      <c r="H417" s="209"/>
      <c r="O417" s="209"/>
      <c r="P417" s="209"/>
      <c r="AG417" s="209"/>
      <c r="AQ417" s="209"/>
      <c r="AR417" s="209"/>
      <c r="BC417" s="209" t="s">
        <v>158</v>
      </c>
      <c r="BE417">
        <v>0</v>
      </c>
      <c r="BF417" s="209"/>
      <c r="BN417" s="209"/>
      <c r="BY417" s="209"/>
      <c r="CY417" s="209"/>
      <c r="DD417" s="209"/>
      <c r="DF417" s="209"/>
      <c r="DI417" s="209"/>
    </row>
    <row r="418" spans="1:113" x14ac:dyDescent="0.25">
      <c r="A418" s="209"/>
      <c r="D418">
        <v>1019</v>
      </c>
      <c r="E418" t="s">
        <v>556</v>
      </c>
      <c r="F418" s="209" t="s">
        <v>235</v>
      </c>
      <c r="H418" s="209"/>
      <c r="O418" s="209"/>
      <c r="P418" s="209"/>
      <c r="AG418" s="209"/>
      <c r="AQ418" s="209"/>
      <c r="AR418" s="209"/>
      <c r="BC418" s="209" t="s">
        <v>159</v>
      </c>
      <c r="BE418">
        <v>0</v>
      </c>
      <c r="BF418" s="209"/>
      <c r="BN418" s="209"/>
      <c r="BY418" s="209"/>
      <c r="CY418" s="209"/>
      <c r="DD418" s="209"/>
      <c r="DF418" s="209"/>
      <c r="DI418" s="209"/>
    </row>
    <row r="419" spans="1:113" x14ac:dyDescent="0.25">
      <c r="A419" s="209"/>
      <c r="D419">
        <v>1019</v>
      </c>
      <c r="E419" t="s">
        <v>556</v>
      </c>
      <c r="F419" s="209" t="s">
        <v>235</v>
      </c>
      <c r="H419" s="209"/>
      <c r="O419" s="209"/>
      <c r="P419" s="209"/>
      <c r="AG419" s="209"/>
      <c r="AQ419" s="209"/>
      <c r="AR419" s="209"/>
      <c r="BC419" s="209" t="s">
        <v>160</v>
      </c>
      <c r="BE419">
        <v>0</v>
      </c>
      <c r="BF419" s="209"/>
      <c r="BN419" s="209"/>
      <c r="BY419" s="209"/>
      <c r="CY419" s="209"/>
      <c r="DD419" s="209"/>
      <c r="DF419" s="209"/>
      <c r="DI419" s="209"/>
    </row>
    <row r="420" spans="1:113" x14ac:dyDescent="0.25">
      <c r="A420" s="209"/>
      <c r="D420">
        <v>1019</v>
      </c>
      <c r="E420" t="s">
        <v>556</v>
      </c>
      <c r="F420" s="209" t="s">
        <v>235</v>
      </c>
      <c r="H420" s="209"/>
      <c r="O420" s="209"/>
      <c r="P420" s="209"/>
      <c r="AG420" s="209"/>
      <c r="AQ420" s="209"/>
      <c r="AR420" s="209"/>
      <c r="BC420" s="209" t="s">
        <v>161</v>
      </c>
      <c r="BE420">
        <v>0</v>
      </c>
      <c r="BF420" s="209"/>
      <c r="BN420" s="209"/>
      <c r="BY420" s="209"/>
      <c r="CY420" s="209"/>
      <c r="DD420" s="209"/>
      <c r="DF420" s="209"/>
      <c r="DI420" s="209"/>
    </row>
    <row r="421" spans="1:113" x14ac:dyDescent="0.25">
      <c r="A421" s="209"/>
      <c r="D421">
        <v>1019</v>
      </c>
      <c r="E421" t="s">
        <v>556</v>
      </c>
      <c r="F421" s="209" t="s">
        <v>235</v>
      </c>
      <c r="H421" s="209"/>
      <c r="O421" s="209"/>
      <c r="P421" s="209"/>
      <c r="AG421" s="209"/>
      <c r="AQ421" s="209"/>
      <c r="AR421" s="209"/>
      <c r="BC421" s="209" t="s">
        <v>162</v>
      </c>
      <c r="BE421">
        <v>0</v>
      </c>
      <c r="BF421" s="209"/>
      <c r="BN421" s="209"/>
      <c r="BY421" s="209"/>
      <c r="CY421" s="209"/>
      <c r="DD421" s="209"/>
      <c r="DF421" s="209"/>
      <c r="DI421" s="209"/>
    </row>
    <row r="422" spans="1:113" x14ac:dyDescent="0.25">
      <c r="A422" s="209"/>
      <c r="D422">
        <v>1019</v>
      </c>
      <c r="E422" t="s">
        <v>556</v>
      </c>
      <c r="F422" s="209" t="s">
        <v>235</v>
      </c>
      <c r="H422" s="209"/>
      <c r="O422" s="209"/>
      <c r="P422" s="209"/>
      <c r="AG422" s="209"/>
      <c r="AQ422" s="209"/>
      <c r="AR422" s="209"/>
      <c r="BC422" s="209" t="s">
        <v>163</v>
      </c>
      <c r="BE422">
        <v>0</v>
      </c>
      <c r="BF422" s="209"/>
      <c r="BN422" s="209"/>
      <c r="BY422" s="209"/>
      <c r="CY422" s="209"/>
      <c r="DD422" s="209"/>
      <c r="DF422" s="209"/>
      <c r="DI422" s="209"/>
    </row>
    <row r="423" spans="1:113" x14ac:dyDescent="0.25">
      <c r="A423" s="209"/>
      <c r="D423">
        <v>1019</v>
      </c>
      <c r="E423" t="s">
        <v>556</v>
      </c>
      <c r="F423" s="209" t="s">
        <v>235</v>
      </c>
      <c r="H423" s="209"/>
      <c r="O423" s="209"/>
      <c r="P423" s="209"/>
      <c r="AG423" s="209"/>
      <c r="AQ423" s="209"/>
      <c r="AR423" s="209"/>
      <c r="BC423" s="209" t="s">
        <v>164</v>
      </c>
      <c r="BE423">
        <v>0</v>
      </c>
      <c r="BF423" s="209"/>
      <c r="BN423" s="209"/>
      <c r="BY423" s="209"/>
      <c r="CY423" s="209"/>
      <c r="DD423" s="209"/>
      <c r="DF423" s="209"/>
      <c r="DI423" s="209"/>
    </row>
    <row r="424" spans="1:113" x14ac:dyDescent="0.25">
      <c r="A424" s="209"/>
      <c r="D424">
        <v>1019</v>
      </c>
      <c r="E424" t="s">
        <v>556</v>
      </c>
      <c r="F424" s="209" t="s">
        <v>235</v>
      </c>
      <c r="H424" s="209"/>
      <c r="O424" s="209"/>
      <c r="P424" s="209"/>
      <c r="AG424" s="209"/>
      <c r="AQ424" s="209"/>
      <c r="AR424" s="209"/>
      <c r="BC424" s="209" t="s">
        <v>165</v>
      </c>
      <c r="BE424">
        <v>0</v>
      </c>
      <c r="BF424" s="209"/>
      <c r="BN424" s="209"/>
      <c r="BY424" s="209"/>
      <c r="CY424" s="209"/>
      <c r="DD424" s="209"/>
      <c r="DF424" s="209"/>
      <c r="DI424" s="209"/>
    </row>
    <row r="425" spans="1:113" x14ac:dyDescent="0.25">
      <c r="A425" s="209"/>
      <c r="D425">
        <v>1019</v>
      </c>
      <c r="E425" t="s">
        <v>556</v>
      </c>
      <c r="F425" s="209" t="s">
        <v>235</v>
      </c>
      <c r="H425" s="209"/>
      <c r="O425" s="209"/>
      <c r="P425" s="209"/>
      <c r="AG425" s="209"/>
      <c r="AQ425" s="209"/>
      <c r="AR425" s="209"/>
      <c r="BC425" s="209" t="s">
        <v>166</v>
      </c>
      <c r="BE425">
        <v>0</v>
      </c>
      <c r="BF425" s="209"/>
      <c r="BN425" s="209"/>
      <c r="BY425" s="209"/>
      <c r="CY425" s="209"/>
      <c r="DD425" s="209"/>
      <c r="DF425" s="209"/>
      <c r="DI425" s="209"/>
    </row>
    <row r="426" spans="1:113" x14ac:dyDescent="0.25">
      <c r="A426" s="209"/>
      <c r="D426">
        <v>1019</v>
      </c>
      <c r="E426" t="s">
        <v>556</v>
      </c>
      <c r="F426" s="209" t="s">
        <v>235</v>
      </c>
      <c r="H426" s="209"/>
      <c r="O426" s="209"/>
      <c r="P426" s="209"/>
      <c r="AG426" s="209"/>
      <c r="AQ426" s="209"/>
      <c r="AR426" s="209"/>
      <c r="BC426" s="209" t="s">
        <v>167</v>
      </c>
      <c r="BE426">
        <v>0</v>
      </c>
      <c r="BF426" s="209"/>
      <c r="BN426" s="209"/>
      <c r="BY426" s="209"/>
      <c r="CY426" s="209"/>
      <c r="DD426" s="209"/>
      <c r="DF426" s="209"/>
      <c r="DI426" s="209"/>
    </row>
    <row r="427" spans="1:113" x14ac:dyDescent="0.25">
      <c r="A427" s="209"/>
      <c r="D427">
        <v>1019</v>
      </c>
      <c r="E427" t="s">
        <v>556</v>
      </c>
      <c r="F427" s="209" t="s">
        <v>235</v>
      </c>
      <c r="H427" s="209"/>
      <c r="O427" s="209"/>
      <c r="P427" s="209"/>
      <c r="AG427" s="209"/>
      <c r="AQ427" s="209"/>
      <c r="AR427" s="209"/>
      <c r="BC427" s="209" t="s">
        <v>168</v>
      </c>
      <c r="BE427">
        <v>0</v>
      </c>
      <c r="BF427" s="209"/>
      <c r="BN427" s="209"/>
      <c r="BY427" s="209"/>
      <c r="CY427" s="209"/>
      <c r="DD427" s="209"/>
      <c r="DF427" s="209"/>
      <c r="DI427" s="209"/>
    </row>
    <row r="428" spans="1:113" x14ac:dyDescent="0.25">
      <c r="A428" s="209"/>
      <c r="D428">
        <v>1019</v>
      </c>
      <c r="E428" t="s">
        <v>556</v>
      </c>
      <c r="F428" s="209" t="s">
        <v>235</v>
      </c>
      <c r="H428" s="209"/>
      <c r="O428" s="209"/>
      <c r="P428" s="209"/>
      <c r="AG428" s="209"/>
      <c r="AQ428" s="209"/>
      <c r="AR428" s="209"/>
      <c r="BC428" s="209" t="s">
        <v>169</v>
      </c>
      <c r="BE428">
        <v>0</v>
      </c>
      <c r="BF428" s="209"/>
      <c r="BN428" s="209"/>
      <c r="BY428" s="209"/>
      <c r="CY428" s="209"/>
      <c r="DD428" s="209"/>
      <c r="DF428" s="209"/>
      <c r="DI428" s="209"/>
    </row>
    <row r="429" spans="1:113" x14ac:dyDescent="0.25">
      <c r="A429" s="209"/>
      <c r="D429">
        <v>1019</v>
      </c>
      <c r="E429" t="s">
        <v>556</v>
      </c>
      <c r="F429" s="209" t="s">
        <v>235</v>
      </c>
      <c r="H429" s="209"/>
      <c r="O429" s="209"/>
      <c r="P429" s="209"/>
      <c r="AG429" s="209"/>
      <c r="AQ429" s="209"/>
      <c r="AR429" s="209"/>
      <c r="BC429" s="209" t="s">
        <v>242</v>
      </c>
      <c r="BE429">
        <v>0</v>
      </c>
      <c r="BF429" s="209"/>
      <c r="BN429" s="209"/>
      <c r="BY429" s="209"/>
      <c r="CY429" s="209"/>
      <c r="DD429" s="209"/>
      <c r="DF429" s="209"/>
      <c r="DI429" s="209"/>
    </row>
    <row r="430" spans="1:113" x14ac:dyDescent="0.25">
      <c r="A430" s="209"/>
      <c r="D430">
        <v>1019</v>
      </c>
      <c r="E430" t="s">
        <v>556</v>
      </c>
      <c r="F430" s="209" t="s">
        <v>235</v>
      </c>
      <c r="H430" s="209"/>
      <c r="O430" s="209"/>
      <c r="P430" s="209"/>
      <c r="AG430" s="209"/>
      <c r="AQ430" s="209"/>
      <c r="AR430" s="209"/>
      <c r="BC430" s="209" t="s">
        <v>170</v>
      </c>
      <c r="BE430">
        <v>0</v>
      </c>
      <c r="BF430" s="209"/>
      <c r="BN430" s="209"/>
      <c r="BY430" s="209"/>
      <c r="CY430" s="209"/>
      <c r="DD430" s="209"/>
      <c r="DF430" s="209"/>
      <c r="DI430" s="209"/>
    </row>
    <row r="431" spans="1:113" x14ac:dyDescent="0.25">
      <c r="A431" s="209"/>
      <c r="D431">
        <v>1019</v>
      </c>
      <c r="E431" t="s">
        <v>556</v>
      </c>
      <c r="F431" s="209" t="s">
        <v>235</v>
      </c>
      <c r="H431" s="209"/>
      <c r="O431" s="209"/>
      <c r="P431" s="209"/>
      <c r="AG431" s="209"/>
      <c r="AQ431" s="209"/>
      <c r="AR431" s="209"/>
      <c r="BC431" s="209" t="s">
        <v>171</v>
      </c>
      <c r="BE431">
        <v>0</v>
      </c>
      <c r="BF431" s="209"/>
      <c r="BN431" s="209"/>
      <c r="BY431" s="209"/>
      <c r="CY431" s="209"/>
      <c r="DD431" s="209"/>
      <c r="DF431" s="209"/>
      <c r="DI431" s="209"/>
    </row>
    <row r="432" spans="1:113" x14ac:dyDescent="0.25">
      <c r="A432" s="209"/>
      <c r="D432">
        <v>1019</v>
      </c>
      <c r="E432" t="s">
        <v>556</v>
      </c>
      <c r="F432" s="209" t="s">
        <v>235</v>
      </c>
      <c r="H432" s="209"/>
      <c r="O432" s="209"/>
      <c r="P432" s="209"/>
      <c r="AG432" s="209"/>
      <c r="AQ432" s="209"/>
      <c r="AR432" s="209"/>
      <c r="BC432" s="209" t="s">
        <v>172</v>
      </c>
      <c r="BE432">
        <v>0</v>
      </c>
      <c r="BF432" s="209"/>
      <c r="BN432" s="209"/>
      <c r="BY432" s="209"/>
      <c r="CY432" s="209"/>
      <c r="DD432" s="209"/>
      <c r="DF432" s="209"/>
      <c r="DI432" s="209"/>
    </row>
    <row r="433" spans="1:113" x14ac:dyDescent="0.25">
      <c r="A433" s="209"/>
      <c r="D433">
        <v>1019</v>
      </c>
      <c r="E433" t="s">
        <v>556</v>
      </c>
      <c r="F433" s="209" t="s">
        <v>235</v>
      </c>
      <c r="H433" s="209"/>
      <c r="O433" s="209"/>
      <c r="P433" s="209"/>
      <c r="AG433" s="209"/>
      <c r="AQ433" s="209"/>
      <c r="AR433" s="209"/>
      <c r="BC433" s="209" t="s">
        <v>173</v>
      </c>
      <c r="BE433">
        <v>0</v>
      </c>
      <c r="BF433" s="209"/>
      <c r="BN433" s="209"/>
      <c r="BY433" s="209"/>
      <c r="CY433" s="209"/>
      <c r="DD433" s="209"/>
      <c r="DF433" s="209"/>
      <c r="DI433" s="209"/>
    </row>
    <row r="434" spans="1:113" x14ac:dyDescent="0.25">
      <c r="A434" s="209"/>
      <c r="D434">
        <v>1019</v>
      </c>
      <c r="E434" t="s">
        <v>556</v>
      </c>
      <c r="F434" s="209" t="s">
        <v>235</v>
      </c>
      <c r="H434" s="209"/>
      <c r="O434" s="209"/>
      <c r="P434" s="209"/>
      <c r="AG434" s="209"/>
      <c r="AQ434" s="209"/>
      <c r="AR434" s="209"/>
      <c r="BC434" s="209" t="s">
        <v>174</v>
      </c>
      <c r="BE434">
        <v>0</v>
      </c>
      <c r="BF434" s="209"/>
      <c r="BN434" s="209"/>
      <c r="BY434" s="209"/>
      <c r="CY434" s="209"/>
      <c r="DD434" s="209"/>
      <c r="DF434" s="209"/>
      <c r="DI434" s="209"/>
    </row>
    <row r="435" spans="1:113" x14ac:dyDescent="0.25">
      <c r="A435" s="209"/>
      <c r="D435">
        <v>1019</v>
      </c>
      <c r="E435" t="s">
        <v>556</v>
      </c>
      <c r="F435" s="209" t="s">
        <v>235</v>
      </c>
      <c r="H435" s="209"/>
      <c r="O435" s="209"/>
      <c r="P435" s="209"/>
      <c r="AG435" s="209"/>
      <c r="AQ435" s="209"/>
      <c r="AR435" s="209"/>
      <c r="BC435" s="209" t="s">
        <v>175</v>
      </c>
      <c r="BE435">
        <v>0</v>
      </c>
      <c r="BF435" s="209"/>
      <c r="BN435" s="209"/>
      <c r="BY435" s="209"/>
      <c r="CY435" s="209"/>
      <c r="DD435" s="209"/>
      <c r="DF435" s="209"/>
      <c r="DI435" s="209"/>
    </row>
    <row r="436" spans="1:113" x14ac:dyDescent="0.25">
      <c r="A436" s="209"/>
      <c r="D436">
        <v>1019</v>
      </c>
      <c r="E436" t="s">
        <v>556</v>
      </c>
      <c r="F436" s="209" t="s">
        <v>235</v>
      </c>
      <c r="H436" s="209"/>
      <c r="O436" s="209"/>
      <c r="P436" s="209"/>
      <c r="AG436" s="209"/>
      <c r="AQ436" s="209"/>
      <c r="AR436" s="209"/>
      <c r="BC436" s="209" t="s">
        <v>176</v>
      </c>
      <c r="BE436">
        <v>0</v>
      </c>
      <c r="BF436" s="209"/>
      <c r="BN436" s="209"/>
      <c r="BY436" s="209"/>
      <c r="CY436" s="209"/>
      <c r="DD436" s="209"/>
      <c r="DF436" s="209"/>
      <c r="DI436" s="209"/>
    </row>
    <row r="437" spans="1:113" x14ac:dyDescent="0.25">
      <c r="A437" s="209"/>
      <c r="D437">
        <v>1019</v>
      </c>
      <c r="E437" t="s">
        <v>556</v>
      </c>
      <c r="F437" s="209" t="s">
        <v>235</v>
      </c>
      <c r="H437" s="209"/>
      <c r="O437" s="209"/>
      <c r="P437" s="209"/>
      <c r="AG437" s="209"/>
      <c r="AQ437" s="209"/>
      <c r="AR437" s="209"/>
      <c r="BC437" s="209" t="s">
        <v>177</v>
      </c>
      <c r="BE437">
        <v>0</v>
      </c>
      <c r="BF437" s="209"/>
      <c r="BN437" s="209"/>
      <c r="BY437" s="209"/>
      <c r="CY437" s="209"/>
      <c r="DD437" s="209"/>
      <c r="DF437" s="209"/>
      <c r="DI437" s="209"/>
    </row>
    <row r="438" spans="1:113" x14ac:dyDescent="0.25">
      <c r="A438" s="209"/>
      <c r="D438">
        <v>1019</v>
      </c>
      <c r="E438" t="s">
        <v>556</v>
      </c>
      <c r="F438" s="209" t="s">
        <v>235</v>
      </c>
      <c r="H438" s="209"/>
      <c r="O438" s="209"/>
      <c r="P438" s="209"/>
      <c r="AG438" s="209"/>
      <c r="AQ438" s="209"/>
      <c r="AR438" s="209"/>
      <c r="BC438" s="209" t="s">
        <v>178</v>
      </c>
      <c r="BE438">
        <v>0</v>
      </c>
      <c r="BF438" s="209"/>
      <c r="BN438" s="209"/>
      <c r="BY438" s="209"/>
      <c r="CY438" s="209"/>
      <c r="DD438" s="209"/>
      <c r="DF438" s="209"/>
      <c r="DI438" s="209"/>
    </row>
    <row r="439" spans="1:113" x14ac:dyDescent="0.25">
      <c r="A439" s="209"/>
      <c r="D439">
        <v>1019</v>
      </c>
      <c r="E439" t="s">
        <v>556</v>
      </c>
      <c r="F439" s="209" t="s">
        <v>235</v>
      </c>
      <c r="H439" s="209"/>
      <c r="O439" s="209"/>
      <c r="P439" s="209"/>
      <c r="AG439" s="209"/>
      <c r="AQ439" s="209"/>
      <c r="AR439" s="209"/>
      <c r="BC439" s="209" t="s">
        <v>179</v>
      </c>
      <c r="BE439">
        <v>0</v>
      </c>
      <c r="BF439" s="209"/>
      <c r="BN439" s="209"/>
      <c r="BY439" s="209"/>
      <c r="CY439" s="209"/>
      <c r="DD439" s="209"/>
      <c r="DF439" s="209"/>
      <c r="DI439" s="209"/>
    </row>
    <row r="440" spans="1:113" x14ac:dyDescent="0.25">
      <c r="A440" s="209"/>
      <c r="D440">
        <v>1019</v>
      </c>
      <c r="E440" t="s">
        <v>556</v>
      </c>
      <c r="F440" s="209" t="s">
        <v>235</v>
      </c>
      <c r="H440" s="209"/>
      <c r="O440" s="209"/>
      <c r="P440" s="209"/>
      <c r="AG440" s="209"/>
      <c r="AQ440" s="209"/>
      <c r="AR440" s="209"/>
      <c r="BC440" s="209"/>
      <c r="BF440" s="209"/>
      <c r="BN440" s="209"/>
      <c r="BY440" s="209"/>
      <c r="CY440" s="209"/>
      <c r="DD440" s="209"/>
      <c r="DF440" s="209"/>
      <c r="DI440" s="209"/>
    </row>
    <row r="441" spans="1:113" x14ac:dyDescent="0.25">
      <c r="A441" s="209"/>
      <c r="D441">
        <v>1019</v>
      </c>
      <c r="E441" t="s">
        <v>556</v>
      </c>
      <c r="F441" s="209" t="s">
        <v>235</v>
      </c>
      <c r="H441" s="209"/>
      <c r="O441" s="209"/>
      <c r="P441" s="209"/>
      <c r="AG441" s="209"/>
      <c r="AQ441" s="209"/>
      <c r="AR441" s="209"/>
      <c r="BC441" s="209"/>
      <c r="BF441" s="209"/>
      <c r="BN441" s="209"/>
      <c r="BY441" s="209"/>
      <c r="CY441" s="209"/>
      <c r="DD441" s="209"/>
      <c r="DF441" s="209"/>
      <c r="DI441" s="209"/>
    </row>
    <row r="442" spans="1:113" x14ac:dyDescent="0.25">
      <c r="A442" s="209"/>
      <c r="D442">
        <v>1019</v>
      </c>
      <c r="E442" t="s">
        <v>556</v>
      </c>
      <c r="F442" s="209" t="s">
        <v>235</v>
      </c>
      <c r="H442" s="209"/>
      <c r="O442" s="209"/>
      <c r="P442" s="209"/>
      <c r="AG442" s="209"/>
      <c r="AQ442" s="209"/>
      <c r="AR442" s="209"/>
      <c r="BC442" s="209"/>
      <c r="BF442" s="209"/>
      <c r="BN442" s="209"/>
      <c r="BY442" s="209"/>
      <c r="CY442" s="209"/>
      <c r="DD442" s="209"/>
      <c r="DF442" s="209"/>
      <c r="DI442" s="209"/>
    </row>
    <row r="443" spans="1:113" x14ac:dyDescent="0.25">
      <c r="A443" s="209"/>
      <c r="D443">
        <v>1019</v>
      </c>
      <c r="E443" t="s">
        <v>556</v>
      </c>
      <c r="F443" s="209" t="s">
        <v>235</v>
      </c>
      <c r="H443" s="209"/>
      <c r="O443" s="209"/>
      <c r="P443" s="209"/>
      <c r="AG443" s="209"/>
      <c r="AQ443" s="209"/>
      <c r="AR443" s="209"/>
      <c r="BC443" s="209"/>
      <c r="BF443" s="209"/>
      <c r="BN443" s="209"/>
      <c r="BY443" s="209"/>
      <c r="CY443" s="209"/>
      <c r="DD443" s="209"/>
      <c r="DF443" s="209"/>
      <c r="DI443" s="209"/>
    </row>
    <row r="444" spans="1:113" x14ac:dyDescent="0.25">
      <c r="A444" s="209"/>
      <c r="D444">
        <v>1019</v>
      </c>
      <c r="E444" t="s">
        <v>556</v>
      </c>
      <c r="F444" s="209" t="s">
        <v>235</v>
      </c>
      <c r="H444" s="209"/>
      <c r="O444" s="209"/>
      <c r="P444" s="209"/>
      <c r="AG444" s="209"/>
      <c r="AQ444" s="209"/>
      <c r="AR444" s="209"/>
      <c r="BC444" s="209"/>
      <c r="BF444" s="209"/>
      <c r="BN444" s="209"/>
      <c r="BY444" s="209"/>
      <c r="CY444" s="209"/>
      <c r="DD444" s="209"/>
      <c r="DF444" s="209"/>
      <c r="DI444" s="209"/>
    </row>
    <row r="445" spans="1:113" x14ac:dyDescent="0.25">
      <c r="A445" s="209"/>
      <c r="D445">
        <v>1019</v>
      </c>
      <c r="E445" t="s">
        <v>556</v>
      </c>
      <c r="F445" s="209" t="s">
        <v>235</v>
      </c>
      <c r="H445" s="209"/>
      <c r="O445" s="209"/>
      <c r="P445" s="209"/>
      <c r="AG445" s="209"/>
      <c r="AQ445" s="209"/>
      <c r="AR445" s="209"/>
      <c r="BC445" s="209"/>
      <c r="BF445" s="209"/>
      <c r="BN445" s="209"/>
      <c r="BY445" s="209"/>
      <c r="CY445" s="209"/>
      <c r="DD445" s="209"/>
      <c r="DF445" s="209"/>
      <c r="DI445" s="209"/>
    </row>
    <row r="446" spans="1:113" x14ac:dyDescent="0.25">
      <c r="A446" s="209"/>
      <c r="D446">
        <v>1019</v>
      </c>
      <c r="E446" t="s">
        <v>556</v>
      </c>
      <c r="F446" s="209" t="s">
        <v>235</v>
      </c>
      <c r="H446" s="209"/>
      <c r="O446" s="209"/>
      <c r="P446" s="209"/>
      <c r="AG446" s="209"/>
      <c r="AQ446" s="209"/>
      <c r="AR446" s="209"/>
      <c r="BC446" s="209"/>
      <c r="BF446" s="209"/>
      <c r="BN446" s="209"/>
      <c r="BY446" s="209"/>
      <c r="CY446" s="209"/>
      <c r="DD446" s="209"/>
      <c r="DF446" s="209"/>
      <c r="DI446" s="209"/>
    </row>
    <row r="447" spans="1:113" x14ac:dyDescent="0.25">
      <c r="A447" s="209"/>
      <c r="D447">
        <v>1019</v>
      </c>
      <c r="E447" t="s">
        <v>556</v>
      </c>
      <c r="F447" s="209" t="s">
        <v>235</v>
      </c>
      <c r="H447" s="209"/>
      <c r="O447" s="209"/>
      <c r="P447" s="209"/>
      <c r="AG447" s="209"/>
      <c r="AQ447" s="209"/>
      <c r="AR447" s="209"/>
      <c r="BC447" s="209"/>
      <c r="BF447" s="209"/>
      <c r="BN447" s="209"/>
      <c r="BY447" s="209"/>
      <c r="CY447" s="209"/>
      <c r="DD447" s="209"/>
      <c r="DF447" s="209"/>
      <c r="DI447" s="209"/>
    </row>
    <row r="448" spans="1:113" x14ac:dyDescent="0.25">
      <c r="A448" s="209"/>
      <c r="D448">
        <v>1019</v>
      </c>
      <c r="E448" t="s">
        <v>556</v>
      </c>
      <c r="F448" s="209" t="s">
        <v>235</v>
      </c>
      <c r="H448" s="209"/>
      <c r="O448" s="209"/>
      <c r="P448" s="209"/>
      <c r="AG448" s="209"/>
      <c r="AQ448" s="209"/>
      <c r="AR448" s="209"/>
      <c r="BC448" s="209"/>
      <c r="BF448" s="209"/>
      <c r="BN448" s="209"/>
      <c r="BY448" s="209"/>
      <c r="CY448" s="209"/>
      <c r="DD448" s="209"/>
      <c r="DF448" s="209"/>
      <c r="DI448" s="209"/>
    </row>
    <row r="449" spans="1:113" x14ac:dyDescent="0.25">
      <c r="A449" s="209"/>
      <c r="D449">
        <v>1019</v>
      </c>
      <c r="E449" t="s">
        <v>556</v>
      </c>
      <c r="F449" s="209" t="s">
        <v>235</v>
      </c>
      <c r="H449" s="209"/>
      <c r="O449" s="209"/>
      <c r="P449" s="209"/>
      <c r="AG449" s="209"/>
      <c r="AQ449" s="209"/>
      <c r="AR449" s="209"/>
      <c r="BC449" s="209"/>
      <c r="BF449" s="209"/>
      <c r="BN449" s="209"/>
      <c r="BY449" s="209"/>
      <c r="CY449" s="209"/>
      <c r="DD449" s="209"/>
      <c r="DF449" s="209"/>
      <c r="DI449" s="209"/>
    </row>
    <row r="450" spans="1:113" x14ac:dyDescent="0.25">
      <c r="A450" s="209"/>
      <c r="D450">
        <v>1019</v>
      </c>
      <c r="E450" t="s">
        <v>556</v>
      </c>
      <c r="F450" s="209" t="s">
        <v>235</v>
      </c>
      <c r="H450" s="209"/>
      <c r="O450" s="209"/>
      <c r="P450" s="209"/>
      <c r="AG450" s="209"/>
      <c r="AQ450" s="209"/>
      <c r="AR450" s="209"/>
      <c r="BC450" s="209"/>
      <c r="BF450" s="209"/>
      <c r="BN450" s="209"/>
      <c r="BY450" s="209" t="s">
        <v>246</v>
      </c>
      <c r="CG450">
        <v>0</v>
      </c>
      <c r="CY450" s="209"/>
      <c r="DD450" s="209"/>
      <c r="DF450" s="209"/>
      <c r="DI450" s="209"/>
    </row>
    <row r="451" spans="1:113" x14ac:dyDescent="0.25">
      <c r="A451" s="209"/>
      <c r="D451">
        <v>1019</v>
      </c>
      <c r="E451" t="s">
        <v>556</v>
      </c>
      <c r="F451" s="209" t="s">
        <v>235</v>
      </c>
      <c r="H451" s="209"/>
      <c r="O451" s="209"/>
      <c r="P451" s="209"/>
      <c r="AG451" s="209"/>
      <c r="AQ451" s="209"/>
      <c r="AR451" s="209"/>
      <c r="BC451" s="209"/>
      <c r="BF451" s="209"/>
      <c r="BN451" s="209"/>
      <c r="BY451" s="209"/>
      <c r="CY451" s="209"/>
      <c r="DD451" s="209"/>
      <c r="DF451" s="209"/>
      <c r="DI451" s="209"/>
    </row>
    <row r="452" spans="1:113" x14ac:dyDescent="0.25">
      <c r="A452" s="209"/>
      <c r="D452">
        <v>1019</v>
      </c>
      <c r="E452" t="s">
        <v>556</v>
      </c>
      <c r="F452" s="209" t="s">
        <v>235</v>
      </c>
      <c r="H452" s="209"/>
      <c r="O452" s="209"/>
      <c r="P452" s="209"/>
      <c r="AG452" s="209"/>
      <c r="AQ452" s="209"/>
      <c r="AR452" s="209"/>
      <c r="BC452" s="209"/>
      <c r="BF452" s="209"/>
      <c r="BN452" s="209"/>
      <c r="BY452" s="209"/>
      <c r="CY452" s="209"/>
      <c r="DD452" s="209"/>
      <c r="DF452" s="209"/>
      <c r="DI452" s="209"/>
    </row>
    <row r="453" spans="1:113" x14ac:dyDescent="0.25">
      <c r="A453" s="209"/>
      <c r="D453">
        <v>1019</v>
      </c>
      <c r="E453" t="s">
        <v>556</v>
      </c>
      <c r="F453" s="209" t="s">
        <v>235</v>
      </c>
      <c r="H453" s="209"/>
      <c r="O453" s="209"/>
      <c r="P453" s="209"/>
      <c r="AG453" s="209"/>
      <c r="AQ453" s="209"/>
      <c r="AR453" s="209"/>
      <c r="BC453" s="209"/>
      <c r="BF453" s="209"/>
      <c r="BN453" s="209"/>
      <c r="BY453" s="209"/>
      <c r="CY453" s="209"/>
      <c r="DD453" s="209"/>
      <c r="DF453" s="209"/>
      <c r="DI453" s="209"/>
    </row>
    <row r="454" spans="1:113" x14ac:dyDescent="0.25">
      <c r="A454" s="209"/>
      <c r="D454">
        <v>1019</v>
      </c>
      <c r="E454" t="s">
        <v>556</v>
      </c>
      <c r="F454" s="209" t="s">
        <v>235</v>
      </c>
      <c r="H454" s="209"/>
      <c r="O454" s="209"/>
      <c r="P454" s="209"/>
      <c r="AG454" s="209"/>
      <c r="AQ454" s="209"/>
      <c r="AR454" s="209"/>
      <c r="BC454" s="209"/>
      <c r="BF454" s="209"/>
      <c r="BN454" s="209"/>
      <c r="BY454" s="209"/>
      <c r="CY454" s="209"/>
      <c r="DD454" s="209"/>
      <c r="DF454" s="209"/>
      <c r="DI454" s="209"/>
    </row>
    <row r="455" spans="1:113" x14ac:dyDescent="0.25">
      <c r="A455" s="209"/>
      <c r="D455">
        <v>1019</v>
      </c>
      <c r="E455" t="s">
        <v>556</v>
      </c>
      <c r="F455" s="209" t="s">
        <v>235</v>
      </c>
      <c r="H455" s="209"/>
      <c r="O455" s="209"/>
      <c r="P455" s="209"/>
      <c r="AG455" s="209"/>
      <c r="AQ455" s="209"/>
      <c r="AR455" s="209"/>
      <c r="BC455" s="209"/>
      <c r="BF455" s="209"/>
      <c r="BN455" s="209"/>
      <c r="BY455" s="209"/>
      <c r="CY455" s="209"/>
      <c r="DD455" s="209"/>
      <c r="DF455" s="209"/>
      <c r="DI455" s="209"/>
    </row>
    <row r="456" spans="1:113" x14ac:dyDescent="0.25">
      <c r="A456" s="209"/>
      <c r="D456">
        <v>1019</v>
      </c>
      <c r="E456" t="s">
        <v>556</v>
      </c>
      <c r="F456" s="209" t="s">
        <v>235</v>
      </c>
      <c r="H456" s="209"/>
      <c r="O456" s="209"/>
      <c r="P456" s="209"/>
      <c r="AG456" s="209"/>
      <c r="AQ456" s="209"/>
      <c r="AR456" s="209"/>
      <c r="BC456" s="209"/>
      <c r="BF456" s="209"/>
      <c r="BN456" s="209"/>
      <c r="BY456" s="209"/>
      <c r="CY456" s="209"/>
      <c r="DD456" s="209"/>
      <c r="DF456" s="209"/>
      <c r="DI456" s="209"/>
    </row>
    <row r="457" spans="1:113" x14ac:dyDescent="0.25">
      <c r="A457" s="209"/>
      <c r="D457">
        <v>1019</v>
      </c>
      <c r="E457" t="s">
        <v>556</v>
      </c>
      <c r="F457" s="209" t="s">
        <v>235</v>
      </c>
      <c r="H457" s="209"/>
      <c r="O457" s="209"/>
      <c r="P457" s="209"/>
      <c r="AG457" s="209"/>
      <c r="AQ457" s="209"/>
      <c r="AR457" s="209"/>
      <c r="BC457" s="209"/>
      <c r="BF457" s="209"/>
      <c r="BN457" s="209"/>
      <c r="BY457" s="209"/>
      <c r="CY457" s="209"/>
      <c r="DD457" s="209"/>
      <c r="DF457" s="209"/>
      <c r="DI457" s="209"/>
    </row>
    <row r="458" spans="1:113" x14ac:dyDescent="0.25">
      <c r="A458" s="209"/>
      <c r="D458">
        <v>1019</v>
      </c>
      <c r="E458" t="s">
        <v>556</v>
      </c>
      <c r="F458" s="209" t="s">
        <v>235</v>
      </c>
      <c r="H458" s="209"/>
      <c r="O458" s="209"/>
      <c r="P458" s="209"/>
      <c r="AG458" s="209"/>
      <c r="AQ458" s="209"/>
      <c r="AR458" s="209"/>
      <c r="BC458" s="209"/>
      <c r="BF458" s="209"/>
      <c r="BN458" s="209"/>
      <c r="BY458" s="209"/>
      <c r="CY458" s="209"/>
      <c r="DD458" s="209"/>
      <c r="DF458" s="209"/>
      <c r="DI458" s="209"/>
    </row>
    <row r="459" spans="1:113" x14ac:dyDescent="0.25">
      <c r="A459" s="209"/>
      <c r="D459">
        <v>1019</v>
      </c>
      <c r="E459" t="s">
        <v>556</v>
      </c>
      <c r="F459" s="209" t="s">
        <v>235</v>
      </c>
      <c r="H459" s="209"/>
      <c r="O459" s="209"/>
      <c r="P459" s="209"/>
      <c r="AG459" s="209"/>
      <c r="AQ459" s="209"/>
      <c r="AR459" s="209"/>
      <c r="BC459" s="209"/>
      <c r="BF459" s="209"/>
      <c r="BN459" s="209"/>
      <c r="BY459" s="209"/>
      <c r="CY459" s="209"/>
      <c r="DD459" s="209"/>
      <c r="DF459" s="209"/>
      <c r="DI459" s="209"/>
    </row>
    <row r="460" spans="1:113" x14ac:dyDescent="0.25">
      <c r="A460" s="209"/>
      <c r="D460">
        <v>1019</v>
      </c>
      <c r="E460" t="s">
        <v>556</v>
      </c>
      <c r="F460" s="209" t="s">
        <v>235</v>
      </c>
      <c r="H460" s="209"/>
      <c r="O460" s="209"/>
      <c r="P460" s="209"/>
      <c r="AG460" s="209"/>
      <c r="AQ460" s="209"/>
      <c r="AR460" s="209"/>
      <c r="BC460" s="209"/>
      <c r="BF460" s="209"/>
      <c r="BN460" s="209"/>
      <c r="BY460" s="209"/>
      <c r="CY460" s="209"/>
      <c r="DD460" s="209"/>
      <c r="DF460" s="209"/>
      <c r="DI460" s="209"/>
    </row>
    <row r="461" spans="1:113" x14ac:dyDescent="0.25">
      <c r="A461" s="209"/>
      <c r="D461">
        <v>1019</v>
      </c>
      <c r="E461" t="s">
        <v>556</v>
      </c>
      <c r="F461" s="209" t="s">
        <v>235</v>
      </c>
      <c r="H461" s="209"/>
      <c r="O461" s="209"/>
      <c r="P461" s="209"/>
      <c r="AG461" s="209"/>
      <c r="AQ461" s="209"/>
      <c r="AR461" s="209"/>
      <c r="BC461" s="209"/>
      <c r="BF461" s="209" t="s">
        <v>565</v>
      </c>
      <c r="BN461" s="209"/>
      <c r="BY461" s="209"/>
      <c r="CH461">
        <v>0</v>
      </c>
      <c r="CY461" s="209"/>
      <c r="DD461" s="209"/>
      <c r="DF461" s="209"/>
      <c r="DI461" s="209"/>
    </row>
    <row r="462" spans="1:113" x14ac:dyDescent="0.25">
      <c r="A462" s="209"/>
      <c r="D462">
        <v>1019</v>
      </c>
      <c r="E462" t="s">
        <v>556</v>
      </c>
      <c r="F462" s="209" t="s">
        <v>235</v>
      </c>
      <c r="H462" s="209"/>
      <c r="O462" s="209"/>
      <c r="P462" s="209"/>
      <c r="AG462" s="209"/>
      <c r="AQ462" s="209"/>
      <c r="AR462" s="209"/>
      <c r="BC462" s="209"/>
      <c r="BF462" s="209" t="s">
        <v>356</v>
      </c>
      <c r="BN462" s="209"/>
      <c r="BY462" s="209"/>
      <c r="CH462">
        <v>0</v>
      </c>
      <c r="CY462" s="209"/>
      <c r="DD462" s="209"/>
      <c r="DF462" s="209"/>
      <c r="DI462" s="209"/>
    </row>
    <row r="463" spans="1:113" x14ac:dyDescent="0.25">
      <c r="A463" s="209"/>
      <c r="D463">
        <v>1019</v>
      </c>
      <c r="E463" t="s">
        <v>556</v>
      </c>
      <c r="F463" s="209" t="s">
        <v>235</v>
      </c>
      <c r="H463" s="209"/>
      <c r="O463" s="209"/>
      <c r="P463" s="209"/>
      <c r="AG463" s="209"/>
      <c r="AQ463" s="209"/>
      <c r="AR463" s="209"/>
      <c r="BC463" s="209"/>
      <c r="BF463" s="209" t="s">
        <v>357</v>
      </c>
      <c r="BN463" s="209"/>
      <c r="BY463" s="209"/>
      <c r="CH463">
        <v>0</v>
      </c>
      <c r="CY463" s="209"/>
      <c r="DD463" s="209"/>
      <c r="DF463" s="209"/>
      <c r="DI463" s="209"/>
    </row>
    <row r="464" spans="1:113" x14ac:dyDescent="0.25">
      <c r="A464" s="209"/>
      <c r="D464">
        <v>1019</v>
      </c>
      <c r="E464" t="s">
        <v>556</v>
      </c>
      <c r="F464" s="209" t="s">
        <v>235</v>
      </c>
      <c r="H464" s="209"/>
      <c r="O464" s="209"/>
      <c r="P464" s="209"/>
      <c r="AG464" s="209"/>
      <c r="AQ464" s="209"/>
      <c r="AR464" s="209"/>
      <c r="BC464" s="209"/>
      <c r="BF464" s="209" t="s">
        <v>358</v>
      </c>
      <c r="BN464" s="209"/>
      <c r="BY464" s="209"/>
      <c r="CH464">
        <v>0</v>
      </c>
      <c r="CY464" s="209"/>
      <c r="DD464" s="209"/>
      <c r="DF464" s="209"/>
      <c r="DI464" s="209"/>
    </row>
    <row r="465" spans="1:113" x14ac:dyDescent="0.25">
      <c r="A465" s="209"/>
      <c r="D465">
        <v>1019</v>
      </c>
      <c r="E465" t="s">
        <v>556</v>
      </c>
      <c r="F465" s="209" t="s">
        <v>235</v>
      </c>
      <c r="H465" s="209"/>
      <c r="O465" s="209"/>
      <c r="P465" s="209"/>
      <c r="AG465" s="209"/>
      <c r="AQ465" s="209"/>
      <c r="AR465" s="209"/>
      <c r="BC465" s="209"/>
      <c r="BF465" s="209" t="s">
        <v>359</v>
      </c>
      <c r="BN465" s="209"/>
      <c r="BY465" s="209"/>
      <c r="CH465">
        <v>0</v>
      </c>
      <c r="CY465" s="209"/>
      <c r="DD465" s="209"/>
      <c r="DF465" s="209"/>
      <c r="DI465" s="209"/>
    </row>
    <row r="466" spans="1:113" x14ac:dyDescent="0.25">
      <c r="A466" s="209"/>
      <c r="D466">
        <v>1019</v>
      </c>
      <c r="E466" t="s">
        <v>556</v>
      </c>
      <c r="F466" s="209" t="s">
        <v>235</v>
      </c>
      <c r="H466" s="209"/>
      <c r="O466" s="209"/>
      <c r="P466" s="209"/>
      <c r="AG466" s="209"/>
      <c r="AQ466" s="209"/>
      <c r="AR466" s="209"/>
      <c r="BC466" s="209"/>
      <c r="BF466" s="209" t="s">
        <v>360</v>
      </c>
      <c r="BN466" s="209"/>
      <c r="BY466" s="209"/>
      <c r="CH466">
        <v>0</v>
      </c>
      <c r="CY466" s="209"/>
      <c r="DD466" s="209"/>
      <c r="DF466" s="209"/>
      <c r="DI466" s="209"/>
    </row>
    <row r="467" spans="1:113" x14ac:dyDescent="0.25">
      <c r="A467" s="209"/>
      <c r="D467">
        <v>1019</v>
      </c>
      <c r="E467" t="s">
        <v>556</v>
      </c>
      <c r="F467" s="209" t="s">
        <v>235</v>
      </c>
      <c r="H467" s="209"/>
      <c r="O467" s="209"/>
      <c r="P467" s="209"/>
      <c r="AG467" s="209"/>
      <c r="AQ467" s="209"/>
      <c r="AR467" s="209"/>
      <c r="BC467" s="209"/>
      <c r="BF467" s="209" t="s">
        <v>361</v>
      </c>
      <c r="BN467" s="209"/>
      <c r="BY467" s="209"/>
      <c r="CH467">
        <v>0</v>
      </c>
      <c r="CY467" s="209"/>
      <c r="DD467" s="209"/>
      <c r="DF467" s="209"/>
      <c r="DI467" s="209"/>
    </row>
    <row r="468" spans="1:113" x14ac:dyDescent="0.25">
      <c r="A468" s="209"/>
      <c r="D468">
        <v>1019</v>
      </c>
      <c r="E468" t="s">
        <v>556</v>
      </c>
      <c r="F468" s="209" t="s">
        <v>235</v>
      </c>
      <c r="H468" s="209"/>
      <c r="O468" s="209"/>
      <c r="P468" s="209"/>
      <c r="AG468" s="209"/>
      <c r="AQ468" s="209"/>
      <c r="AR468" s="209"/>
      <c r="BC468" s="209"/>
      <c r="BF468" s="209" t="s">
        <v>362</v>
      </c>
      <c r="BN468" s="209"/>
      <c r="BY468" s="209"/>
      <c r="CH468">
        <v>0</v>
      </c>
      <c r="CY468" s="209"/>
      <c r="DD468" s="209"/>
      <c r="DF468" s="209"/>
      <c r="DI468" s="209"/>
    </row>
    <row r="469" spans="1:113" x14ac:dyDescent="0.25">
      <c r="A469" s="209"/>
      <c r="D469">
        <v>1019</v>
      </c>
      <c r="E469" t="s">
        <v>556</v>
      </c>
      <c r="F469" s="209" t="s">
        <v>235</v>
      </c>
      <c r="H469" s="209"/>
      <c r="O469" s="209"/>
      <c r="P469" s="209"/>
      <c r="AG469" s="209"/>
      <c r="AQ469" s="209"/>
      <c r="AR469" s="209"/>
      <c r="BC469" s="209"/>
      <c r="BF469" s="209" t="s">
        <v>363</v>
      </c>
      <c r="BN469" s="209"/>
      <c r="BY469" s="209"/>
      <c r="CH469">
        <v>0</v>
      </c>
      <c r="CY469" s="209"/>
      <c r="DD469" s="209"/>
      <c r="DF469" s="209"/>
      <c r="DI469" s="209"/>
    </row>
    <row r="470" spans="1:113" x14ac:dyDescent="0.25">
      <c r="A470" s="209"/>
      <c r="D470">
        <v>1019</v>
      </c>
      <c r="E470" t="s">
        <v>556</v>
      </c>
      <c r="F470" s="209" t="s">
        <v>235</v>
      </c>
      <c r="H470" s="209"/>
      <c r="O470" s="209"/>
      <c r="P470" s="209"/>
      <c r="AG470" s="209"/>
      <c r="AQ470" s="209"/>
      <c r="AR470" s="209"/>
      <c r="BC470" s="209"/>
      <c r="BF470" s="209" t="s">
        <v>364</v>
      </c>
      <c r="BN470" s="209"/>
      <c r="BY470" s="209"/>
      <c r="CH470">
        <v>0</v>
      </c>
      <c r="CY470" s="209"/>
      <c r="DD470" s="209"/>
      <c r="DF470" s="209"/>
      <c r="DI470" s="209"/>
    </row>
    <row r="471" spans="1:113" x14ac:dyDescent="0.25">
      <c r="A471" s="209"/>
      <c r="D471">
        <v>1019</v>
      </c>
      <c r="E471" t="s">
        <v>556</v>
      </c>
      <c r="F471" s="209" t="s">
        <v>235</v>
      </c>
      <c r="H471" s="209"/>
      <c r="O471" s="209"/>
      <c r="P471" s="209"/>
      <c r="AG471" s="209"/>
      <c r="AQ471" s="209"/>
      <c r="AR471" s="209"/>
      <c r="BC471" s="209"/>
      <c r="BF471" s="209" t="s">
        <v>365</v>
      </c>
      <c r="BN471" s="209"/>
      <c r="BY471" s="209"/>
      <c r="CH471">
        <v>0</v>
      </c>
      <c r="CY471" s="209"/>
      <c r="DD471" s="209"/>
      <c r="DF471" s="209"/>
      <c r="DI471" s="209"/>
    </row>
    <row r="472" spans="1:113" x14ac:dyDescent="0.25">
      <c r="A472" s="209"/>
      <c r="D472">
        <v>1019</v>
      </c>
      <c r="E472" t="s">
        <v>556</v>
      </c>
      <c r="F472" s="209" t="s">
        <v>235</v>
      </c>
      <c r="H472" s="209"/>
      <c r="O472" s="209"/>
      <c r="P472" s="209"/>
      <c r="AG472" s="209"/>
      <c r="AQ472" s="209"/>
      <c r="AR472" s="209"/>
      <c r="BC472" s="209"/>
      <c r="BF472" s="209" t="s">
        <v>366</v>
      </c>
      <c r="BN472" s="209"/>
      <c r="BY472" s="209"/>
      <c r="CH472">
        <v>0</v>
      </c>
      <c r="CY472" s="209"/>
      <c r="DD472" s="209"/>
      <c r="DF472" s="209"/>
      <c r="DI472" s="209"/>
    </row>
    <row r="473" spans="1:113" x14ac:dyDescent="0.25">
      <c r="A473" s="209"/>
      <c r="D473">
        <v>1019</v>
      </c>
      <c r="E473" t="s">
        <v>556</v>
      </c>
      <c r="F473" s="209" t="s">
        <v>235</v>
      </c>
      <c r="H473" s="209"/>
      <c r="O473" s="209"/>
      <c r="P473" s="209"/>
      <c r="AG473" s="209"/>
      <c r="AQ473" s="209"/>
      <c r="AR473" s="209"/>
      <c r="BC473" s="209"/>
      <c r="BF473" s="209" t="s">
        <v>367</v>
      </c>
      <c r="BN473" s="209"/>
      <c r="BY473" s="209"/>
      <c r="CH473">
        <v>0</v>
      </c>
      <c r="CY473" s="209"/>
      <c r="DD473" s="209"/>
      <c r="DF473" s="209"/>
      <c r="DI473" s="209"/>
    </row>
    <row r="474" spans="1:113" x14ac:dyDescent="0.25">
      <c r="A474" s="209"/>
      <c r="D474">
        <v>1019</v>
      </c>
      <c r="E474" t="s">
        <v>556</v>
      </c>
      <c r="F474" s="209" t="s">
        <v>235</v>
      </c>
      <c r="H474" s="209"/>
      <c r="O474" s="209"/>
      <c r="P474" s="209"/>
      <c r="AG474" s="209"/>
      <c r="AQ474" s="209"/>
      <c r="AR474" s="209"/>
      <c r="BC474" s="209"/>
      <c r="BF474" s="209" t="s">
        <v>368</v>
      </c>
      <c r="BN474" s="209"/>
      <c r="BY474" s="209"/>
      <c r="CH474">
        <v>0</v>
      </c>
      <c r="CY474" s="209"/>
      <c r="DD474" s="209"/>
      <c r="DF474" s="209"/>
      <c r="DI474" s="209"/>
    </row>
    <row r="475" spans="1:113" x14ac:dyDescent="0.25">
      <c r="A475" s="209"/>
      <c r="D475">
        <v>1019</v>
      </c>
      <c r="E475" t="s">
        <v>556</v>
      </c>
      <c r="F475" s="209" t="s">
        <v>235</v>
      </c>
      <c r="H475" s="209"/>
      <c r="O475" s="209"/>
      <c r="P475" s="209"/>
      <c r="AG475" s="209"/>
      <c r="AQ475" s="209"/>
      <c r="AR475" s="209"/>
      <c r="BC475" s="209"/>
      <c r="BF475" s="209" t="s">
        <v>369</v>
      </c>
      <c r="BN475" s="209"/>
      <c r="BY475" s="209"/>
      <c r="CH475">
        <v>0</v>
      </c>
      <c r="CY475" s="209"/>
      <c r="DD475" s="209"/>
      <c r="DF475" s="209"/>
      <c r="DI475" s="209"/>
    </row>
    <row r="476" spans="1:113" x14ac:dyDescent="0.25">
      <c r="A476" s="209"/>
      <c r="D476">
        <v>1019</v>
      </c>
      <c r="E476" t="s">
        <v>556</v>
      </c>
      <c r="F476" s="209" t="s">
        <v>235</v>
      </c>
      <c r="H476" s="209"/>
      <c r="O476" s="209"/>
      <c r="P476" s="209"/>
      <c r="AG476" s="209"/>
      <c r="AQ476" s="209"/>
      <c r="AR476" s="209"/>
      <c r="BC476" s="209"/>
      <c r="BF476" s="209" t="s">
        <v>370</v>
      </c>
      <c r="BN476" s="209"/>
      <c r="BY476" s="209"/>
      <c r="CH476">
        <v>0</v>
      </c>
      <c r="CY476" s="209"/>
      <c r="DD476" s="209"/>
      <c r="DF476" s="209"/>
      <c r="DI476" s="209"/>
    </row>
    <row r="477" spans="1:113" x14ac:dyDescent="0.25">
      <c r="A477" s="209"/>
      <c r="D477">
        <v>1019</v>
      </c>
      <c r="E477" t="s">
        <v>556</v>
      </c>
      <c r="F477" s="209" t="s">
        <v>235</v>
      </c>
      <c r="H477" s="209"/>
      <c r="O477" s="209"/>
      <c r="P477" s="209"/>
      <c r="AG477" s="209"/>
      <c r="AQ477" s="209"/>
      <c r="AR477" s="209"/>
      <c r="BC477" s="209"/>
      <c r="BF477" s="209" t="s">
        <v>371</v>
      </c>
      <c r="BN477" s="209"/>
      <c r="BY477" s="209"/>
      <c r="CH477">
        <v>0</v>
      </c>
      <c r="CY477" s="209"/>
      <c r="DD477" s="209"/>
      <c r="DF477" s="209"/>
      <c r="DI477" s="209"/>
    </row>
    <row r="478" spans="1:113" x14ac:dyDescent="0.25">
      <c r="A478" s="209"/>
      <c r="D478">
        <v>1019</v>
      </c>
      <c r="E478" t="s">
        <v>556</v>
      </c>
      <c r="F478" s="209" t="s">
        <v>235</v>
      </c>
      <c r="H478" s="209"/>
      <c r="O478" s="209"/>
      <c r="P478" s="209"/>
      <c r="AG478" s="209"/>
      <c r="AQ478" s="209"/>
      <c r="AR478" s="209"/>
      <c r="BC478" s="209"/>
      <c r="BF478" s="209" t="s">
        <v>372</v>
      </c>
      <c r="BN478" s="209"/>
      <c r="BY478" s="209"/>
      <c r="CH478">
        <v>0</v>
      </c>
      <c r="CY478" s="209"/>
      <c r="DD478" s="209"/>
      <c r="DF478" s="209"/>
      <c r="DI478" s="209"/>
    </row>
    <row r="479" spans="1:113" x14ac:dyDescent="0.25">
      <c r="A479" s="209"/>
      <c r="D479">
        <v>1019</v>
      </c>
      <c r="E479" t="s">
        <v>556</v>
      </c>
      <c r="F479" s="209" t="s">
        <v>235</v>
      </c>
      <c r="H479" s="209"/>
      <c r="O479" s="209"/>
      <c r="P479" s="209"/>
      <c r="AG479" s="209"/>
      <c r="AQ479" s="209"/>
      <c r="AR479" s="209"/>
      <c r="BC479" s="209"/>
      <c r="BF479" s="209" t="s">
        <v>373</v>
      </c>
      <c r="BN479" s="209"/>
      <c r="BY479" s="209"/>
      <c r="CH479">
        <v>0</v>
      </c>
      <c r="CY479" s="209"/>
      <c r="DD479" s="209"/>
      <c r="DF479" s="209"/>
      <c r="DI479" s="209"/>
    </row>
    <row r="480" spans="1:113" x14ac:dyDescent="0.25">
      <c r="A480" s="209"/>
      <c r="D480">
        <v>1019</v>
      </c>
      <c r="E480" t="s">
        <v>556</v>
      </c>
      <c r="F480" s="209" t="s">
        <v>235</v>
      </c>
      <c r="H480" s="209"/>
      <c r="O480" s="209"/>
      <c r="P480" s="209"/>
      <c r="AG480" s="209"/>
      <c r="AQ480" s="209"/>
      <c r="AR480" s="209"/>
      <c r="BC480" s="209"/>
      <c r="BF480" s="209" t="s">
        <v>374</v>
      </c>
      <c r="BN480" s="209"/>
      <c r="BY480" s="209"/>
      <c r="CH480">
        <v>0</v>
      </c>
      <c r="CY480" s="209"/>
      <c r="DD480" s="209"/>
      <c r="DF480" s="209"/>
      <c r="DI480" s="209"/>
    </row>
    <row r="481" spans="1:113" x14ac:dyDescent="0.25">
      <c r="A481" s="209"/>
      <c r="D481">
        <v>1019</v>
      </c>
      <c r="E481" t="s">
        <v>556</v>
      </c>
      <c r="F481" s="209" t="s">
        <v>235</v>
      </c>
      <c r="H481" s="209"/>
      <c r="O481" s="209"/>
      <c r="P481" s="209"/>
      <c r="AG481" s="209"/>
      <c r="AQ481" s="209"/>
      <c r="AR481" s="209"/>
      <c r="BC481" s="209"/>
      <c r="BF481" s="209" t="s">
        <v>375</v>
      </c>
      <c r="BN481" s="209"/>
      <c r="BY481" s="209"/>
      <c r="CH481">
        <v>0</v>
      </c>
      <c r="CY481" s="209"/>
      <c r="DD481" s="209"/>
      <c r="DF481" s="209"/>
      <c r="DI481" s="209"/>
    </row>
    <row r="482" spans="1:113" x14ac:dyDescent="0.25">
      <c r="A482" s="209"/>
      <c r="D482">
        <v>1019</v>
      </c>
      <c r="E482" t="s">
        <v>556</v>
      </c>
      <c r="F482" s="209" t="s">
        <v>235</v>
      </c>
      <c r="H482" s="209"/>
      <c r="O482" s="209"/>
      <c r="P482" s="209"/>
      <c r="AG482" s="209"/>
      <c r="AQ482" s="209"/>
      <c r="AR482" s="209"/>
      <c r="BC482" s="209"/>
      <c r="BF482" s="209" t="s">
        <v>276</v>
      </c>
      <c r="BN482" s="209"/>
      <c r="BY482" s="209"/>
      <c r="CH482">
        <v>0</v>
      </c>
      <c r="CY482" s="209"/>
      <c r="DD482" s="209"/>
      <c r="DF482" s="209"/>
      <c r="DI482" s="209"/>
    </row>
    <row r="483" spans="1:113" x14ac:dyDescent="0.25">
      <c r="A483" s="209"/>
      <c r="D483">
        <v>1019</v>
      </c>
      <c r="E483" t="s">
        <v>556</v>
      </c>
      <c r="F483" s="209" t="s">
        <v>235</v>
      </c>
      <c r="H483" s="209"/>
      <c r="O483" s="209"/>
      <c r="P483" s="209"/>
      <c r="AG483" s="209"/>
      <c r="AQ483" s="209"/>
      <c r="AR483" s="209"/>
      <c r="BC483" s="209"/>
      <c r="BF483" s="209" t="s">
        <v>277</v>
      </c>
      <c r="BN483" s="209"/>
      <c r="BY483" s="209"/>
      <c r="CH483">
        <v>0</v>
      </c>
      <c r="CY483" s="209"/>
      <c r="DD483" s="209"/>
      <c r="DF483" s="209"/>
      <c r="DI483" s="209"/>
    </row>
    <row r="484" spans="1:113" x14ac:dyDescent="0.25">
      <c r="A484" s="209"/>
      <c r="D484">
        <v>1019</v>
      </c>
      <c r="E484" t="s">
        <v>556</v>
      </c>
      <c r="F484" s="209" t="s">
        <v>235</v>
      </c>
      <c r="H484" s="209"/>
      <c r="O484" s="209"/>
      <c r="P484" s="209"/>
      <c r="AG484" s="209"/>
      <c r="AQ484" s="209"/>
      <c r="AR484" s="209"/>
      <c r="BC484" s="209"/>
      <c r="BF484" s="209" t="s">
        <v>278</v>
      </c>
      <c r="BN484" s="209"/>
      <c r="BY484" s="209"/>
      <c r="CH484">
        <v>0</v>
      </c>
      <c r="CY484" s="209"/>
      <c r="DD484" s="209"/>
      <c r="DF484" s="209"/>
      <c r="DI484" s="209"/>
    </row>
    <row r="485" spans="1:113" x14ac:dyDescent="0.25">
      <c r="A485" s="209"/>
      <c r="D485">
        <v>1019</v>
      </c>
      <c r="E485" t="s">
        <v>556</v>
      </c>
      <c r="F485" s="209" t="s">
        <v>235</v>
      </c>
      <c r="H485" s="209"/>
      <c r="O485" s="209"/>
      <c r="P485" s="209"/>
      <c r="AG485" s="209"/>
      <c r="AQ485" s="209"/>
      <c r="AR485" s="209"/>
      <c r="BC485" s="209"/>
      <c r="BF485" s="209" t="s">
        <v>279</v>
      </c>
      <c r="BN485" s="209"/>
      <c r="BY485" s="209"/>
      <c r="CH485">
        <v>0</v>
      </c>
      <c r="CY485" s="209"/>
      <c r="DD485" s="209"/>
      <c r="DF485" s="209"/>
      <c r="DI485" s="209"/>
    </row>
    <row r="486" spans="1:113" x14ac:dyDescent="0.25">
      <c r="A486" s="209"/>
      <c r="D486">
        <v>1019</v>
      </c>
      <c r="E486" t="s">
        <v>556</v>
      </c>
      <c r="F486" s="209" t="s">
        <v>235</v>
      </c>
      <c r="H486" s="209"/>
      <c r="O486" s="209"/>
      <c r="P486" s="209"/>
      <c r="AG486" s="209"/>
      <c r="AQ486" s="209"/>
      <c r="AR486" s="209"/>
      <c r="BC486" s="209"/>
      <c r="BF486" s="209" t="s">
        <v>280</v>
      </c>
      <c r="BN486" s="209"/>
      <c r="BY486" s="209"/>
      <c r="CH486">
        <v>0</v>
      </c>
      <c r="CY486" s="209"/>
      <c r="DD486" s="209"/>
      <c r="DF486" s="209"/>
      <c r="DI486" s="209"/>
    </row>
    <row r="487" spans="1:113" x14ac:dyDescent="0.25">
      <c r="A487" s="209"/>
      <c r="D487">
        <v>1019</v>
      </c>
      <c r="E487" t="s">
        <v>556</v>
      </c>
      <c r="F487" s="209" t="s">
        <v>235</v>
      </c>
      <c r="H487" s="209"/>
      <c r="O487" s="209"/>
      <c r="P487" s="209"/>
      <c r="AG487" s="209"/>
      <c r="AQ487" s="209"/>
      <c r="AR487" s="209"/>
      <c r="BC487" s="209"/>
      <c r="BF487" s="209" t="s">
        <v>281</v>
      </c>
      <c r="BN487" s="209"/>
      <c r="BY487" s="209"/>
      <c r="CH487">
        <v>0</v>
      </c>
      <c r="CY487" s="209"/>
      <c r="DD487" s="209"/>
      <c r="DF487" s="209"/>
      <c r="DI487" s="209"/>
    </row>
    <row r="488" spans="1:113" x14ac:dyDescent="0.25">
      <c r="A488" s="209"/>
      <c r="D488">
        <v>1019</v>
      </c>
      <c r="E488" t="s">
        <v>556</v>
      </c>
      <c r="F488" s="209" t="s">
        <v>235</v>
      </c>
      <c r="H488" s="209"/>
      <c r="O488" s="209"/>
      <c r="P488" s="209"/>
      <c r="AG488" s="209"/>
      <c r="AQ488" s="209"/>
      <c r="AR488" s="209"/>
      <c r="BC488" s="209"/>
      <c r="BF488" s="209" t="s">
        <v>282</v>
      </c>
      <c r="BN488" s="209"/>
      <c r="BY488" s="209"/>
      <c r="CH488">
        <v>0</v>
      </c>
      <c r="CY488" s="209"/>
      <c r="DD488" s="209"/>
      <c r="DF488" s="209"/>
      <c r="DI488" s="209"/>
    </row>
    <row r="489" spans="1:113" x14ac:dyDescent="0.25">
      <c r="A489" s="209"/>
      <c r="D489">
        <v>1019</v>
      </c>
      <c r="E489" t="s">
        <v>556</v>
      </c>
      <c r="F489" s="209" t="s">
        <v>235</v>
      </c>
      <c r="H489" s="209"/>
      <c r="O489" s="209"/>
      <c r="P489" s="209"/>
      <c r="AG489" s="209"/>
      <c r="AQ489" s="209"/>
      <c r="AR489" s="209"/>
      <c r="BC489" s="209"/>
      <c r="BF489" s="209" t="s">
        <v>283</v>
      </c>
      <c r="BN489" s="209"/>
      <c r="BY489" s="209"/>
      <c r="CH489">
        <v>0</v>
      </c>
      <c r="CY489" s="209"/>
      <c r="DD489" s="209"/>
      <c r="DF489" s="209"/>
      <c r="DI489" s="209"/>
    </row>
    <row r="490" spans="1:113" x14ac:dyDescent="0.25">
      <c r="A490" s="209"/>
      <c r="D490">
        <v>1019</v>
      </c>
      <c r="E490" t="s">
        <v>556</v>
      </c>
      <c r="F490" s="209" t="s">
        <v>235</v>
      </c>
      <c r="H490" s="209"/>
      <c r="O490" s="209"/>
      <c r="P490" s="209"/>
      <c r="AG490" s="209"/>
      <c r="AQ490" s="209"/>
      <c r="AR490" s="209"/>
      <c r="BC490" s="209"/>
      <c r="BF490" s="209" t="s">
        <v>284</v>
      </c>
      <c r="BN490" s="209"/>
      <c r="BY490" s="209"/>
      <c r="CH490">
        <v>0</v>
      </c>
      <c r="CY490" s="209"/>
      <c r="DD490" s="209"/>
      <c r="DF490" s="209"/>
      <c r="DI490" s="209"/>
    </row>
    <row r="491" spans="1:113" x14ac:dyDescent="0.25">
      <c r="A491" s="209"/>
      <c r="D491">
        <v>1019</v>
      </c>
      <c r="E491" t="s">
        <v>556</v>
      </c>
      <c r="F491" s="209" t="s">
        <v>235</v>
      </c>
      <c r="H491" s="209"/>
      <c r="O491" s="209"/>
      <c r="P491" s="209"/>
      <c r="AG491" s="209"/>
      <c r="AQ491" s="209"/>
      <c r="AR491" s="209"/>
      <c r="BC491" s="209"/>
      <c r="BF491" s="209" t="s">
        <v>566</v>
      </c>
      <c r="BN491" s="209"/>
      <c r="BY491" s="209"/>
      <c r="CH491">
        <v>0</v>
      </c>
      <c r="CY491" s="209"/>
      <c r="DD491" s="209"/>
      <c r="DF491" s="209"/>
      <c r="DI491" s="209"/>
    </row>
    <row r="492" spans="1:113" x14ac:dyDescent="0.25">
      <c r="A492" s="209"/>
      <c r="D492">
        <v>1019</v>
      </c>
      <c r="E492" t="s">
        <v>556</v>
      </c>
      <c r="F492" s="209" t="s">
        <v>287</v>
      </c>
      <c r="H492" s="209"/>
      <c r="O492" s="209"/>
      <c r="P492" s="209"/>
      <c r="AG492" s="209"/>
      <c r="AQ492" s="209"/>
      <c r="AR492" s="209" t="s">
        <v>123</v>
      </c>
      <c r="AS492">
        <v>0</v>
      </c>
      <c r="AT492">
        <v>0</v>
      </c>
      <c r="AU492">
        <v>0</v>
      </c>
      <c r="BC492" s="209"/>
      <c r="BF492" s="209"/>
      <c r="BN492" s="209"/>
      <c r="BY492" s="209"/>
      <c r="CY492" s="209"/>
      <c r="DD492" s="209"/>
      <c r="DF492" s="209"/>
      <c r="DI492" s="209"/>
    </row>
    <row r="493" spans="1:113" x14ac:dyDescent="0.25">
      <c r="A493" s="209"/>
      <c r="D493">
        <v>1019</v>
      </c>
      <c r="E493" t="s">
        <v>556</v>
      </c>
      <c r="F493" s="209" t="s">
        <v>287</v>
      </c>
      <c r="H493" s="209"/>
      <c r="O493" s="209"/>
      <c r="P493" s="209"/>
      <c r="AG493" s="209"/>
      <c r="AQ493" s="209"/>
      <c r="AR493" s="209" t="s">
        <v>124</v>
      </c>
      <c r="AS493">
        <v>0</v>
      </c>
      <c r="AT493">
        <v>0</v>
      </c>
      <c r="AU493">
        <v>0</v>
      </c>
      <c r="BC493" s="209"/>
      <c r="BF493" s="209"/>
      <c r="BN493" s="209"/>
      <c r="BY493" s="209"/>
      <c r="CY493" s="209"/>
      <c r="DD493" s="209"/>
      <c r="DF493" s="209"/>
      <c r="DI493" s="209"/>
    </row>
    <row r="494" spans="1:113" x14ac:dyDescent="0.25">
      <c r="A494" s="209"/>
      <c r="D494">
        <v>1019</v>
      </c>
      <c r="E494" t="s">
        <v>556</v>
      </c>
      <c r="F494" s="209" t="s">
        <v>287</v>
      </c>
      <c r="H494" s="209"/>
      <c r="O494" s="209"/>
      <c r="P494" s="209"/>
      <c r="AG494" s="209"/>
      <c r="AQ494" s="209"/>
      <c r="AR494" s="209" t="s">
        <v>125</v>
      </c>
      <c r="AS494">
        <v>0</v>
      </c>
      <c r="AT494">
        <v>0</v>
      </c>
      <c r="AU494">
        <v>0</v>
      </c>
      <c r="BC494" s="209"/>
      <c r="BF494" s="209"/>
      <c r="BN494" s="209"/>
      <c r="BY494" s="209"/>
      <c r="CY494" s="209"/>
      <c r="DD494" s="209"/>
      <c r="DF494" s="209"/>
      <c r="DI494" s="209"/>
    </row>
    <row r="495" spans="1:113" x14ac:dyDescent="0.25">
      <c r="A495" s="209"/>
      <c r="D495">
        <v>1019</v>
      </c>
      <c r="E495" t="s">
        <v>556</v>
      </c>
      <c r="F495" s="209" t="s">
        <v>287</v>
      </c>
      <c r="H495" s="209"/>
      <c r="O495" s="209"/>
      <c r="P495" s="209"/>
      <c r="AG495" s="209"/>
      <c r="AQ495" s="209"/>
      <c r="AR495" s="209" t="s">
        <v>126</v>
      </c>
      <c r="AS495">
        <v>0</v>
      </c>
      <c r="AT495">
        <v>0</v>
      </c>
      <c r="AU495">
        <v>0</v>
      </c>
      <c r="BC495" s="209"/>
      <c r="BF495" s="209"/>
      <c r="BN495" s="209"/>
      <c r="BY495" s="209"/>
      <c r="CY495" s="209"/>
      <c r="DD495" s="209"/>
      <c r="DF495" s="209"/>
      <c r="DI495" s="209"/>
    </row>
    <row r="496" spans="1:113" x14ac:dyDescent="0.25">
      <c r="A496" s="209"/>
      <c r="D496">
        <v>1019</v>
      </c>
      <c r="E496" t="s">
        <v>556</v>
      </c>
      <c r="F496" s="209" t="s">
        <v>287</v>
      </c>
      <c r="H496" s="209"/>
      <c r="O496" s="209"/>
      <c r="P496" s="209"/>
      <c r="AG496" s="209"/>
      <c r="AQ496" s="209"/>
      <c r="AR496" s="209" t="s">
        <v>127</v>
      </c>
      <c r="AS496">
        <v>0</v>
      </c>
      <c r="AT496">
        <v>0</v>
      </c>
      <c r="AU496">
        <v>0</v>
      </c>
      <c r="BC496" s="209"/>
      <c r="BF496" s="209"/>
      <c r="BN496" s="209"/>
      <c r="BY496" s="209"/>
      <c r="CY496" s="209"/>
      <c r="DD496" s="209"/>
      <c r="DF496" s="209"/>
      <c r="DI496" s="209"/>
    </row>
    <row r="497" spans="1:113" x14ac:dyDescent="0.25">
      <c r="A497" s="209"/>
      <c r="D497">
        <v>1019</v>
      </c>
      <c r="E497" t="s">
        <v>556</v>
      </c>
      <c r="F497" s="209" t="s">
        <v>287</v>
      </c>
      <c r="H497" s="209"/>
      <c r="O497" s="209"/>
      <c r="P497" s="209"/>
      <c r="AG497" s="209"/>
      <c r="AQ497" s="209"/>
      <c r="AR497" s="209" t="s">
        <v>128</v>
      </c>
      <c r="AS497">
        <v>0</v>
      </c>
      <c r="AT497">
        <v>0</v>
      </c>
      <c r="AU497">
        <v>0</v>
      </c>
      <c r="BC497" s="209"/>
      <c r="BF497" s="209"/>
      <c r="BN497" s="209"/>
      <c r="BY497" s="209"/>
      <c r="CY497" s="209"/>
      <c r="DD497" s="209"/>
      <c r="DF497" s="209"/>
      <c r="DI497" s="209"/>
    </row>
    <row r="498" spans="1:113" x14ac:dyDescent="0.25">
      <c r="A498" s="209"/>
      <c r="D498">
        <v>1019</v>
      </c>
      <c r="E498" t="s">
        <v>556</v>
      </c>
      <c r="F498" s="209" t="s">
        <v>287</v>
      </c>
      <c r="H498" s="209"/>
      <c r="O498" s="209"/>
      <c r="P498" s="209"/>
      <c r="AG498" s="209"/>
      <c r="AQ498" s="209"/>
      <c r="AR498" s="209" t="s">
        <v>129</v>
      </c>
      <c r="AS498">
        <v>0</v>
      </c>
      <c r="AT498">
        <v>0</v>
      </c>
      <c r="AU498">
        <v>0</v>
      </c>
      <c r="BC498" s="209"/>
      <c r="BF498" s="209"/>
      <c r="BN498" s="209"/>
      <c r="BY498" s="209"/>
      <c r="CY498" s="209"/>
      <c r="DD498" s="209"/>
      <c r="DF498" s="209"/>
      <c r="DI498" s="209"/>
    </row>
    <row r="499" spans="1:113" x14ac:dyDescent="0.25">
      <c r="A499" s="209"/>
      <c r="D499">
        <v>1019</v>
      </c>
      <c r="E499" t="s">
        <v>556</v>
      </c>
      <c r="F499" s="209" t="s">
        <v>287</v>
      </c>
      <c r="H499" s="209"/>
      <c r="O499" s="209"/>
      <c r="P499" s="209"/>
      <c r="AG499" s="209"/>
      <c r="AQ499" s="209"/>
      <c r="AR499" s="209" t="s">
        <v>130</v>
      </c>
      <c r="AS499">
        <v>0</v>
      </c>
      <c r="AT499">
        <v>0</v>
      </c>
      <c r="AU499">
        <v>0</v>
      </c>
      <c r="BC499" s="209"/>
      <c r="BF499" s="209"/>
      <c r="BN499" s="209"/>
      <c r="BY499" s="209"/>
      <c r="CY499" s="209"/>
      <c r="DD499" s="209"/>
      <c r="DF499" s="209"/>
      <c r="DI499" s="209"/>
    </row>
    <row r="500" spans="1:113" x14ac:dyDescent="0.25">
      <c r="A500" s="209"/>
      <c r="D500">
        <v>1019</v>
      </c>
      <c r="E500" t="s">
        <v>556</v>
      </c>
      <c r="F500" s="209" t="s">
        <v>287</v>
      </c>
      <c r="H500" s="209"/>
      <c r="O500" s="209"/>
      <c r="P500" s="209"/>
      <c r="AG500" s="209"/>
      <c r="AQ500" s="209"/>
      <c r="AR500" s="209" t="s">
        <v>131</v>
      </c>
      <c r="AS500">
        <v>0</v>
      </c>
      <c r="AT500">
        <v>0</v>
      </c>
      <c r="AU500">
        <v>0</v>
      </c>
      <c r="BC500" s="209"/>
      <c r="BF500" s="209"/>
      <c r="BN500" s="209"/>
      <c r="BY500" s="209"/>
      <c r="CY500" s="209"/>
      <c r="DD500" s="209"/>
      <c r="DF500" s="209"/>
      <c r="DI500" s="209"/>
    </row>
    <row r="501" spans="1:113" x14ac:dyDescent="0.25">
      <c r="A501" s="209"/>
      <c r="D501">
        <v>1019</v>
      </c>
      <c r="E501" t="s">
        <v>556</v>
      </c>
      <c r="F501" s="209" t="s">
        <v>287</v>
      </c>
      <c r="H501" s="209"/>
      <c r="O501" s="209"/>
      <c r="P501" s="209"/>
      <c r="AG501" s="209"/>
      <c r="AQ501" s="209"/>
      <c r="AR501" s="209" t="s">
        <v>132</v>
      </c>
      <c r="AS501">
        <v>0</v>
      </c>
      <c r="AT501">
        <v>0</v>
      </c>
      <c r="AU501">
        <v>0</v>
      </c>
      <c r="BC501" s="209"/>
      <c r="BF501" s="209"/>
      <c r="BN501" s="209"/>
      <c r="BY501" s="209"/>
      <c r="CY501" s="209"/>
      <c r="DD501" s="209"/>
      <c r="DF501" s="209"/>
      <c r="DI501" s="209"/>
    </row>
    <row r="502" spans="1:113" x14ac:dyDescent="0.25">
      <c r="A502" s="209"/>
      <c r="D502">
        <v>1019</v>
      </c>
      <c r="E502" t="s">
        <v>556</v>
      </c>
      <c r="F502" s="209" t="s">
        <v>287</v>
      </c>
      <c r="H502" s="209"/>
      <c r="O502" s="209"/>
      <c r="P502" s="209"/>
      <c r="AG502" s="209"/>
      <c r="AQ502" s="209"/>
      <c r="AR502" s="209" t="s">
        <v>133</v>
      </c>
      <c r="AS502">
        <v>0</v>
      </c>
      <c r="AT502">
        <v>0</v>
      </c>
      <c r="AU502">
        <v>0</v>
      </c>
      <c r="BC502" s="209"/>
      <c r="BF502" s="209"/>
      <c r="BN502" s="209"/>
      <c r="BY502" s="209"/>
      <c r="CY502" s="209"/>
      <c r="DD502" s="209"/>
      <c r="DF502" s="209"/>
      <c r="DI502" s="209"/>
    </row>
    <row r="503" spans="1:113" x14ac:dyDescent="0.25">
      <c r="A503" s="209"/>
      <c r="D503">
        <v>1019</v>
      </c>
      <c r="E503" t="s">
        <v>556</v>
      </c>
      <c r="F503" s="209" t="s">
        <v>287</v>
      </c>
      <c r="H503" s="209"/>
      <c r="O503" s="209"/>
      <c r="P503" s="209"/>
      <c r="AG503" s="209"/>
      <c r="AQ503" s="209"/>
      <c r="AR503" s="209" t="s">
        <v>134</v>
      </c>
      <c r="AS503">
        <v>0</v>
      </c>
      <c r="AT503">
        <v>0</v>
      </c>
      <c r="AU503">
        <v>0</v>
      </c>
      <c r="BC503" s="209"/>
      <c r="BF503" s="209"/>
      <c r="BN503" s="209"/>
      <c r="BY503" s="209"/>
      <c r="CY503" s="209"/>
      <c r="DD503" s="209"/>
      <c r="DF503" s="209"/>
      <c r="DI503" s="209"/>
    </row>
    <row r="504" spans="1:113" x14ac:dyDescent="0.25">
      <c r="A504" s="209"/>
      <c r="D504">
        <v>1019</v>
      </c>
      <c r="E504" t="s">
        <v>556</v>
      </c>
      <c r="F504" s="209" t="s">
        <v>287</v>
      </c>
      <c r="H504" s="209"/>
      <c r="O504" s="209"/>
      <c r="P504" s="209"/>
      <c r="AG504" s="209"/>
      <c r="AQ504" s="209"/>
      <c r="AR504" s="209" t="s">
        <v>135</v>
      </c>
      <c r="AS504">
        <v>0</v>
      </c>
      <c r="BC504" s="209"/>
      <c r="BF504" s="209"/>
      <c r="BN504" s="209"/>
      <c r="BY504" s="209"/>
      <c r="CY504" s="209"/>
      <c r="DD504" s="209"/>
      <c r="DF504" s="209"/>
      <c r="DI504" s="209"/>
    </row>
    <row r="505" spans="1:113" x14ac:dyDescent="0.25">
      <c r="A505" s="209"/>
      <c r="D505">
        <v>1019</v>
      </c>
      <c r="E505" t="s">
        <v>556</v>
      </c>
      <c r="F505" s="209" t="s">
        <v>287</v>
      </c>
      <c r="H505" s="209"/>
      <c r="O505" s="209"/>
      <c r="P505" s="209"/>
      <c r="AG505" s="209"/>
      <c r="AQ505" s="209"/>
      <c r="AR505" s="209" t="s">
        <v>136</v>
      </c>
      <c r="AV505">
        <v>0</v>
      </c>
      <c r="BC505" s="209"/>
      <c r="BF505" s="209"/>
      <c r="BN505" s="209"/>
      <c r="BY505" s="209"/>
      <c r="CY505" s="209"/>
      <c r="DD505" s="209"/>
      <c r="DF505" s="209"/>
      <c r="DI505" s="209"/>
    </row>
    <row r="506" spans="1:113" x14ac:dyDescent="0.25">
      <c r="A506" s="209"/>
      <c r="D506">
        <v>1019</v>
      </c>
      <c r="E506" t="s">
        <v>556</v>
      </c>
      <c r="F506" s="209" t="s">
        <v>287</v>
      </c>
      <c r="H506" s="209"/>
      <c r="O506" s="209"/>
      <c r="P506" s="209"/>
      <c r="AG506" s="209"/>
      <c r="AQ506" s="209"/>
      <c r="AR506" s="209"/>
      <c r="BC506" s="209"/>
      <c r="BF506" s="209"/>
      <c r="BN506" s="209"/>
      <c r="BY506" s="209"/>
      <c r="CY506" s="209"/>
      <c r="DD506" s="209"/>
      <c r="DF506" s="209"/>
      <c r="DI506" s="209"/>
    </row>
    <row r="507" spans="1:113" x14ac:dyDescent="0.25">
      <c r="A507" s="209"/>
      <c r="D507">
        <v>1019</v>
      </c>
      <c r="E507" t="s">
        <v>556</v>
      </c>
      <c r="F507" s="209" t="s">
        <v>287</v>
      </c>
      <c r="H507" s="209"/>
      <c r="O507" s="209"/>
      <c r="P507" s="209"/>
      <c r="AG507" s="209"/>
      <c r="AQ507" s="209"/>
      <c r="AR507" s="209"/>
      <c r="BC507" s="209"/>
      <c r="BF507" s="209"/>
      <c r="BN507" s="209"/>
      <c r="BY507" s="209"/>
      <c r="CY507" s="209"/>
      <c r="DD507" s="209"/>
      <c r="DF507" s="209"/>
      <c r="DI507" s="209"/>
    </row>
    <row r="508" spans="1:113" x14ac:dyDescent="0.25">
      <c r="A508" s="209"/>
      <c r="D508">
        <v>1019</v>
      </c>
      <c r="E508" t="s">
        <v>556</v>
      </c>
      <c r="F508" s="209" t="s">
        <v>287</v>
      </c>
      <c r="H508" s="209"/>
      <c r="O508" s="209"/>
      <c r="P508" s="209"/>
      <c r="AG508" s="209"/>
      <c r="AQ508" s="209"/>
      <c r="AR508" s="209"/>
      <c r="BC508" s="209"/>
      <c r="BF508" s="209"/>
      <c r="BN508" s="209"/>
      <c r="BY508" s="209"/>
      <c r="CY508" s="209"/>
      <c r="DD508" s="209"/>
      <c r="DF508" s="209"/>
      <c r="DI508" s="209"/>
    </row>
    <row r="509" spans="1:113" x14ac:dyDescent="0.25">
      <c r="A509" s="209"/>
      <c r="D509">
        <v>1019</v>
      </c>
      <c r="E509" t="s">
        <v>556</v>
      </c>
      <c r="F509" s="209" t="s">
        <v>287</v>
      </c>
      <c r="H509" s="209"/>
      <c r="O509" s="209"/>
      <c r="P509" s="209"/>
      <c r="AG509" s="209"/>
      <c r="AQ509" s="209"/>
      <c r="AR509" s="209"/>
      <c r="BC509" s="209"/>
      <c r="BF509" s="209"/>
      <c r="BN509" s="209"/>
      <c r="BY509" s="209"/>
      <c r="CY509" s="209"/>
      <c r="DD509" s="209"/>
      <c r="DF509" s="209"/>
      <c r="DI509" s="209"/>
    </row>
    <row r="510" spans="1:113" x14ac:dyDescent="0.25">
      <c r="A510" s="209"/>
      <c r="D510">
        <v>1019</v>
      </c>
      <c r="E510" t="s">
        <v>556</v>
      </c>
      <c r="F510" s="209" t="s">
        <v>287</v>
      </c>
      <c r="H510" s="209"/>
      <c r="O510" s="209"/>
      <c r="P510" s="209"/>
      <c r="AG510" s="209"/>
      <c r="AQ510" s="209"/>
      <c r="AR510" s="209"/>
      <c r="BC510" s="209"/>
      <c r="BF510" s="209"/>
      <c r="BN510" s="209"/>
      <c r="BY510" s="209"/>
      <c r="CY510" s="209"/>
      <c r="DD510" s="209"/>
      <c r="DF510" s="209"/>
      <c r="DI510" s="209"/>
    </row>
    <row r="511" spans="1:113" x14ac:dyDescent="0.25">
      <c r="A511" s="209"/>
      <c r="D511">
        <v>1019</v>
      </c>
      <c r="E511" t="s">
        <v>556</v>
      </c>
      <c r="F511" s="209" t="s">
        <v>287</v>
      </c>
      <c r="H511" s="209"/>
      <c r="O511" s="209"/>
      <c r="P511" s="209"/>
      <c r="AG511" s="209"/>
      <c r="AQ511" s="209"/>
      <c r="AR511" s="209"/>
      <c r="BC511" s="209"/>
      <c r="BF511" s="209"/>
      <c r="BN511" s="209"/>
      <c r="BY511" s="209"/>
      <c r="CY511" s="209"/>
      <c r="DD511" s="209"/>
      <c r="DF511" s="209"/>
      <c r="DI511" s="209"/>
    </row>
    <row r="512" spans="1:113" x14ac:dyDescent="0.25">
      <c r="A512" s="209"/>
      <c r="D512">
        <v>1019</v>
      </c>
      <c r="E512" t="s">
        <v>556</v>
      </c>
      <c r="F512" s="209" t="s">
        <v>287</v>
      </c>
      <c r="H512" s="209"/>
      <c r="O512" s="209"/>
      <c r="P512" s="209"/>
      <c r="AG512" s="209"/>
      <c r="AQ512" s="209"/>
      <c r="AR512" s="209"/>
      <c r="BC512" s="209"/>
      <c r="BF512" s="209"/>
      <c r="BN512" s="209"/>
      <c r="BY512" s="209"/>
      <c r="CY512" s="209"/>
      <c r="DD512" s="209"/>
      <c r="DF512" s="209"/>
      <c r="DI512" s="209"/>
    </row>
    <row r="513" spans="1:113" x14ac:dyDescent="0.25">
      <c r="A513" s="209"/>
      <c r="D513">
        <v>1019</v>
      </c>
      <c r="E513" t="s">
        <v>556</v>
      </c>
      <c r="F513" s="209" t="s">
        <v>287</v>
      </c>
      <c r="H513" s="209"/>
      <c r="O513" s="209"/>
      <c r="P513" s="209"/>
      <c r="AG513" s="209"/>
      <c r="AQ513" s="209"/>
      <c r="AR513" s="209"/>
      <c r="BC513" s="209"/>
      <c r="BF513" s="209"/>
      <c r="BN513" s="209"/>
      <c r="BY513" s="209"/>
      <c r="CY513" s="209"/>
      <c r="DD513" s="209"/>
      <c r="DF513" s="209"/>
      <c r="DI513" s="209"/>
    </row>
    <row r="514" spans="1:113" x14ac:dyDescent="0.25">
      <c r="A514" s="209"/>
      <c r="D514">
        <v>1019</v>
      </c>
      <c r="E514" t="s">
        <v>556</v>
      </c>
      <c r="F514" s="209" t="s">
        <v>287</v>
      </c>
      <c r="H514" s="209"/>
      <c r="O514" s="209"/>
      <c r="P514" s="209"/>
      <c r="AG514" s="209"/>
      <c r="AQ514" s="209"/>
      <c r="AR514" s="209"/>
      <c r="BC514" s="209"/>
      <c r="BF514" s="209"/>
      <c r="BN514" s="209"/>
      <c r="BY514" s="209"/>
      <c r="CY514" s="209"/>
      <c r="DD514" s="209"/>
      <c r="DF514" s="209"/>
      <c r="DI514" s="209"/>
    </row>
    <row r="515" spans="1:113" x14ac:dyDescent="0.25">
      <c r="A515" s="209"/>
      <c r="D515">
        <v>1019</v>
      </c>
      <c r="E515" t="s">
        <v>556</v>
      </c>
      <c r="F515" s="209" t="s">
        <v>287</v>
      </c>
      <c r="H515" s="209"/>
      <c r="O515" s="209"/>
      <c r="P515" s="209"/>
      <c r="AG515" s="209"/>
      <c r="AQ515" s="209"/>
      <c r="AR515" s="209"/>
      <c r="BC515" s="209"/>
      <c r="BF515" s="209"/>
      <c r="BN515" s="209"/>
      <c r="BY515" s="209"/>
      <c r="CY515" s="209"/>
      <c r="DD515" s="209"/>
      <c r="DF515" s="209"/>
      <c r="DI515" s="209"/>
    </row>
    <row r="516" spans="1:113" x14ac:dyDescent="0.25">
      <c r="A516" s="209"/>
      <c r="D516">
        <v>1019</v>
      </c>
      <c r="E516" t="s">
        <v>556</v>
      </c>
      <c r="F516" s="209" t="s">
        <v>287</v>
      </c>
      <c r="H516" s="209"/>
      <c r="O516" s="209"/>
      <c r="P516" s="209"/>
      <c r="AG516" s="209"/>
      <c r="AQ516" s="209"/>
      <c r="AR516" s="209"/>
      <c r="BC516" s="209"/>
      <c r="BF516" s="209"/>
      <c r="BN516" s="209"/>
      <c r="BY516" s="209"/>
      <c r="CY516" s="209"/>
      <c r="DD516" s="209"/>
      <c r="DF516" s="209"/>
      <c r="DI516" s="209"/>
    </row>
    <row r="517" spans="1:113" x14ac:dyDescent="0.25">
      <c r="A517" s="209"/>
      <c r="D517">
        <v>1019</v>
      </c>
      <c r="E517" t="s">
        <v>556</v>
      </c>
      <c r="F517" s="209" t="s">
        <v>287</v>
      </c>
      <c r="H517" s="209"/>
      <c r="O517" s="209"/>
      <c r="P517" s="209"/>
      <c r="AG517" s="209"/>
      <c r="AQ517" s="209"/>
      <c r="AR517" s="209"/>
      <c r="BC517" s="209"/>
      <c r="BF517" s="209"/>
      <c r="BN517" s="209"/>
      <c r="BY517" s="209"/>
      <c r="CY517" s="209"/>
      <c r="DD517" s="209"/>
      <c r="DF517" s="209"/>
      <c r="DI517" s="209"/>
    </row>
    <row r="518" spans="1:113" x14ac:dyDescent="0.25">
      <c r="A518" s="209"/>
      <c r="D518">
        <v>1019</v>
      </c>
      <c r="E518" t="s">
        <v>556</v>
      </c>
      <c r="F518" s="209" t="s">
        <v>287</v>
      </c>
      <c r="H518" s="209"/>
      <c r="O518" s="209"/>
      <c r="P518" s="209"/>
      <c r="AG518" s="209"/>
      <c r="AQ518" s="209"/>
      <c r="AR518" s="209"/>
      <c r="BC518" s="209"/>
      <c r="BF518" s="209"/>
      <c r="BN518" s="209"/>
      <c r="BY518" s="209"/>
      <c r="CY518" s="209"/>
      <c r="DD518" s="209"/>
      <c r="DF518" s="209"/>
      <c r="DI518" s="209"/>
    </row>
    <row r="519" spans="1:113" x14ac:dyDescent="0.25">
      <c r="A519" s="209"/>
      <c r="D519">
        <v>1019</v>
      </c>
      <c r="E519" t="s">
        <v>556</v>
      </c>
      <c r="F519" s="209" t="s">
        <v>287</v>
      </c>
      <c r="H519" s="209"/>
      <c r="O519" s="209"/>
      <c r="P519" s="209"/>
      <c r="AG519" s="209"/>
      <c r="AQ519" s="209"/>
      <c r="AR519" s="209"/>
      <c r="BC519" s="209"/>
      <c r="BF519" s="209"/>
      <c r="BN519" s="209"/>
      <c r="BY519" s="209"/>
      <c r="CY519" s="209"/>
      <c r="DD519" s="209"/>
      <c r="DF519" s="209"/>
      <c r="DI519" s="209"/>
    </row>
    <row r="520" spans="1:113" x14ac:dyDescent="0.25">
      <c r="A520" s="209"/>
      <c r="D520">
        <v>1019</v>
      </c>
      <c r="E520" t="s">
        <v>556</v>
      </c>
      <c r="F520" s="209" t="s">
        <v>287</v>
      </c>
      <c r="H520" s="209"/>
      <c r="O520" s="209"/>
      <c r="P520" s="209"/>
      <c r="AG520" s="209"/>
      <c r="AQ520" s="209"/>
      <c r="AR520" s="209"/>
      <c r="BC520" s="209"/>
      <c r="BF520" s="209"/>
      <c r="BN520" s="209"/>
      <c r="BY520" s="209"/>
      <c r="CY520" s="209"/>
      <c r="DD520" s="209"/>
      <c r="DF520" s="209"/>
      <c r="DI520" s="209"/>
    </row>
    <row r="521" spans="1:113" x14ac:dyDescent="0.25">
      <c r="A521" s="209"/>
      <c r="D521">
        <v>1019</v>
      </c>
      <c r="E521" t="s">
        <v>556</v>
      </c>
      <c r="F521" s="209" t="s">
        <v>287</v>
      </c>
      <c r="H521" s="209"/>
      <c r="O521" s="209"/>
      <c r="P521" s="209"/>
      <c r="AG521" s="209"/>
      <c r="AQ521" s="209"/>
      <c r="AR521" s="209"/>
      <c r="BC521" s="209"/>
      <c r="BF521" s="209"/>
      <c r="BN521" s="209"/>
      <c r="BY521" s="209"/>
      <c r="CY521" s="209"/>
      <c r="DD521" s="209"/>
      <c r="DF521" s="209"/>
      <c r="DI521" s="209"/>
    </row>
    <row r="522" spans="1:113" x14ac:dyDescent="0.25">
      <c r="A522" s="209"/>
      <c r="D522">
        <v>1019</v>
      </c>
      <c r="E522" t="s">
        <v>556</v>
      </c>
      <c r="F522" s="209" t="s">
        <v>287</v>
      </c>
      <c r="H522" s="209"/>
      <c r="O522" s="209"/>
      <c r="P522" s="209"/>
      <c r="AG522" s="209"/>
      <c r="AQ522" s="209"/>
      <c r="AR522" s="209"/>
      <c r="BC522" s="209"/>
      <c r="BF522" s="209"/>
      <c r="BN522" s="209"/>
      <c r="BY522" s="209"/>
      <c r="CY522" s="209"/>
      <c r="DD522" s="209"/>
      <c r="DF522" s="209"/>
      <c r="DI522" s="209"/>
    </row>
    <row r="523" spans="1:113" x14ac:dyDescent="0.25">
      <c r="A523" s="209"/>
      <c r="D523">
        <v>1019</v>
      </c>
      <c r="E523" t="s">
        <v>556</v>
      </c>
      <c r="F523" s="209" t="s">
        <v>287</v>
      </c>
      <c r="H523" s="209"/>
      <c r="O523" s="209"/>
      <c r="P523" s="209"/>
      <c r="AG523" s="209"/>
      <c r="AQ523" s="209"/>
      <c r="AR523" s="209"/>
      <c r="BC523" s="209"/>
      <c r="BF523" s="209"/>
      <c r="BN523" s="209"/>
      <c r="BY523" s="209"/>
      <c r="CY523" s="209"/>
      <c r="DD523" s="209"/>
      <c r="DF523" s="209"/>
      <c r="DI523" s="209"/>
    </row>
    <row r="524" spans="1:113" x14ac:dyDescent="0.25">
      <c r="A524" s="209"/>
      <c r="D524">
        <v>1019</v>
      </c>
      <c r="E524" t="s">
        <v>556</v>
      </c>
      <c r="F524" s="209" t="s">
        <v>287</v>
      </c>
      <c r="H524" s="209"/>
      <c r="O524" s="209"/>
      <c r="P524" s="209"/>
      <c r="AG524" s="209"/>
      <c r="AQ524" s="209"/>
      <c r="AR524" s="209"/>
      <c r="BC524" s="209"/>
      <c r="BF524" s="209"/>
      <c r="BN524" s="209"/>
      <c r="BY524" s="209"/>
      <c r="CY524" s="209"/>
      <c r="DD524" s="209"/>
      <c r="DF524" s="209"/>
      <c r="DI524" s="209"/>
    </row>
    <row r="525" spans="1:113" x14ac:dyDescent="0.25">
      <c r="A525" s="209"/>
      <c r="D525">
        <v>1019</v>
      </c>
      <c r="E525" t="s">
        <v>556</v>
      </c>
      <c r="F525" s="209" t="s">
        <v>287</v>
      </c>
      <c r="H525" s="209"/>
      <c r="O525" s="209"/>
      <c r="P525" s="209"/>
      <c r="AG525" s="209"/>
      <c r="AQ525" s="209"/>
      <c r="AR525" s="209"/>
      <c r="BC525" s="209"/>
      <c r="BF525" s="209"/>
      <c r="BN525" s="209"/>
      <c r="BY525" s="209"/>
      <c r="CY525" s="209"/>
      <c r="DD525" s="209"/>
      <c r="DF525" s="209"/>
      <c r="DI525" s="209"/>
    </row>
    <row r="526" spans="1:113" x14ac:dyDescent="0.25">
      <c r="A526" s="209"/>
      <c r="D526">
        <v>1019</v>
      </c>
      <c r="E526" t="s">
        <v>556</v>
      </c>
      <c r="F526" s="209" t="s">
        <v>287</v>
      </c>
      <c r="H526" s="209"/>
      <c r="O526" s="209"/>
      <c r="P526" s="209"/>
      <c r="AG526" s="209"/>
      <c r="AQ526" s="209"/>
      <c r="AR526" s="209"/>
      <c r="BC526" s="209"/>
      <c r="BF526" s="209"/>
      <c r="BN526" s="209"/>
      <c r="BY526" s="209"/>
      <c r="CY526" s="209"/>
      <c r="DD526" s="209"/>
      <c r="DF526" s="209"/>
      <c r="DI526" s="209"/>
    </row>
    <row r="527" spans="1:113" x14ac:dyDescent="0.25">
      <c r="A527" s="209"/>
      <c r="D527">
        <v>1019</v>
      </c>
      <c r="E527" t="s">
        <v>556</v>
      </c>
      <c r="F527" s="209" t="s">
        <v>287</v>
      </c>
      <c r="H527" s="209"/>
      <c r="O527" s="209"/>
      <c r="P527" s="209"/>
      <c r="AG527" s="209"/>
      <c r="AQ527" s="209"/>
      <c r="AR527" s="209"/>
      <c r="BC527" s="209"/>
      <c r="BF527" s="209"/>
      <c r="BN527" s="209"/>
      <c r="BY527" s="209"/>
      <c r="CY527" s="209"/>
      <c r="DD527" s="209"/>
      <c r="DF527" s="209"/>
      <c r="DI527" s="209"/>
    </row>
    <row r="528" spans="1:113" x14ac:dyDescent="0.25">
      <c r="A528" s="209"/>
      <c r="D528">
        <v>1019</v>
      </c>
      <c r="E528" t="s">
        <v>556</v>
      </c>
      <c r="F528" s="209" t="s">
        <v>287</v>
      </c>
      <c r="H528" s="209"/>
      <c r="O528" s="209"/>
      <c r="P528" s="209"/>
      <c r="AG528" s="209"/>
      <c r="AQ528" s="209"/>
      <c r="AR528" s="209"/>
      <c r="BC528" s="209"/>
      <c r="BF528" s="209"/>
      <c r="BN528" s="209"/>
      <c r="BY528" s="209"/>
      <c r="CY528" s="209"/>
      <c r="DD528" s="209"/>
      <c r="DF528" s="209"/>
      <c r="DI528" s="209"/>
    </row>
    <row r="529" spans="1:113" x14ac:dyDescent="0.25">
      <c r="A529" s="209"/>
      <c r="D529">
        <v>1019</v>
      </c>
      <c r="E529" t="s">
        <v>556</v>
      </c>
      <c r="F529" s="209" t="s">
        <v>287</v>
      </c>
      <c r="H529" s="209"/>
      <c r="O529" s="209"/>
      <c r="P529" s="209"/>
      <c r="AG529" s="209"/>
      <c r="AQ529" s="209"/>
      <c r="AR529" s="209"/>
      <c r="BC529" s="209"/>
      <c r="BF529" s="209"/>
      <c r="BN529" s="209"/>
      <c r="BY529" s="209"/>
      <c r="CY529" s="209"/>
      <c r="DD529" s="209"/>
      <c r="DF529" s="209"/>
      <c r="DI529" s="209"/>
    </row>
    <row r="530" spans="1:113" x14ac:dyDescent="0.25">
      <c r="A530" s="209"/>
      <c r="D530">
        <v>1019</v>
      </c>
      <c r="E530" t="s">
        <v>556</v>
      </c>
      <c r="F530" s="209" t="s">
        <v>287</v>
      </c>
      <c r="H530" s="209"/>
      <c r="O530" s="209"/>
      <c r="P530" s="209"/>
      <c r="AG530" s="209"/>
      <c r="AQ530" s="209"/>
      <c r="AR530" s="209"/>
      <c r="BC530" s="209"/>
      <c r="BF530" s="209"/>
      <c r="BN530" s="209"/>
      <c r="BY530" s="209"/>
      <c r="CY530" s="209"/>
      <c r="DD530" s="209"/>
      <c r="DF530" s="209"/>
      <c r="DI530" s="209"/>
    </row>
    <row r="531" spans="1:113" x14ac:dyDescent="0.25">
      <c r="A531" s="209"/>
      <c r="D531">
        <v>1019</v>
      </c>
      <c r="E531" t="s">
        <v>556</v>
      </c>
      <c r="F531" s="209" t="s">
        <v>287</v>
      </c>
      <c r="H531" s="209"/>
      <c r="O531" s="209"/>
      <c r="P531" s="209"/>
      <c r="AG531" s="209"/>
      <c r="AQ531" s="209"/>
      <c r="AR531" s="209"/>
      <c r="BC531" s="209"/>
      <c r="BF531" s="209"/>
      <c r="BN531" s="209"/>
      <c r="BY531" s="209"/>
      <c r="CY531" s="209"/>
      <c r="DD531" s="209"/>
      <c r="DF531" s="209"/>
      <c r="DI531" s="209"/>
    </row>
    <row r="532" spans="1:113" x14ac:dyDescent="0.25">
      <c r="A532" s="209"/>
      <c r="D532">
        <v>1019</v>
      </c>
      <c r="E532" t="s">
        <v>556</v>
      </c>
      <c r="F532" s="209" t="s">
        <v>287</v>
      </c>
      <c r="H532" s="209"/>
      <c r="O532" s="209"/>
      <c r="P532" s="209"/>
      <c r="AG532" s="209"/>
      <c r="AQ532" s="209"/>
      <c r="AR532" s="209"/>
      <c r="BC532" s="209"/>
      <c r="BF532" s="209"/>
      <c r="BN532" s="209"/>
      <c r="BY532" s="209"/>
      <c r="CY532" s="209"/>
      <c r="DD532" s="209"/>
      <c r="DF532" s="209"/>
      <c r="DI532" s="209"/>
    </row>
    <row r="533" spans="1:113" x14ac:dyDescent="0.25">
      <c r="A533" s="209"/>
      <c r="D533">
        <v>1019</v>
      </c>
      <c r="E533" t="s">
        <v>556</v>
      </c>
      <c r="F533" s="209" t="s">
        <v>287</v>
      </c>
      <c r="H533" s="209"/>
      <c r="O533" s="209"/>
      <c r="P533" s="209"/>
      <c r="AG533" s="209"/>
      <c r="AQ533" s="209"/>
      <c r="AR533" s="209"/>
      <c r="BC533" s="209"/>
      <c r="BF533" s="209"/>
      <c r="BN533" s="209"/>
      <c r="BY533" s="209"/>
      <c r="CY533" s="209"/>
      <c r="DD533" s="209"/>
      <c r="DF533" s="209"/>
      <c r="DI533" s="209"/>
    </row>
    <row r="534" spans="1:113" x14ac:dyDescent="0.25">
      <c r="A534" s="209"/>
      <c r="D534">
        <v>1019</v>
      </c>
      <c r="E534" t="s">
        <v>556</v>
      </c>
      <c r="F534" s="209" t="s">
        <v>287</v>
      </c>
      <c r="H534" s="209"/>
      <c r="O534" s="209"/>
      <c r="P534" s="209"/>
      <c r="AG534" s="209"/>
      <c r="AQ534" s="209"/>
      <c r="AR534" s="209"/>
      <c r="BC534" s="209"/>
      <c r="BF534" s="209"/>
      <c r="BN534" s="209"/>
      <c r="BY534" s="209"/>
      <c r="CY534" s="209"/>
      <c r="DD534" s="209"/>
      <c r="DF534" s="209"/>
      <c r="DI534" s="209"/>
    </row>
    <row r="535" spans="1:113" x14ac:dyDescent="0.25">
      <c r="A535" s="209"/>
      <c r="D535">
        <v>1019</v>
      </c>
      <c r="E535" t="s">
        <v>556</v>
      </c>
      <c r="F535" s="209" t="s">
        <v>287</v>
      </c>
      <c r="H535" s="209"/>
      <c r="O535" s="209"/>
      <c r="P535" s="209"/>
      <c r="AG535" s="209"/>
      <c r="AQ535" s="209"/>
      <c r="AR535" s="209"/>
      <c r="BC535" s="209"/>
      <c r="BF535" s="209"/>
      <c r="BN535" s="209"/>
      <c r="BY535" s="209"/>
      <c r="CY535" s="209"/>
      <c r="DD535" s="209"/>
      <c r="DF535" s="209"/>
      <c r="DI535" s="209"/>
    </row>
    <row r="536" spans="1:113" x14ac:dyDescent="0.25">
      <c r="A536" s="209"/>
      <c r="D536">
        <v>1019</v>
      </c>
      <c r="E536" t="s">
        <v>556</v>
      </c>
      <c r="F536" s="209" t="s">
        <v>287</v>
      </c>
      <c r="H536" s="209"/>
      <c r="O536" s="209"/>
      <c r="P536" s="209"/>
      <c r="AG536" s="209"/>
      <c r="AQ536" s="209"/>
      <c r="AR536" s="209"/>
      <c r="BC536" s="209"/>
      <c r="BF536" s="209"/>
      <c r="BN536" s="209"/>
      <c r="BY536" s="209"/>
      <c r="CY536" s="209"/>
      <c r="DD536" s="209"/>
      <c r="DF536" s="209"/>
      <c r="DI536" s="209"/>
    </row>
    <row r="537" spans="1:113" x14ac:dyDescent="0.25">
      <c r="A537" s="209"/>
      <c r="D537">
        <v>1019</v>
      </c>
      <c r="E537" t="s">
        <v>556</v>
      </c>
      <c r="F537" s="209" t="s">
        <v>287</v>
      </c>
      <c r="H537" s="209"/>
      <c r="O537" s="209"/>
      <c r="P537" s="209"/>
      <c r="AG537" s="209"/>
      <c r="AQ537" s="209"/>
      <c r="AR537" s="209"/>
      <c r="BC537" s="209"/>
      <c r="BF537" s="209"/>
      <c r="BN537" s="209"/>
      <c r="BY537" s="209"/>
      <c r="CY537" s="209"/>
      <c r="DD537" s="209"/>
      <c r="DF537" s="209"/>
      <c r="DI537" s="209"/>
    </row>
    <row r="538" spans="1:113" x14ac:dyDescent="0.25">
      <c r="A538" s="209"/>
      <c r="D538">
        <v>1019</v>
      </c>
      <c r="E538" t="s">
        <v>556</v>
      </c>
      <c r="F538" s="209" t="s">
        <v>287</v>
      </c>
      <c r="H538" s="209"/>
      <c r="O538" s="209"/>
      <c r="P538" s="209"/>
      <c r="AG538" s="209"/>
      <c r="AQ538" s="209"/>
      <c r="AR538" s="209"/>
      <c r="BC538" s="209"/>
      <c r="BF538" s="209"/>
      <c r="BN538" s="209"/>
      <c r="BY538" s="209"/>
      <c r="CY538" s="209"/>
      <c r="DD538" s="209"/>
      <c r="DF538" s="209"/>
      <c r="DI538" s="209"/>
    </row>
    <row r="539" spans="1:113" x14ac:dyDescent="0.25">
      <c r="A539" s="209"/>
      <c r="D539">
        <v>1019</v>
      </c>
      <c r="E539" t="s">
        <v>556</v>
      </c>
      <c r="F539" s="209" t="s">
        <v>287</v>
      </c>
      <c r="H539" s="209"/>
      <c r="O539" s="209"/>
      <c r="P539" s="209"/>
      <c r="AG539" s="209"/>
      <c r="AQ539" s="209"/>
      <c r="AR539" s="209"/>
      <c r="BC539" s="209"/>
      <c r="BF539" s="209"/>
      <c r="BN539" s="209"/>
      <c r="BY539" s="209"/>
      <c r="CY539" s="209"/>
      <c r="DD539" s="209"/>
      <c r="DF539" s="209"/>
      <c r="DI539" s="209"/>
    </row>
    <row r="540" spans="1:113" x14ac:dyDescent="0.25">
      <c r="A540" s="209"/>
      <c r="D540">
        <v>1019</v>
      </c>
      <c r="E540" t="s">
        <v>556</v>
      </c>
      <c r="F540" s="209" t="s">
        <v>287</v>
      </c>
      <c r="H540" s="209"/>
      <c r="O540" s="209"/>
      <c r="P540" s="209"/>
      <c r="AG540" s="209"/>
      <c r="AQ540" s="209"/>
      <c r="AR540" s="209"/>
      <c r="BC540" s="209"/>
      <c r="BF540" s="209"/>
      <c r="BN540" s="209"/>
      <c r="BY540" s="209"/>
      <c r="CY540" s="209"/>
      <c r="DD540" s="209"/>
      <c r="DF540" s="209"/>
      <c r="DI540" s="209"/>
    </row>
    <row r="541" spans="1:113" x14ac:dyDescent="0.25">
      <c r="A541" s="209"/>
      <c r="D541">
        <v>1019</v>
      </c>
      <c r="E541" t="s">
        <v>556</v>
      </c>
      <c r="F541" s="209" t="s">
        <v>287</v>
      </c>
      <c r="H541" s="209"/>
      <c r="O541" s="209"/>
      <c r="P541" s="209"/>
      <c r="AG541" s="209"/>
      <c r="AQ541" s="209"/>
      <c r="AR541" s="209"/>
      <c r="BC541" s="209"/>
      <c r="BF541" s="209"/>
      <c r="BN541" s="209"/>
      <c r="BY541" s="209"/>
      <c r="CY541" s="209"/>
      <c r="DD541" s="209"/>
      <c r="DF541" s="209"/>
      <c r="DI541" s="209"/>
    </row>
    <row r="542" spans="1:113" x14ac:dyDescent="0.25">
      <c r="A542" s="209"/>
      <c r="D542">
        <v>1019</v>
      </c>
      <c r="E542" t="s">
        <v>556</v>
      </c>
      <c r="F542" s="209" t="s">
        <v>287</v>
      </c>
      <c r="H542" s="209"/>
      <c r="O542" s="209"/>
      <c r="P542" s="209"/>
      <c r="AG542" s="209"/>
      <c r="AQ542" s="209"/>
      <c r="AR542" s="209"/>
      <c r="BC542" s="209"/>
      <c r="BF542" s="209"/>
      <c r="BN542" s="209"/>
      <c r="BY542" s="209"/>
      <c r="CY542" s="209"/>
      <c r="DD542" s="209"/>
      <c r="DF542" s="209"/>
      <c r="DI542" s="209"/>
    </row>
    <row r="543" spans="1:113" x14ac:dyDescent="0.25">
      <c r="A543" s="209"/>
      <c r="D543">
        <v>1019</v>
      </c>
      <c r="E543" t="s">
        <v>556</v>
      </c>
      <c r="F543" s="209" t="s">
        <v>287</v>
      </c>
      <c r="H543" s="209"/>
      <c r="O543" s="209"/>
      <c r="P543" s="209"/>
      <c r="AG543" s="209"/>
      <c r="AQ543" s="209"/>
      <c r="AR543" s="209"/>
      <c r="BC543" s="209"/>
      <c r="BF543" s="209"/>
      <c r="BN543" s="209"/>
      <c r="BY543" s="209"/>
      <c r="CY543" s="209"/>
      <c r="DD543" s="209"/>
      <c r="DF543" s="209"/>
      <c r="DI543" s="209"/>
    </row>
    <row r="544" spans="1:113" x14ac:dyDescent="0.25">
      <c r="A544" s="209"/>
      <c r="D544">
        <v>1019</v>
      </c>
      <c r="E544" t="s">
        <v>556</v>
      </c>
      <c r="F544" s="209" t="s">
        <v>287</v>
      </c>
      <c r="H544" s="209"/>
      <c r="O544" s="209"/>
      <c r="P544" s="209"/>
      <c r="AG544" s="209"/>
      <c r="AQ544" s="209"/>
      <c r="AR544" s="209"/>
      <c r="BC544" s="209"/>
      <c r="BF544" s="209"/>
      <c r="BN544" s="209"/>
      <c r="BY544" s="209"/>
      <c r="CY544" s="209"/>
      <c r="DD544" s="209"/>
      <c r="DF544" s="209"/>
      <c r="DI544" s="209"/>
    </row>
    <row r="545" spans="1:113" x14ac:dyDescent="0.25">
      <c r="A545" s="209"/>
      <c r="D545">
        <v>1019</v>
      </c>
      <c r="E545" t="s">
        <v>556</v>
      </c>
      <c r="F545" s="209" t="s">
        <v>287</v>
      </c>
      <c r="H545" s="209"/>
      <c r="O545" s="209"/>
      <c r="P545" s="209"/>
      <c r="AG545" s="209"/>
      <c r="AQ545" s="209"/>
      <c r="AR545" s="209"/>
      <c r="BC545" s="209"/>
      <c r="BF545" s="209"/>
      <c r="BN545" s="209"/>
      <c r="BY545" s="209"/>
      <c r="CY545" s="209"/>
      <c r="DD545" s="209"/>
      <c r="DF545" s="209"/>
      <c r="DI545" s="209"/>
    </row>
    <row r="546" spans="1:113" x14ac:dyDescent="0.25">
      <c r="A546" s="209"/>
      <c r="D546">
        <v>1019</v>
      </c>
      <c r="E546" t="s">
        <v>556</v>
      </c>
      <c r="F546" s="209" t="s">
        <v>287</v>
      </c>
      <c r="H546" s="209"/>
      <c r="O546" s="209"/>
      <c r="P546" s="209"/>
      <c r="AG546" s="209"/>
      <c r="AQ546" s="209"/>
      <c r="AR546" s="209"/>
      <c r="BC546" s="209" t="s">
        <v>291</v>
      </c>
      <c r="BE546">
        <v>0</v>
      </c>
      <c r="BF546" s="209"/>
      <c r="BN546" s="209"/>
      <c r="BY546" s="209"/>
      <c r="CY546" s="209"/>
      <c r="DD546" s="209"/>
      <c r="DF546" s="209"/>
      <c r="DI546" s="209"/>
    </row>
    <row r="547" spans="1:113" x14ac:dyDescent="0.25">
      <c r="A547" s="209"/>
      <c r="D547">
        <v>1019</v>
      </c>
      <c r="E547" t="s">
        <v>556</v>
      </c>
      <c r="F547" s="209" t="s">
        <v>287</v>
      </c>
      <c r="H547" s="209"/>
      <c r="O547" s="209"/>
      <c r="P547" s="209"/>
      <c r="AG547" s="209"/>
      <c r="AQ547" s="209"/>
      <c r="AR547" s="209"/>
      <c r="BC547" s="209" t="s">
        <v>295</v>
      </c>
      <c r="BE547">
        <v>0</v>
      </c>
      <c r="BF547" s="209"/>
      <c r="BN547" s="209"/>
      <c r="BY547" s="209"/>
      <c r="CY547" s="209"/>
      <c r="DD547" s="209"/>
      <c r="DF547" s="209"/>
      <c r="DI547" s="209"/>
    </row>
    <row r="548" spans="1:113" x14ac:dyDescent="0.25">
      <c r="A548" s="209"/>
      <c r="D548">
        <v>1019</v>
      </c>
      <c r="E548" t="s">
        <v>556</v>
      </c>
      <c r="F548" s="209" t="s">
        <v>287</v>
      </c>
      <c r="H548" s="209"/>
      <c r="O548" s="209"/>
      <c r="P548" s="209"/>
      <c r="AG548" s="209"/>
      <c r="AQ548" s="209"/>
      <c r="AR548" s="209"/>
      <c r="BC548" s="209" t="s">
        <v>150</v>
      </c>
      <c r="BE548">
        <v>0</v>
      </c>
      <c r="BF548" s="209"/>
      <c r="BN548" s="209"/>
      <c r="BY548" s="209"/>
      <c r="CY548" s="209"/>
      <c r="DD548" s="209"/>
      <c r="DF548" s="209"/>
      <c r="DI548" s="209"/>
    </row>
    <row r="549" spans="1:113" x14ac:dyDescent="0.25">
      <c r="A549" s="209"/>
      <c r="D549">
        <v>1019</v>
      </c>
      <c r="E549" t="s">
        <v>556</v>
      </c>
      <c r="F549" s="209" t="s">
        <v>287</v>
      </c>
      <c r="H549" s="209"/>
      <c r="O549" s="209"/>
      <c r="P549" s="209"/>
      <c r="AG549" s="209"/>
      <c r="AQ549" s="209"/>
      <c r="AR549" s="209"/>
      <c r="BC549" s="209" t="s">
        <v>151</v>
      </c>
      <c r="BE549">
        <v>0</v>
      </c>
      <c r="BF549" s="209"/>
      <c r="BN549" s="209"/>
      <c r="BY549" s="209"/>
      <c r="CY549" s="209"/>
      <c r="DD549" s="209"/>
      <c r="DF549" s="209"/>
      <c r="DI549" s="209"/>
    </row>
    <row r="550" spans="1:113" x14ac:dyDescent="0.25">
      <c r="A550" s="209"/>
      <c r="D550">
        <v>1019</v>
      </c>
      <c r="E550" t="s">
        <v>556</v>
      </c>
      <c r="F550" s="209" t="s">
        <v>287</v>
      </c>
      <c r="H550" s="209"/>
      <c r="O550" s="209"/>
      <c r="P550" s="209"/>
      <c r="AG550" s="209"/>
      <c r="AQ550" s="209"/>
      <c r="AR550" s="209"/>
      <c r="BC550" s="209" t="s">
        <v>152</v>
      </c>
      <c r="BE550">
        <v>0</v>
      </c>
      <c r="BF550" s="209"/>
      <c r="BN550" s="209"/>
      <c r="BY550" s="209"/>
      <c r="CY550" s="209"/>
      <c r="DD550" s="209"/>
      <c r="DF550" s="209"/>
      <c r="DI550" s="209"/>
    </row>
    <row r="551" spans="1:113" x14ac:dyDescent="0.25">
      <c r="A551" s="209"/>
      <c r="D551">
        <v>1019</v>
      </c>
      <c r="E551" t="s">
        <v>556</v>
      </c>
      <c r="F551" s="209" t="s">
        <v>287</v>
      </c>
      <c r="H551" s="209"/>
      <c r="O551" s="209"/>
      <c r="P551" s="209"/>
      <c r="AG551" s="209"/>
      <c r="AQ551" s="209"/>
      <c r="AR551" s="209"/>
      <c r="BC551" s="209" t="s">
        <v>153</v>
      </c>
      <c r="BE551">
        <v>0</v>
      </c>
      <c r="BF551" s="209"/>
      <c r="BN551" s="209"/>
      <c r="BY551" s="209"/>
      <c r="CY551" s="209"/>
      <c r="DD551" s="209"/>
      <c r="DF551" s="209"/>
      <c r="DI551" s="209"/>
    </row>
    <row r="552" spans="1:113" x14ac:dyDescent="0.25">
      <c r="A552" s="209"/>
      <c r="D552">
        <v>1019</v>
      </c>
      <c r="E552" t="s">
        <v>556</v>
      </c>
      <c r="F552" s="209" t="s">
        <v>287</v>
      </c>
      <c r="H552" s="209"/>
      <c r="O552" s="209"/>
      <c r="P552" s="209"/>
      <c r="AG552" s="209"/>
      <c r="AQ552" s="209"/>
      <c r="AR552" s="209"/>
      <c r="BC552" s="209" t="s">
        <v>154</v>
      </c>
      <c r="BE552">
        <v>0</v>
      </c>
      <c r="BF552" s="209"/>
      <c r="BN552" s="209"/>
      <c r="BY552" s="209"/>
      <c r="CY552" s="209"/>
      <c r="DD552" s="209"/>
      <c r="DF552" s="209"/>
      <c r="DI552" s="209"/>
    </row>
    <row r="553" spans="1:113" x14ac:dyDescent="0.25">
      <c r="A553" s="209"/>
      <c r="D553">
        <v>1019</v>
      </c>
      <c r="E553" t="s">
        <v>556</v>
      </c>
      <c r="F553" s="209" t="s">
        <v>287</v>
      </c>
      <c r="H553" s="209"/>
      <c r="O553" s="209"/>
      <c r="P553" s="209"/>
      <c r="AG553" s="209"/>
      <c r="AQ553" s="209"/>
      <c r="AR553" s="209"/>
      <c r="BC553" s="209" t="s">
        <v>155</v>
      </c>
      <c r="BE553">
        <v>0</v>
      </c>
      <c r="BF553" s="209"/>
      <c r="BN553" s="209"/>
      <c r="BY553" s="209"/>
      <c r="CY553" s="209"/>
      <c r="DD553" s="209"/>
      <c r="DF553" s="209"/>
      <c r="DI553" s="209"/>
    </row>
    <row r="554" spans="1:113" x14ac:dyDescent="0.25">
      <c r="A554" s="209"/>
      <c r="D554">
        <v>1019</v>
      </c>
      <c r="E554" t="s">
        <v>556</v>
      </c>
      <c r="F554" s="209" t="s">
        <v>287</v>
      </c>
      <c r="H554" s="209"/>
      <c r="O554" s="209"/>
      <c r="P554" s="209"/>
      <c r="AG554" s="209"/>
      <c r="AQ554" s="209"/>
      <c r="AR554" s="209"/>
      <c r="BC554" s="209" t="s">
        <v>156</v>
      </c>
      <c r="BE554">
        <v>0</v>
      </c>
      <c r="BF554" s="209"/>
      <c r="BN554" s="209"/>
      <c r="BY554" s="209"/>
      <c r="CY554" s="209"/>
      <c r="DD554" s="209"/>
      <c r="DF554" s="209"/>
      <c r="DI554" s="209"/>
    </row>
    <row r="555" spans="1:113" x14ac:dyDescent="0.25">
      <c r="A555" s="209"/>
      <c r="D555">
        <v>1019</v>
      </c>
      <c r="E555" t="s">
        <v>556</v>
      </c>
      <c r="F555" s="209" t="s">
        <v>287</v>
      </c>
      <c r="H555" s="209"/>
      <c r="O555" s="209"/>
      <c r="P555" s="209"/>
      <c r="AG555" s="209"/>
      <c r="AQ555" s="209"/>
      <c r="AR555" s="209"/>
      <c r="BC555" s="209" t="s">
        <v>157</v>
      </c>
      <c r="BE555">
        <v>0</v>
      </c>
      <c r="BF555" s="209"/>
      <c r="BN555" s="209"/>
      <c r="BY555" s="209"/>
      <c r="CY555" s="209"/>
      <c r="DD555" s="209"/>
      <c r="DF555" s="209"/>
      <c r="DI555" s="209"/>
    </row>
    <row r="556" spans="1:113" x14ac:dyDescent="0.25">
      <c r="A556" s="209"/>
      <c r="D556">
        <v>1019</v>
      </c>
      <c r="E556" t="s">
        <v>556</v>
      </c>
      <c r="F556" s="209" t="s">
        <v>287</v>
      </c>
      <c r="H556" s="209"/>
      <c r="O556" s="209"/>
      <c r="P556" s="209"/>
      <c r="AG556" s="209"/>
      <c r="AQ556" s="209"/>
      <c r="AR556" s="209"/>
      <c r="BC556" s="209" t="s">
        <v>158</v>
      </c>
      <c r="BE556">
        <v>0</v>
      </c>
      <c r="BF556" s="209"/>
      <c r="BN556" s="209"/>
      <c r="BY556" s="209"/>
      <c r="CY556" s="209"/>
      <c r="DD556" s="209"/>
      <c r="DF556" s="209"/>
      <c r="DI556" s="209"/>
    </row>
    <row r="557" spans="1:113" x14ac:dyDescent="0.25">
      <c r="A557" s="209"/>
      <c r="D557">
        <v>1019</v>
      </c>
      <c r="E557" t="s">
        <v>556</v>
      </c>
      <c r="F557" s="209" t="s">
        <v>287</v>
      </c>
      <c r="H557" s="209"/>
      <c r="O557" s="209"/>
      <c r="P557" s="209"/>
      <c r="AG557" s="209"/>
      <c r="AQ557" s="209"/>
      <c r="AR557" s="209"/>
      <c r="BC557" s="209" t="s">
        <v>159</v>
      </c>
      <c r="BE557">
        <v>0</v>
      </c>
      <c r="BF557" s="209"/>
      <c r="BN557" s="209"/>
      <c r="BY557" s="209"/>
      <c r="CY557" s="209"/>
      <c r="DD557" s="209"/>
      <c r="DF557" s="209"/>
      <c r="DI557" s="209"/>
    </row>
    <row r="558" spans="1:113" x14ac:dyDescent="0.25">
      <c r="A558" s="209"/>
      <c r="D558">
        <v>1019</v>
      </c>
      <c r="E558" t="s">
        <v>556</v>
      </c>
      <c r="F558" s="209" t="s">
        <v>287</v>
      </c>
      <c r="H558" s="209"/>
      <c r="O558" s="209"/>
      <c r="P558" s="209"/>
      <c r="AG558" s="209"/>
      <c r="AQ558" s="209"/>
      <c r="AR558" s="209"/>
      <c r="BC558" s="209" t="s">
        <v>160</v>
      </c>
      <c r="BE558">
        <v>0</v>
      </c>
      <c r="BF558" s="209"/>
      <c r="BN558" s="209"/>
      <c r="BY558" s="209"/>
      <c r="CY558" s="209"/>
      <c r="DD558" s="209"/>
      <c r="DF558" s="209"/>
      <c r="DI558" s="209"/>
    </row>
    <row r="559" spans="1:113" x14ac:dyDescent="0.25">
      <c r="A559" s="209"/>
      <c r="D559">
        <v>1019</v>
      </c>
      <c r="E559" t="s">
        <v>556</v>
      </c>
      <c r="F559" s="209" t="s">
        <v>287</v>
      </c>
      <c r="H559" s="209"/>
      <c r="O559" s="209"/>
      <c r="P559" s="209"/>
      <c r="AG559" s="209"/>
      <c r="AQ559" s="209"/>
      <c r="AR559" s="209"/>
      <c r="BC559" s="209" t="s">
        <v>161</v>
      </c>
      <c r="BE559">
        <v>0</v>
      </c>
      <c r="BF559" s="209"/>
      <c r="BN559" s="209"/>
      <c r="BY559" s="209"/>
      <c r="CY559" s="209"/>
      <c r="DD559" s="209"/>
      <c r="DF559" s="209"/>
      <c r="DI559" s="209"/>
    </row>
    <row r="560" spans="1:113" x14ac:dyDescent="0.25">
      <c r="A560" s="209"/>
      <c r="D560">
        <v>1019</v>
      </c>
      <c r="E560" t="s">
        <v>556</v>
      </c>
      <c r="F560" s="209" t="s">
        <v>287</v>
      </c>
      <c r="H560" s="209"/>
      <c r="O560" s="209"/>
      <c r="P560" s="209"/>
      <c r="AG560" s="209"/>
      <c r="AQ560" s="209"/>
      <c r="AR560" s="209"/>
      <c r="BC560" s="209" t="s">
        <v>162</v>
      </c>
      <c r="BE560">
        <v>0</v>
      </c>
      <c r="BF560" s="209"/>
      <c r="BN560" s="209"/>
      <c r="BY560" s="209"/>
      <c r="CY560" s="209"/>
      <c r="DD560" s="209"/>
      <c r="DF560" s="209"/>
      <c r="DI560" s="209"/>
    </row>
    <row r="561" spans="1:113" x14ac:dyDescent="0.25">
      <c r="A561" s="209"/>
      <c r="D561">
        <v>1019</v>
      </c>
      <c r="E561" t="s">
        <v>556</v>
      </c>
      <c r="F561" s="209" t="s">
        <v>287</v>
      </c>
      <c r="H561" s="209"/>
      <c r="O561" s="209"/>
      <c r="P561" s="209"/>
      <c r="AG561" s="209"/>
      <c r="AQ561" s="209"/>
      <c r="AR561" s="209"/>
      <c r="BC561" s="209" t="s">
        <v>163</v>
      </c>
      <c r="BE561">
        <v>0</v>
      </c>
      <c r="BF561" s="209"/>
      <c r="BN561" s="209"/>
      <c r="BY561" s="209"/>
      <c r="CY561" s="209"/>
      <c r="DD561" s="209"/>
      <c r="DF561" s="209"/>
      <c r="DI561" s="209"/>
    </row>
    <row r="562" spans="1:113" x14ac:dyDescent="0.25">
      <c r="A562" s="209"/>
      <c r="D562">
        <v>1019</v>
      </c>
      <c r="E562" t="s">
        <v>556</v>
      </c>
      <c r="F562" s="209" t="s">
        <v>287</v>
      </c>
      <c r="H562" s="209"/>
      <c r="O562" s="209"/>
      <c r="P562" s="209"/>
      <c r="AG562" s="209"/>
      <c r="AQ562" s="209"/>
      <c r="AR562" s="209"/>
      <c r="BC562" s="209" t="s">
        <v>164</v>
      </c>
      <c r="BE562">
        <v>0</v>
      </c>
      <c r="BF562" s="209"/>
      <c r="BN562" s="209"/>
      <c r="BY562" s="209"/>
      <c r="CY562" s="209"/>
      <c r="DD562" s="209"/>
      <c r="DF562" s="209"/>
      <c r="DI562" s="209"/>
    </row>
    <row r="563" spans="1:113" x14ac:dyDescent="0.25">
      <c r="A563" s="209"/>
      <c r="D563">
        <v>1019</v>
      </c>
      <c r="E563" t="s">
        <v>556</v>
      </c>
      <c r="F563" s="209" t="s">
        <v>287</v>
      </c>
      <c r="H563" s="209"/>
      <c r="O563" s="209"/>
      <c r="P563" s="209"/>
      <c r="AG563" s="209"/>
      <c r="AQ563" s="209"/>
      <c r="AR563" s="209"/>
      <c r="BC563" s="209" t="s">
        <v>165</v>
      </c>
      <c r="BE563">
        <v>0</v>
      </c>
      <c r="BF563" s="209"/>
      <c r="BN563" s="209"/>
      <c r="BY563" s="209"/>
      <c r="CY563" s="209"/>
      <c r="DD563" s="209"/>
      <c r="DF563" s="209"/>
      <c r="DI563" s="209"/>
    </row>
    <row r="564" spans="1:113" x14ac:dyDescent="0.25">
      <c r="A564" s="209"/>
      <c r="D564">
        <v>1019</v>
      </c>
      <c r="E564" t="s">
        <v>556</v>
      </c>
      <c r="F564" s="209" t="s">
        <v>287</v>
      </c>
      <c r="H564" s="209"/>
      <c r="O564" s="209"/>
      <c r="P564" s="209"/>
      <c r="AG564" s="209"/>
      <c r="AQ564" s="209"/>
      <c r="AR564" s="209"/>
      <c r="BC564" s="209" t="s">
        <v>166</v>
      </c>
      <c r="BE564">
        <v>0</v>
      </c>
      <c r="BF564" s="209"/>
      <c r="BN564" s="209"/>
      <c r="BY564" s="209"/>
      <c r="CY564" s="209"/>
      <c r="DD564" s="209"/>
      <c r="DF564" s="209"/>
      <c r="DI564" s="209"/>
    </row>
    <row r="565" spans="1:113" x14ac:dyDescent="0.25">
      <c r="A565" s="209"/>
      <c r="D565">
        <v>1019</v>
      </c>
      <c r="E565" t="s">
        <v>556</v>
      </c>
      <c r="F565" s="209" t="s">
        <v>287</v>
      </c>
      <c r="H565" s="209"/>
      <c r="O565" s="209"/>
      <c r="P565" s="209"/>
      <c r="AG565" s="209"/>
      <c r="AQ565" s="209"/>
      <c r="AR565" s="209"/>
      <c r="BC565" s="209" t="s">
        <v>167</v>
      </c>
      <c r="BE565">
        <v>0</v>
      </c>
      <c r="BF565" s="209"/>
      <c r="BN565" s="209"/>
      <c r="BY565" s="209"/>
      <c r="CY565" s="209"/>
      <c r="DD565" s="209"/>
      <c r="DF565" s="209"/>
      <c r="DI565" s="209"/>
    </row>
    <row r="566" spans="1:113" x14ac:dyDescent="0.25">
      <c r="A566" s="209"/>
      <c r="D566">
        <v>1019</v>
      </c>
      <c r="E566" t="s">
        <v>556</v>
      </c>
      <c r="F566" s="209" t="s">
        <v>287</v>
      </c>
      <c r="H566" s="209"/>
      <c r="O566" s="209"/>
      <c r="P566" s="209"/>
      <c r="AG566" s="209"/>
      <c r="AQ566" s="209"/>
      <c r="AR566" s="209"/>
      <c r="BC566" s="209" t="s">
        <v>168</v>
      </c>
      <c r="BE566">
        <v>0</v>
      </c>
      <c r="BF566" s="209"/>
      <c r="BN566" s="209"/>
      <c r="BY566" s="209"/>
      <c r="CY566" s="209"/>
      <c r="DD566" s="209"/>
      <c r="DF566" s="209"/>
      <c r="DI566" s="209"/>
    </row>
    <row r="567" spans="1:113" x14ac:dyDescent="0.25">
      <c r="A567" s="209"/>
      <c r="D567">
        <v>1019</v>
      </c>
      <c r="E567" t="s">
        <v>556</v>
      </c>
      <c r="F567" s="209" t="s">
        <v>287</v>
      </c>
      <c r="H567" s="209"/>
      <c r="O567" s="209"/>
      <c r="P567" s="209"/>
      <c r="AG567" s="209"/>
      <c r="AQ567" s="209"/>
      <c r="AR567" s="209"/>
      <c r="BC567" s="209" t="s">
        <v>169</v>
      </c>
      <c r="BE567">
        <v>0</v>
      </c>
      <c r="BF567" s="209"/>
      <c r="BN567" s="209"/>
      <c r="BY567" s="209"/>
      <c r="CY567" s="209"/>
      <c r="DD567" s="209"/>
      <c r="DF567" s="209"/>
      <c r="DI567" s="209"/>
    </row>
    <row r="568" spans="1:113" x14ac:dyDescent="0.25">
      <c r="A568" s="209"/>
      <c r="D568">
        <v>1019</v>
      </c>
      <c r="E568" t="s">
        <v>556</v>
      </c>
      <c r="F568" s="209" t="s">
        <v>287</v>
      </c>
      <c r="H568" s="209"/>
      <c r="O568" s="209"/>
      <c r="P568" s="209"/>
      <c r="AG568" s="209"/>
      <c r="AQ568" s="209"/>
      <c r="AR568" s="209"/>
      <c r="BC568" s="209" t="s">
        <v>293</v>
      </c>
      <c r="BE568">
        <v>0</v>
      </c>
      <c r="BF568" s="209"/>
      <c r="BN568" s="209"/>
      <c r="BY568" s="209"/>
      <c r="CY568" s="209"/>
      <c r="DD568" s="209"/>
      <c r="DF568" s="209"/>
      <c r="DI568" s="209"/>
    </row>
    <row r="569" spans="1:113" x14ac:dyDescent="0.25">
      <c r="A569" s="209"/>
      <c r="D569">
        <v>1019</v>
      </c>
      <c r="E569" t="s">
        <v>556</v>
      </c>
      <c r="F569" s="209" t="s">
        <v>287</v>
      </c>
      <c r="H569" s="209"/>
      <c r="O569" s="209"/>
      <c r="P569" s="209"/>
      <c r="AG569" s="209"/>
      <c r="AQ569" s="209"/>
      <c r="AR569" s="209"/>
      <c r="BC569" s="209" t="s">
        <v>170</v>
      </c>
      <c r="BE569">
        <v>0</v>
      </c>
      <c r="BF569" s="209"/>
      <c r="BN569" s="209"/>
      <c r="BY569" s="209"/>
      <c r="CY569" s="209"/>
      <c r="DD569" s="209"/>
      <c r="DF569" s="209"/>
      <c r="DI569" s="209"/>
    </row>
    <row r="570" spans="1:113" x14ac:dyDescent="0.25">
      <c r="A570" s="209"/>
      <c r="D570">
        <v>1019</v>
      </c>
      <c r="E570" t="s">
        <v>556</v>
      </c>
      <c r="F570" s="209" t="s">
        <v>287</v>
      </c>
      <c r="H570" s="209"/>
      <c r="O570" s="209"/>
      <c r="P570" s="209"/>
      <c r="AG570" s="209"/>
      <c r="AQ570" s="209"/>
      <c r="AR570" s="209"/>
      <c r="BC570" s="209" t="s">
        <v>171</v>
      </c>
      <c r="BE570">
        <v>0</v>
      </c>
      <c r="BF570" s="209"/>
      <c r="BN570" s="209"/>
      <c r="BY570" s="209"/>
      <c r="CY570" s="209"/>
      <c r="DD570" s="209"/>
      <c r="DF570" s="209"/>
      <c r="DI570" s="209"/>
    </row>
    <row r="571" spans="1:113" x14ac:dyDescent="0.25">
      <c r="A571" s="209"/>
      <c r="D571">
        <v>1019</v>
      </c>
      <c r="E571" t="s">
        <v>556</v>
      </c>
      <c r="F571" s="209" t="s">
        <v>287</v>
      </c>
      <c r="H571" s="209"/>
      <c r="O571" s="209"/>
      <c r="P571" s="209"/>
      <c r="AG571" s="209"/>
      <c r="AQ571" s="209"/>
      <c r="AR571" s="209"/>
      <c r="BC571" s="209" t="s">
        <v>172</v>
      </c>
      <c r="BE571">
        <v>0</v>
      </c>
      <c r="BF571" s="209"/>
      <c r="BN571" s="209"/>
      <c r="BY571" s="209"/>
      <c r="CY571" s="209"/>
      <c r="DD571" s="209"/>
      <c r="DF571" s="209"/>
      <c r="DI571" s="209"/>
    </row>
    <row r="572" spans="1:113" x14ac:dyDescent="0.25">
      <c r="A572" s="209"/>
      <c r="D572">
        <v>1019</v>
      </c>
      <c r="E572" t="s">
        <v>556</v>
      </c>
      <c r="F572" s="209" t="s">
        <v>287</v>
      </c>
      <c r="H572" s="209"/>
      <c r="O572" s="209"/>
      <c r="P572" s="209"/>
      <c r="AG572" s="209"/>
      <c r="AQ572" s="209"/>
      <c r="AR572" s="209"/>
      <c r="BC572" s="209" t="s">
        <v>173</v>
      </c>
      <c r="BE572">
        <v>0</v>
      </c>
      <c r="BF572" s="209"/>
      <c r="BN572" s="209"/>
      <c r="BY572" s="209"/>
      <c r="CY572" s="209"/>
      <c r="DD572" s="209"/>
      <c r="DF572" s="209"/>
      <c r="DI572" s="209"/>
    </row>
    <row r="573" spans="1:113" x14ac:dyDescent="0.25">
      <c r="A573" s="209"/>
      <c r="D573">
        <v>1019</v>
      </c>
      <c r="E573" t="s">
        <v>556</v>
      </c>
      <c r="F573" s="209" t="s">
        <v>287</v>
      </c>
      <c r="H573" s="209"/>
      <c r="O573" s="209"/>
      <c r="P573" s="209"/>
      <c r="AG573" s="209"/>
      <c r="AQ573" s="209"/>
      <c r="AR573" s="209"/>
      <c r="BC573" s="209" t="s">
        <v>174</v>
      </c>
      <c r="BE573">
        <v>0</v>
      </c>
      <c r="BF573" s="209"/>
      <c r="BN573" s="209"/>
      <c r="BY573" s="209"/>
      <c r="CY573" s="209"/>
      <c r="DD573" s="209"/>
      <c r="DF573" s="209"/>
      <c r="DI573" s="209"/>
    </row>
    <row r="574" spans="1:113" x14ac:dyDescent="0.25">
      <c r="A574" s="209"/>
      <c r="D574">
        <v>1019</v>
      </c>
      <c r="E574" t="s">
        <v>556</v>
      </c>
      <c r="F574" s="209" t="s">
        <v>287</v>
      </c>
      <c r="H574" s="209"/>
      <c r="O574" s="209"/>
      <c r="P574" s="209"/>
      <c r="AG574" s="209"/>
      <c r="AQ574" s="209"/>
      <c r="AR574" s="209"/>
      <c r="BC574" s="209" t="s">
        <v>175</v>
      </c>
      <c r="BE574">
        <v>0</v>
      </c>
      <c r="BF574" s="209"/>
      <c r="BN574" s="209"/>
      <c r="BY574" s="209"/>
      <c r="CY574" s="209"/>
      <c r="DD574" s="209"/>
      <c r="DF574" s="209"/>
      <c r="DI574" s="209"/>
    </row>
    <row r="575" spans="1:113" x14ac:dyDescent="0.25">
      <c r="A575" s="209"/>
      <c r="D575">
        <v>1019</v>
      </c>
      <c r="E575" t="s">
        <v>556</v>
      </c>
      <c r="F575" s="209" t="s">
        <v>287</v>
      </c>
      <c r="H575" s="209"/>
      <c r="O575" s="209"/>
      <c r="P575" s="209"/>
      <c r="AG575" s="209"/>
      <c r="AQ575" s="209"/>
      <c r="AR575" s="209"/>
      <c r="BC575" s="209" t="s">
        <v>176</v>
      </c>
      <c r="BE575">
        <v>0</v>
      </c>
      <c r="BF575" s="209"/>
      <c r="BN575" s="209"/>
      <c r="BY575" s="209"/>
      <c r="CY575" s="209"/>
      <c r="DD575" s="209"/>
      <c r="DF575" s="209"/>
      <c r="DI575" s="209"/>
    </row>
    <row r="576" spans="1:113" x14ac:dyDescent="0.25">
      <c r="A576" s="209"/>
      <c r="D576">
        <v>1019</v>
      </c>
      <c r="E576" t="s">
        <v>556</v>
      </c>
      <c r="F576" s="209" t="s">
        <v>287</v>
      </c>
      <c r="H576" s="209"/>
      <c r="O576" s="209"/>
      <c r="P576" s="209"/>
      <c r="AG576" s="209"/>
      <c r="AQ576" s="209"/>
      <c r="AR576" s="209"/>
      <c r="BC576" s="209" t="s">
        <v>177</v>
      </c>
      <c r="BE576">
        <v>0</v>
      </c>
      <c r="BF576" s="209"/>
      <c r="BN576" s="209"/>
      <c r="BY576" s="209"/>
      <c r="CY576" s="209"/>
      <c r="DD576" s="209"/>
      <c r="DF576" s="209"/>
      <c r="DI576" s="209"/>
    </row>
    <row r="577" spans="1:113" x14ac:dyDescent="0.25">
      <c r="A577" s="209"/>
      <c r="D577">
        <v>1019</v>
      </c>
      <c r="E577" t="s">
        <v>556</v>
      </c>
      <c r="F577" s="209" t="s">
        <v>287</v>
      </c>
      <c r="H577" s="209"/>
      <c r="O577" s="209"/>
      <c r="P577" s="209"/>
      <c r="AG577" s="209"/>
      <c r="AQ577" s="209"/>
      <c r="AR577" s="209"/>
      <c r="BC577" s="209" t="s">
        <v>178</v>
      </c>
      <c r="BE577">
        <v>0</v>
      </c>
      <c r="BF577" s="209"/>
      <c r="BN577" s="209"/>
      <c r="BY577" s="209"/>
      <c r="CY577" s="209"/>
      <c r="DD577" s="209"/>
      <c r="DF577" s="209"/>
      <c r="DI577" s="209"/>
    </row>
    <row r="578" spans="1:113" x14ac:dyDescent="0.25">
      <c r="A578" s="209"/>
      <c r="D578">
        <v>1019</v>
      </c>
      <c r="E578" t="s">
        <v>556</v>
      </c>
      <c r="F578" s="209" t="s">
        <v>287</v>
      </c>
      <c r="H578" s="209"/>
      <c r="O578" s="209"/>
      <c r="P578" s="209"/>
      <c r="AG578" s="209"/>
      <c r="AQ578" s="209"/>
      <c r="AR578" s="209"/>
      <c r="BC578" s="209" t="s">
        <v>179</v>
      </c>
      <c r="BE578">
        <v>0</v>
      </c>
      <c r="BF578" s="209"/>
      <c r="BN578" s="209"/>
      <c r="BY578" s="209"/>
      <c r="CY578" s="209"/>
      <c r="DD578" s="209"/>
      <c r="DF578" s="209"/>
      <c r="DI578" s="209"/>
    </row>
    <row r="579" spans="1:113" x14ac:dyDescent="0.25">
      <c r="A579" s="209"/>
      <c r="D579">
        <v>1019</v>
      </c>
      <c r="E579" t="s">
        <v>556</v>
      </c>
      <c r="F579" s="209" t="s">
        <v>287</v>
      </c>
      <c r="H579" s="209"/>
      <c r="O579" s="209"/>
      <c r="P579" s="209"/>
      <c r="AG579" s="209"/>
      <c r="AQ579" s="209"/>
      <c r="AR579" s="209"/>
      <c r="BC579" s="209"/>
      <c r="BF579" s="209"/>
      <c r="BN579" s="209"/>
      <c r="BY579" s="209"/>
      <c r="CY579" s="209"/>
      <c r="DD579" s="209"/>
      <c r="DF579" s="209"/>
      <c r="DI579" s="209"/>
    </row>
    <row r="580" spans="1:113" x14ac:dyDescent="0.25">
      <c r="A580" s="209"/>
      <c r="D580">
        <v>1019</v>
      </c>
      <c r="E580" t="s">
        <v>556</v>
      </c>
      <c r="F580" s="209" t="s">
        <v>287</v>
      </c>
      <c r="H580" s="209"/>
      <c r="O580" s="209"/>
      <c r="P580" s="209"/>
      <c r="AG580" s="209"/>
      <c r="AQ580" s="209"/>
      <c r="AR580" s="209"/>
      <c r="BC580" s="209"/>
      <c r="BF580" s="209"/>
      <c r="BN580" s="209"/>
      <c r="BY580" s="209"/>
      <c r="CY580" s="209"/>
      <c r="DD580" s="209"/>
      <c r="DF580" s="209"/>
      <c r="DI580" s="209"/>
    </row>
    <row r="581" spans="1:113" x14ac:dyDescent="0.25">
      <c r="A581" s="209"/>
      <c r="D581">
        <v>1019</v>
      </c>
      <c r="E581" t="s">
        <v>556</v>
      </c>
      <c r="F581" s="209" t="s">
        <v>287</v>
      </c>
      <c r="H581" s="209"/>
      <c r="O581" s="209"/>
      <c r="P581" s="209"/>
      <c r="AG581" s="209"/>
      <c r="AQ581" s="209"/>
      <c r="AR581" s="209"/>
      <c r="BC581" s="209"/>
      <c r="BF581" s="209"/>
      <c r="BN581" s="209"/>
      <c r="BY581" s="209"/>
      <c r="CY581" s="209"/>
      <c r="DD581" s="209"/>
      <c r="DF581" s="209"/>
      <c r="DI581" s="209"/>
    </row>
    <row r="582" spans="1:113" x14ac:dyDescent="0.25">
      <c r="A582" s="209"/>
      <c r="D582">
        <v>1019</v>
      </c>
      <c r="E582" t="s">
        <v>556</v>
      </c>
      <c r="F582" s="209" t="s">
        <v>287</v>
      </c>
      <c r="H582" s="209"/>
      <c r="O582" s="209"/>
      <c r="P582" s="209"/>
      <c r="AG582" s="209"/>
      <c r="AQ582" s="209"/>
      <c r="AR582" s="209"/>
      <c r="BC582" s="209"/>
      <c r="BF582" s="209"/>
      <c r="BN582" s="209"/>
      <c r="BY582" s="209"/>
      <c r="CY582" s="209"/>
      <c r="DD582" s="209"/>
      <c r="DF582" s="209"/>
      <c r="DI582" s="209"/>
    </row>
    <row r="583" spans="1:113" x14ac:dyDescent="0.25">
      <c r="A583" s="209"/>
      <c r="D583">
        <v>1019</v>
      </c>
      <c r="E583" t="s">
        <v>556</v>
      </c>
      <c r="F583" s="209" t="s">
        <v>287</v>
      </c>
      <c r="H583" s="209"/>
      <c r="O583" s="209"/>
      <c r="P583" s="209"/>
      <c r="AG583" s="209"/>
      <c r="AQ583" s="209"/>
      <c r="AR583" s="209"/>
      <c r="BC583" s="209"/>
      <c r="BF583" s="209"/>
      <c r="BN583" s="209"/>
      <c r="BY583" s="209"/>
      <c r="CY583" s="209"/>
      <c r="DD583" s="209"/>
      <c r="DF583" s="209"/>
      <c r="DI583" s="209"/>
    </row>
    <row r="584" spans="1:113" x14ac:dyDescent="0.25">
      <c r="A584" s="209"/>
      <c r="D584">
        <v>1019</v>
      </c>
      <c r="E584" t="s">
        <v>556</v>
      </c>
      <c r="F584" s="209" t="s">
        <v>287</v>
      </c>
      <c r="H584" s="209"/>
      <c r="O584" s="209"/>
      <c r="P584" s="209"/>
      <c r="AG584" s="209"/>
      <c r="AQ584" s="209"/>
      <c r="AR584" s="209"/>
      <c r="BC584" s="209"/>
      <c r="BF584" s="209"/>
      <c r="BN584" s="209"/>
      <c r="BY584" s="209"/>
      <c r="CY584" s="209"/>
      <c r="DD584" s="209"/>
      <c r="DF584" s="209"/>
      <c r="DI584" s="209"/>
    </row>
    <row r="585" spans="1:113" x14ac:dyDescent="0.25">
      <c r="A585" s="209"/>
      <c r="D585">
        <v>1019</v>
      </c>
      <c r="E585" t="s">
        <v>556</v>
      </c>
      <c r="F585" s="209" t="s">
        <v>287</v>
      </c>
      <c r="H585" s="209"/>
      <c r="O585" s="209"/>
      <c r="P585" s="209"/>
      <c r="AG585" s="209"/>
      <c r="AQ585" s="209"/>
      <c r="AR585" s="209"/>
      <c r="BC585" s="209"/>
      <c r="BF585" s="209"/>
      <c r="BN585" s="209"/>
      <c r="BY585" s="209"/>
      <c r="CY585" s="209"/>
      <c r="DD585" s="209"/>
      <c r="DF585" s="209"/>
      <c r="DI585" s="209"/>
    </row>
    <row r="586" spans="1:113" x14ac:dyDescent="0.25">
      <c r="A586" s="209"/>
      <c r="D586">
        <v>1019</v>
      </c>
      <c r="E586" t="s">
        <v>556</v>
      </c>
      <c r="F586" s="209" t="s">
        <v>287</v>
      </c>
      <c r="H586" s="209"/>
      <c r="O586" s="209"/>
      <c r="P586" s="209"/>
      <c r="AG586" s="209"/>
      <c r="AQ586" s="209"/>
      <c r="AR586" s="209"/>
      <c r="BC586" s="209"/>
      <c r="BF586" s="209"/>
      <c r="BN586" s="209"/>
      <c r="BY586" s="209"/>
      <c r="CY586" s="209"/>
      <c r="DD586" s="209"/>
      <c r="DF586" s="209"/>
      <c r="DI586" s="209"/>
    </row>
    <row r="587" spans="1:113" x14ac:dyDescent="0.25">
      <c r="A587" s="209"/>
      <c r="D587">
        <v>1019</v>
      </c>
      <c r="E587" t="s">
        <v>556</v>
      </c>
      <c r="F587" s="209" t="s">
        <v>287</v>
      </c>
      <c r="H587" s="209"/>
      <c r="O587" s="209"/>
      <c r="P587" s="209"/>
      <c r="AG587" s="209"/>
      <c r="AQ587" s="209"/>
      <c r="AR587" s="209"/>
      <c r="BC587" s="209"/>
      <c r="BF587" s="209"/>
      <c r="BN587" s="209"/>
      <c r="BY587" s="209"/>
      <c r="CY587" s="209"/>
      <c r="DD587" s="209"/>
      <c r="DF587" s="209"/>
      <c r="DI587" s="209"/>
    </row>
    <row r="588" spans="1:113" x14ac:dyDescent="0.25">
      <c r="A588" s="209"/>
      <c r="D588">
        <v>1019</v>
      </c>
      <c r="E588" t="s">
        <v>556</v>
      </c>
      <c r="F588" s="209" t="s">
        <v>287</v>
      </c>
      <c r="H588" s="209"/>
      <c r="O588" s="209"/>
      <c r="P588" s="209"/>
      <c r="AG588" s="209"/>
      <c r="AQ588" s="209"/>
      <c r="AR588" s="209"/>
      <c r="BC588" s="209"/>
      <c r="BF588" s="209"/>
      <c r="BN588" s="209"/>
      <c r="BY588" s="209"/>
      <c r="CY588" s="209"/>
      <c r="DD588" s="209"/>
      <c r="DF588" s="209"/>
      <c r="DI588" s="209"/>
    </row>
    <row r="589" spans="1:113" x14ac:dyDescent="0.25">
      <c r="A589" s="209"/>
      <c r="D589">
        <v>1019</v>
      </c>
      <c r="E589" t="s">
        <v>556</v>
      </c>
      <c r="F589" s="209" t="s">
        <v>287</v>
      </c>
      <c r="H589" s="209"/>
      <c r="O589" s="209"/>
      <c r="P589" s="209"/>
      <c r="AG589" s="209"/>
      <c r="AQ589" s="209"/>
      <c r="AR589" s="209"/>
      <c r="BC589" s="209"/>
      <c r="BF589" s="209" t="s">
        <v>567</v>
      </c>
      <c r="BJ589">
        <v>0</v>
      </c>
      <c r="BN589" s="209"/>
      <c r="BY589" s="209"/>
      <c r="CY589" s="209"/>
      <c r="DD589" s="209"/>
      <c r="DF589" s="209"/>
      <c r="DI589" s="209"/>
    </row>
    <row r="590" spans="1:113" x14ac:dyDescent="0.25">
      <c r="A590" s="209"/>
      <c r="D590">
        <v>1019</v>
      </c>
      <c r="E590" t="s">
        <v>556</v>
      </c>
      <c r="F590" s="209" t="s">
        <v>287</v>
      </c>
      <c r="H590" s="209"/>
      <c r="O590" s="209"/>
      <c r="P590" s="209"/>
      <c r="AG590" s="209"/>
      <c r="AQ590" s="209"/>
      <c r="AR590" s="209"/>
      <c r="BC590" s="209"/>
      <c r="BF590" s="209" t="s">
        <v>568</v>
      </c>
      <c r="BJ590">
        <v>0</v>
      </c>
      <c r="BN590" s="209"/>
      <c r="BY590" s="209"/>
      <c r="CY590" s="209"/>
      <c r="DD590" s="209"/>
      <c r="DF590" s="209"/>
      <c r="DI590" s="209"/>
    </row>
    <row r="591" spans="1:113" x14ac:dyDescent="0.25">
      <c r="A591" s="209"/>
      <c r="D591">
        <v>1019</v>
      </c>
      <c r="E591" t="s">
        <v>556</v>
      </c>
      <c r="F591" s="209" t="s">
        <v>287</v>
      </c>
      <c r="H591" s="209"/>
      <c r="O591" s="209"/>
      <c r="P591" s="209"/>
      <c r="AG591" s="209"/>
      <c r="AQ591" s="209"/>
      <c r="AR591" s="209"/>
      <c r="BC591" s="209"/>
      <c r="BF591" s="209"/>
      <c r="BN591" s="209"/>
      <c r="BY591" s="209"/>
      <c r="CY591" s="209"/>
      <c r="DD591" s="209"/>
      <c r="DF591" s="209"/>
      <c r="DI591" s="209"/>
    </row>
    <row r="592" spans="1:113" x14ac:dyDescent="0.25">
      <c r="A592" s="209"/>
      <c r="D592">
        <v>1019</v>
      </c>
      <c r="E592" t="s">
        <v>556</v>
      </c>
      <c r="F592" s="209" t="s">
        <v>287</v>
      </c>
      <c r="H592" s="209"/>
      <c r="O592" s="209"/>
      <c r="P592" s="209"/>
      <c r="AG592" s="209"/>
      <c r="AQ592" s="209"/>
      <c r="AR592" s="209"/>
      <c r="BC592" s="209"/>
      <c r="BF592" s="209"/>
      <c r="BN592" s="209"/>
      <c r="BY592" s="209"/>
      <c r="CY592" s="209"/>
      <c r="DD592" s="209"/>
      <c r="DF592" s="209"/>
      <c r="DI592" s="209"/>
    </row>
    <row r="593" spans="1:113" x14ac:dyDescent="0.25">
      <c r="A593" s="209"/>
      <c r="D593">
        <v>1019</v>
      </c>
      <c r="E593" t="s">
        <v>556</v>
      </c>
      <c r="F593" s="209" t="s">
        <v>287</v>
      </c>
      <c r="H593" s="209"/>
      <c r="O593" s="209"/>
      <c r="P593" s="209"/>
      <c r="AG593" s="209"/>
      <c r="AQ593" s="209"/>
      <c r="AR593" s="209"/>
      <c r="BC593" s="209"/>
      <c r="BF593" s="209"/>
      <c r="BN593" s="209"/>
      <c r="BY593" s="209"/>
      <c r="CY593" s="209"/>
      <c r="DD593" s="209"/>
      <c r="DF593" s="209"/>
      <c r="DI593" s="209"/>
    </row>
    <row r="594" spans="1:113" x14ac:dyDescent="0.25">
      <c r="A594" s="209"/>
      <c r="D594">
        <v>1019</v>
      </c>
      <c r="E594" t="s">
        <v>556</v>
      </c>
      <c r="F594" s="209" t="s">
        <v>287</v>
      </c>
      <c r="H594" s="209"/>
      <c r="O594" s="209"/>
      <c r="P594" s="209"/>
      <c r="AG594" s="209"/>
      <c r="AQ594" s="209"/>
      <c r="AR594" s="209"/>
      <c r="BC594" s="209"/>
      <c r="BF594" s="209"/>
      <c r="BN594" s="209"/>
      <c r="BY594" s="209"/>
      <c r="CY594" s="209"/>
      <c r="DD594" s="209"/>
      <c r="DF594" s="209"/>
      <c r="DI594" s="209"/>
    </row>
    <row r="595" spans="1:113" x14ac:dyDescent="0.25">
      <c r="A595" s="209"/>
      <c r="D595">
        <v>1019</v>
      </c>
      <c r="E595" t="s">
        <v>556</v>
      </c>
      <c r="F595" s="209" t="s">
        <v>287</v>
      </c>
      <c r="H595" s="209"/>
      <c r="O595" s="209"/>
      <c r="P595" s="209"/>
      <c r="AG595" s="209"/>
      <c r="AQ595" s="209"/>
      <c r="AR595" s="209"/>
      <c r="BC595" s="209"/>
      <c r="BF595" s="209"/>
      <c r="BN595" s="209"/>
      <c r="BY595" s="209"/>
      <c r="CY595" s="209"/>
      <c r="DD595" s="209"/>
      <c r="DF595" s="209"/>
      <c r="DI595" s="209"/>
    </row>
    <row r="596" spans="1:113" x14ac:dyDescent="0.25">
      <c r="A596" s="209"/>
      <c r="D596">
        <v>1019</v>
      </c>
      <c r="E596" t="s">
        <v>556</v>
      </c>
      <c r="F596" s="209" t="s">
        <v>287</v>
      </c>
      <c r="H596" s="209"/>
      <c r="O596" s="209"/>
      <c r="P596" s="209"/>
      <c r="AG596" s="209"/>
      <c r="AQ596" s="209"/>
      <c r="AR596" s="209"/>
      <c r="BC596" s="209"/>
      <c r="BF596" s="209"/>
      <c r="BN596" s="209"/>
      <c r="BY596" s="209"/>
      <c r="CY596" s="209"/>
      <c r="DD596" s="209"/>
      <c r="DF596" s="209"/>
      <c r="DI596" s="209"/>
    </row>
    <row r="597" spans="1:113" x14ac:dyDescent="0.25">
      <c r="A597" s="209"/>
      <c r="D597">
        <v>1019</v>
      </c>
      <c r="E597" t="s">
        <v>556</v>
      </c>
      <c r="F597" s="209" t="s">
        <v>287</v>
      </c>
      <c r="H597" s="209"/>
      <c r="O597" s="209"/>
      <c r="P597" s="209"/>
      <c r="AG597" s="209"/>
      <c r="AQ597" s="209"/>
      <c r="AR597" s="209"/>
      <c r="BC597" s="209"/>
      <c r="BF597" s="209"/>
      <c r="BN597" s="209"/>
      <c r="BY597" s="209"/>
      <c r="CY597" s="209"/>
      <c r="DD597" s="209"/>
      <c r="DF597" s="209"/>
      <c r="DI597" s="209"/>
    </row>
    <row r="598" spans="1:113" x14ac:dyDescent="0.25">
      <c r="A598" s="209"/>
      <c r="D598">
        <v>1019</v>
      </c>
      <c r="E598" t="s">
        <v>556</v>
      </c>
      <c r="F598" s="209" t="s">
        <v>287</v>
      </c>
      <c r="H598" s="209"/>
      <c r="O598" s="209"/>
      <c r="P598" s="209"/>
      <c r="AG598" s="209"/>
      <c r="AQ598" s="209"/>
      <c r="AR598" s="209"/>
      <c r="BC598" s="209"/>
      <c r="BF598" s="209"/>
      <c r="BN598" s="209"/>
      <c r="BY598" s="209"/>
      <c r="CY598" s="209"/>
      <c r="DD598" s="209"/>
      <c r="DF598" s="209"/>
      <c r="DI598" s="209"/>
    </row>
    <row r="599" spans="1:113" x14ac:dyDescent="0.25">
      <c r="A599" s="209"/>
      <c r="D599">
        <v>1019</v>
      </c>
      <c r="E599" t="s">
        <v>556</v>
      </c>
      <c r="F599" s="209" t="s">
        <v>287</v>
      </c>
      <c r="H599" s="209"/>
      <c r="O599" s="209"/>
      <c r="P599" s="209"/>
      <c r="AG599" s="209"/>
      <c r="AQ599" s="209"/>
      <c r="AR599" s="209"/>
      <c r="BC599" s="209"/>
      <c r="BF599" s="209"/>
      <c r="BN599" s="209"/>
      <c r="BY599" s="209"/>
      <c r="CY599" s="209"/>
      <c r="DD599" s="209"/>
      <c r="DF599" s="209"/>
      <c r="DI599" s="209"/>
    </row>
    <row r="600" spans="1:113" x14ac:dyDescent="0.25">
      <c r="A600" s="209"/>
      <c r="D600">
        <v>1019</v>
      </c>
      <c r="E600" t="s">
        <v>556</v>
      </c>
      <c r="F600" s="209" t="s">
        <v>287</v>
      </c>
      <c r="H600" s="209"/>
      <c r="O600" s="209"/>
      <c r="P600" s="209"/>
      <c r="AG600" s="209"/>
      <c r="AQ600" s="209"/>
      <c r="AR600" s="209"/>
      <c r="BC600" s="209"/>
      <c r="BF600" s="209"/>
      <c r="BN600" s="209"/>
      <c r="BY600" s="209"/>
      <c r="CY600" s="209"/>
      <c r="DD600" s="209"/>
      <c r="DF600" s="209"/>
      <c r="DI600" s="209"/>
    </row>
    <row r="601" spans="1:113" x14ac:dyDescent="0.25">
      <c r="A601" s="209"/>
      <c r="D601">
        <v>1019</v>
      </c>
      <c r="E601" t="s">
        <v>556</v>
      </c>
      <c r="F601" s="209" t="s">
        <v>308</v>
      </c>
      <c r="H601" s="209"/>
      <c r="O601" s="209"/>
      <c r="P601" s="209"/>
      <c r="AG601" s="209"/>
      <c r="AQ601" s="209"/>
      <c r="AR601" s="209" t="s">
        <v>123</v>
      </c>
      <c r="AS601">
        <v>0</v>
      </c>
      <c r="AT601">
        <v>0</v>
      </c>
      <c r="AU601">
        <v>0</v>
      </c>
      <c r="BC601" s="209"/>
      <c r="BF601" s="209"/>
      <c r="BN601" s="209"/>
      <c r="BY601" s="209"/>
      <c r="CY601" s="209"/>
      <c r="DD601" s="209"/>
      <c r="DF601" s="209"/>
      <c r="DI601" s="209"/>
    </row>
    <row r="602" spans="1:113" x14ac:dyDescent="0.25">
      <c r="A602" s="209"/>
      <c r="D602">
        <v>1019</v>
      </c>
      <c r="E602" t="s">
        <v>556</v>
      </c>
      <c r="F602" s="209" t="s">
        <v>308</v>
      </c>
      <c r="H602" s="209"/>
      <c r="O602" s="209"/>
      <c r="P602" s="209"/>
      <c r="AG602" s="209"/>
      <c r="AQ602" s="209"/>
      <c r="AR602" s="209" t="s">
        <v>124</v>
      </c>
      <c r="AS602">
        <v>0</v>
      </c>
      <c r="AT602">
        <v>0</v>
      </c>
      <c r="AU602">
        <v>0</v>
      </c>
      <c r="BC602" s="209"/>
      <c r="BF602" s="209"/>
      <c r="BN602" s="209"/>
      <c r="BY602" s="209"/>
      <c r="CY602" s="209"/>
      <c r="DD602" s="209"/>
      <c r="DF602" s="209"/>
      <c r="DI602" s="209"/>
    </row>
    <row r="603" spans="1:113" x14ac:dyDescent="0.25">
      <c r="A603" s="209"/>
      <c r="D603">
        <v>1019</v>
      </c>
      <c r="E603" t="s">
        <v>556</v>
      </c>
      <c r="F603" s="209" t="s">
        <v>308</v>
      </c>
      <c r="H603" s="209"/>
      <c r="O603" s="209"/>
      <c r="P603" s="209"/>
      <c r="AG603" s="209"/>
      <c r="AQ603" s="209"/>
      <c r="AR603" s="209" t="s">
        <v>125</v>
      </c>
      <c r="AS603">
        <v>0</v>
      </c>
      <c r="AT603">
        <v>0</v>
      </c>
      <c r="AU603">
        <v>0</v>
      </c>
      <c r="BC603" s="209"/>
      <c r="BF603" s="209"/>
      <c r="BN603" s="209"/>
      <c r="BY603" s="209"/>
      <c r="CY603" s="209"/>
      <c r="DD603" s="209"/>
      <c r="DF603" s="209"/>
      <c r="DI603" s="209"/>
    </row>
    <row r="604" spans="1:113" x14ac:dyDescent="0.25">
      <c r="A604" s="209"/>
      <c r="D604">
        <v>1019</v>
      </c>
      <c r="E604" t="s">
        <v>556</v>
      </c>
      <c r="F604" s="209" t="s">
        <v>308</v>
      </c>
      <c r="H604" s="209"/>
      <c r="O604" s="209"/>
      <c r="P604" s="209"/>
      <c r="AG604" s="209"/>
      <c r="AQ604" s="209"/>
      <c r="AR604" s="209" t="s">
        <v>126</v>
      </c>
      <c r="AS604">
        <v>0</v>
      </c>
      <c r="AT604">
        <v>0</v>
      </c>
      <c r="AU604">
        <v>0</v>
      </c>
      <c r="BC604" s="209"/>
      <c r="BF604" s="209"/>
      <c r="BN604" s="209"/>
      <c r="BY604" s="209"/>
      <c r="CY604" s="209"/>
      <c r="DD604" s="209"/>
      <c r="DF604" s="209"/>
      <c r="DI604" s="209"/>
    </row>
    <row r="605" spans="1:113" x14ac:dyDescent="0.25">
      <c r="A605" s="209"/>
      <c r="D605">
        <v>1019</v>
      </c>
      <c r="E605" t="s">
        <v>556</v>
      </c>
      <c r="F605" s="209" t="s">
        <v>308</v>
      </c>
      <c r="H605" s="209"/>
      <c r="O605" s="209"/>
      <c r="P605" s="209"/>
      <c r="AG605" s="209"/>
      <c r="AQ605" s="209"/>
      <c r="AR605" s="209" t="s">
        <v>127</v>
      </c>
      <c r="AS605">
        <v>0</v>
      </c>
      <c r="AT605">
        <v>0</v>
      </c>
      <c r="AU605">
        <v>0</v>
      </c>
      <c r="BC605" s="209"/>
      <c r="BF605" s="209"/>
      <c r="BN605" s="209"/>
      <c r="BY605" s="209"/>
      <c r="CY605" s="209"/>
      <c r="DD605" s="209"/>
      <c r="DF605" s="209"/>
      <c r="DI605" s="209"/>
    </row>
    <row r="606" spans="1:113" x14ac:dyDescent="0.25">
      <c r="A606" s="209"/>
      <c r="D606">
        <v>1019</v>
      </c>
      <c r="E606" t="s">
        <v>556</v>
      </c>
      <c r="F606" s="209" t="s">
        <v>308</v>
      </c>
      <c r="H606" s="209"/>
      <c r="O606" s="209"/>
      <c r="P606" s="209"/>
      <c r="AG606" s="209"/>
      <c r="AQ606" s="209"/>
      <c r="AR606" s="209" t="s">
        <v>128</v>
      </c>
      <c r="AS606">
        <v>0</v>
      </c>
      <c r="AT606">
        <v>0</v>
      </c>
      <c r="AU606">
        <v>0</v>
      </c>
      <c r="BC606" s="209"/>
      <c r="BF606" s="209"/>
      <c r="BN606" s="209"/>
      <c r="BY606" s="209"/>
      <c r="CY606" s="209"/>
      <c r="DD606" s="209"/>
      <c r="DF606" s="209"/>
      <c r="DI606" s="209"/>
    </row>
    <row r="607" spans="1:113" x14ac:dyDescent="0.25">
      <c r="A607" s="209"/>
      <c r="D607">
        <v>1019</v>
      </c>
      <c r="E607" t="s">
        <v>556</v>
      </c>
      <c r="F607" s="209" t="s">
        <v>308</v>
      </c>
      <c r="H607" s="209"/>
      <c r="O607" s="209"/>
      <c r="P607" s="209"/>
      <c r="AG607" s="209"/>
      <c r="AQ607" s="209"/>
      <c r="AR607" s="209" t="s">
        <v>129</v>
      </c>
      <c r="AS607">
        <v>0</v>
      </c>
      <c r="AT607">
        <v>0</v>
      </c>
      <c r="AU607">
        <v>0</v>
      </c>
      <c r="BC607" s="209"/>
      <c r="BF607" s="209"/>
      <c r="BN607" s="209"/>
      <c r="BY607" s="209"/>
      <c r="CY607" s="209"/>
      <c r="DD607" s="209"/>
      <c r="DF607" s="209"/>
      <c r="DI607" s="209"/>
    </row>
    <row r="608" spans="1:113" x14ac:dyDescent="0.25">
      <c r="A608" s="209"/>
      <c r="D608">
        <v>1019</v>
      </c>
      <c r="E608" t="s">
        <v>556</v>
      </c>
      <c r="F608" s="209" t="s">
        <v>308</v>
      </c>
      <c r="H608" s="209"/>
      <c r="O608" s="209"/>
      <c r="P608" s="209"/>
      <c r="AG608" s="209"/>
      <c r="AQ608" s="209"/>
      <c r="AR608" s="209" t="s">
        <v>130</v>
      </c>
      <c r="AS608">
        <v>0</v>
      </c>
      <c r="AT608">
        <v>0</v>
      </c>
      <c r="AU608">
        <v>0</v>
      </c>
      <c r="BC608" s="209"/>
      <c r="BF608" s="209"/>
      <c r="BN608" s="209"/>
      <c r="BY608" s="209"/>
      <c r="CY608" s="209"/>
      <c r="DD608" s="209"/>
      <c r="DF608" s="209"/>
      <c r="DI608" s="209"/>
    </row>
    <row r="609" spans="1:113" x14ac:dyDescent="0.25">
      <c r="A609" s="209"/>
      <c r="D609">
        <v>1019</v>
      </c>
      <c r="E609" t="s">
        <v>556</v>
      </c>
      <c r="F609" s="209" t="s">
        <v>308</v>
      </c>
      <c r="H609" s="209"/>
      <c r="O609" s="209"/>
      <c r="P609" s="209"/>
      <c r="AG609" s="209"/>
      <c r="AQ609" s="209"/>
      <c r="AR609" s="209" t="s">
        <v>131</v>
      </c>
      <c r="AS609">
        <v>0</v>
      </c>
      <c r="AT609">
        <v>0</v>
      </c>
      <c r="AU609">
        <v>0</v>
      </c>
      <c r="BC609" s="209"/>
      <c r="BF609" s="209"/>
      <c r="BN609" s="209"/>
      <c r="BY609" s="209"/>
      <c r="CY609" s="209"/>
      <c r="DD609" s="209"/>
      <c r="DF609" s="209"/>
      <c r="DI609" s="209"/>
    </row>
    <row r="610" spans="1:113" x14ac:dyDescent="0.25">
      <c r="A610" s="209"/>
      <c r="D610">
        <v>1019</v>
      </c>
      <c r="E610" t="s">
        <v>556</v>
      </c>
      <c r="F610" s="209" t="s">
        <v>308</v>
      </c>
      <c r="H610" s="209"/>
      <c r="O610" s="209"/>
      <c r="P610" s="209"/>
      <c r="AG610" s="209"/>
      <c r="AQ610" s="209"/>
      <c r="AR610" s="209" t="s">
        <v>132</v>
      </c>
      <c r="AS610">
        <v>0</v>
      </c>
      <c r="AT610">
        <v>0</v>
      </c>
      <c r="AU610">
        <v>0</v>
      </c>
      <c r="BC610" s="209"/>
      <c r="BF610" s="209"/>
      <c r="BN610" s="209"/>
      <c r="BY610" s="209"/>
      <c r="CY610" s="209"/>
      <c r="DD610" s="209"/>
      <c r="DF610" s="209"/>
      <c r="DI610" s="209"/>
    </row>
    <row r="611" spans="1:113" x14ac:dyDescent="0.25">
      <c r="A611" s="209"/>
      <c r="D611">
        <v>1019</v>
      </c>
      <c r="E611" t="s">
        <v>556</v>
      </c>
      <c r="F611" s="209" t="s">
        <v>308</v>
      </c>
      <c r="H611" s="209"/>
      <c r="O611" s="209"/>
      <c r="P611" s="209"/>
      <c r="AG611" s="209"/>
      <c r="AQ611" s="209"/>
      <c r="AR611" s="209" t="s">
        <v>133</v>
      </c>
      <c r="AS611">
        <v>0</v>
      </c>
      <c r="AT611">
        <v>0</v>
      </c>
      <c r="AU611">
        <v>0</v>
      </c>
      <c r="BC611" s="209"/>
      <c r="BF611" s="209"/>
      <c r="BN611" s="209"/>
      <c r="BY611" s="209"/>
      <c r="CY611" s="209"/>
      <c r="DD611" s="209"/>
      <c r="DF611" s="209"/>
      <c r="DI611" s="209"/>
    </row>
    <row r="612" spans="1:113" x14ac:dyDescent="0.25">
      <c r="A612" s="209"/>
      <c r="D612">
        <v>1019</v>
      </c>
      <c r="E612" t="s">
        <v>556</v>
      </c>
      <c r="F612" s="209" t="s">
        <v>308</v>
      </c>
      <c r="H612" s="209"/>
      <c r="O612" s="209"/>
      <c r="P612" s="209"/>
      <c r="AG612" s="209"/>
      <c r="AQ612" s="209"/>
      <c r="AR612" s="209" t="s">
        <v>134</v>
      </c>
      <c r="AS612">
        <v>0</v>
      </c>
      <c r="AT612">
        <v>0</v>
      </c>
      <c r="AU612">
        <v>0</v>
      </c>
      <c r="BC612" s="209"/>
      <c r="BF612" s="209"/>
      <c r="BN612" s="209"/>
      <c r="BY612" s="209"/>
      <c r="CY612" s="209"/>
      <c r="DD612" s="209"/>
      <c r="DF612" s="209"/>
      <c r="DI612" s="209"/>
    </row>
    <row r="613" spans="1:113" x14ac:dyDescent="0.25">
      <c r="A613" s="209"/>
      <c r="D613">
        <v>1019</v>
      </c>
      <c r="E613" t="s">
        <v>556</v>
      </c>
      <c r="F613" s="209" t="s">
        <v>308</v>
      </c>
      <c r="H613" s="209"/>
      <c r="O613" s="209"/>
      <c r="P613" s="209"/>
      <c r="AG613" s="209"/>
      <c r="AQ613" s="209"/>
      <c r="AR613" s="209" t="s">
        <v>135</v>
      </c>
      <c r="AS613">
        <v>0</v>
      </c>
      <c r="BC613" s="209"/>
      <c r="BF613" s="209"/>
      <c r="BN613" s="209"/>
      <c r="BY613" s="209"/>
      <c r="CY613" s="209"/>
      <c r="DD613" s="209"/>
      <c r="DF613" s="209"/>
      <c r="DI613" s="209"/>
    </row>
    <row r="614" spans="1:113" x14ac:dyDescent="0.25">
      <c r="A614" s="209"/>
      <c r="D614">
        <v>1019</v>
      </c>
      <c r="E614" t="s">
        <v>556</v>
      </c>
      <c r="F614" s="209" t="s">
        <v>308</v>
      </c>
      <c r="H614" s="209"/>
      <c r="O614" s="209"/>
      <c r="P614" s="209"/>
      <c r="AG614" s="209"/>
      <c r="AQ614" s="209"/>
      <c r="AR614" s="209" t="s">
        <v>136</v>
      </c>
      <c r="AV614">
        <v>0</v>
      </c>
      <c r="BC614" s="209"/>
      <c r="BF614" s="209"/>
      <c r="BN614" s="209"/>
      <c r="BY614" s="209"/>
      <c r="CY614" s="209"/>
      <c r="DD614" s="209"/>
      <c r="DF614" s="209"/>
      <c r="DI614" s="209"/>
    </row>
    <row r="615" spans="1:113" x14ac:dyDescent="0.25">
      <c r="A615" s="209"/>
      <c r="D615">
        <v>1019</v>
      </c>
      <c r="E615" t="s">
        <v>556</v>
      </c>
      <c r="F615" s="209" t="s">
        <v>308</v>
      </c>
      <c r="H615" s="209"/>
      <c r="O615" s="209"/>
      <c r="P615" s="209"/>
      <c r="AG615" s="209"/>
      <c r="AQ615" s="209"/>
      <c r="AR615" s="209"/>
      <c r="BC615" s="209"/>
      <c r="BF615" s="209"/>
      <c r="BN615" s="209"/>
      <c r="BY615" s="209"/>
      <c r="CY615" s="209"/>
      <c r="DD615" s="209"/>
      <c r="DF615" s="209"/>
      <c r="DI615" s="209"/>
    </row>
    <row r="616" spans="1:113" x14ac:dyDescent="0.25">
      <c r="A616" s="209"/>
      <c r="D616">
        <v>1019</v>
      </c>
      <c r="E616" t="s">
        <v>556</v>
      </c>
      <c r="F616" s="209" t="s">
        <v>308</v>
      </c>
      <c r="H616" s="209"/>
      <c r="O616" s="209"/>
      <c r="P616" s="209"/>
      <c r="AG616" s="209"/>
      <c r="AQ616" s="209"/>
      <c r="AR616" s="209"/>
      <c r="BC616" s="209"/>
      <c r="BF616" s="209"/>
      <c r="BN616" s="209"/>
      <c r="BY616" s="209"/>
      <c r="CY616" s="209"/>
      <c r="DD616" s="209"/>
      <c r="DF616" s="209"/>
      <c r="DI616" s="209"/>
    </row>
    <row r="617" spans="1:113" x14ac:dyDescent="0.25">
      <c r="A617" s="209"/>
      <c r="D617">
        <v>1019</v>
      </c>
      <c r="E617" t="s">
        <v>556</v>
      </c>
      <c r="F617" s="209" t="s">
        <v>308</v>
      </c>
      <c r="H617" s="209"/>
      <c r="O617" s="209"/>
      <c r="P617" s="209"/>
      <c r="AG617" s="209"/>
      <c r="AQ617" s="209"/>
      <c r="AR617" s="209"/>
      <c r="BC617" s="209"/>
      <c r="BF617" s="209"/>
      <c r="BN617" s="209"/>
      <c r="BY617" s="209"/>
      <c r="CY617" s="209"/>
      <c r="DD617" s="209"/>
      <c r="DF617" s="209"/>
      <c r="DI617" s="209"/>
    </row>
    <row r="618" spans="1:113" x14ac:dyDescent="0.25">
      <c r="A618" s="209"/>
      <c r="D618">
        <v>1019</v>
      </c>
      <c r="E618" t="s">
        <v>556</v>
      </c>
      <c r="F618" s="209" t="s">
        <v>308</v>
      </c>
      <c r="H618" s="209"/>
      <c r="O618" s="209"/>
      <c r="P618" s="209"/>
      <c r="AG618" s="209"/>
      <c r="AQ618" s="209"/>
      <c r="AR618" s="209"/>
      <c r="BC618" s="209"/>
      <c r="BF618" s="209"/>
      <c r="BN618" s="209"/>
      <c r="BY618" s="209"/>
      <c r="CY618" s="209"/>
      <c r="DD618" s="209"/>
      <c r="DF618" s="209"/>
      <c r="DI618" s="209"/>
    </row>
    <row r="619" spans="1:113" x14ac:dyDescent="0.25">
      <c r="A619" s="209"/>
      <c r="D619">
        <v>1019</v>
      </c>
      <c r="E619" t="s">
        <v>556</v>
      </c>
      <c r="F619" s="209" t="s">
        <v>308</v>
      </c>
      <c r="H619" s="209"/>
      <c r="O619" s="209"/>
      <c r="P619" s="209"/>
      <c r="AG619" s="209"/>
      <c r="AQ619" s="209"/>
      <c r="AR619" s="209"/>
      <c r="BC619" s="209"/>
      <c r="BF619" s="209"/>
      <c r="BN619" s="209"/>
      <c r="BY619" s="209"/>
      <c r="CY619" s="209"/>
      <c r="DD619" s="209"/>
      <c r="DF619" s="209"/>
      <c r="DI619" s="209"/>
    </row>
    <row r="620" spans="1:113" x14ac:dyDescent="0.25">
      <c r="A620" s="209"/>
      <c r="D620">
        <v>1019</v>
      </c>
      <c r="E620" t="s">
        <v>556</v>
      </c>
      <c r="F620" s="209" t="s">
        <v>308</v>
      </c>
      <c r="H620" s="209"/>
      <c r="O620" s="209"/>
      <c r="P620" s="209"/>
      <c r="AG620" s="209"/>
      <c r="AQ620" s="209"/>
      <c r="AR620" s="209"/>
      <c r="BC620" s="209"/>
      <c r="BF620" s="209"/>
      <c r="BN620" s="209"/>
      <c r="BY620" s="209"/>
      <c r="CY620" s="209"/>
      <c r="DD620" s="209"/>
      <c r="DF620" s="209"/>
      <c r="DI620" s="209"/>
    </row>
    <row r="621" spans="1:113" x14ac:dyDescent="0.25">
      <c r="A621" s="209"/>
      <c r="D621">
        <v>1019</v>
      </c>
      <c r="E621" t="s">
        <v>556</v>
      </c>
      <c r="F621" s="209" t="s">
        <v>308</v>
      </c>
      <c r="H621" s="209"/>
      <c r="O621" s="209"/>
      <c r="P621" s="209"/>
      <c r="AG621" s="209"/>
      <c r="AQ621" s="209"/>
      <c r="AR621" s="209"/>
      <c r="BC621" s="209"/>
      <c r="BF621" s="209"/>
      <c r="BN621" s="209"/>
      <c r="BY621" s="209"/>
      <c r="CY621" s="209"/>
      <c r="DD621" s="209"/>
      <c r="DF621" s="209"/>
      <c r="DI621" s="209"/>
    </row>
    <row r="622" spans="1:113" x14ac:dyDescent="0.25">
      <c r="A622" s="209"/>
      <c r="D622">
        <v>1019</v>
      </c>
      <c r="E622" t="s">
        <v>556</v>
      </c>
      <c r="F622" s="209" t="s">
        <v>308</v>
      </c>
      <c r="H622" s="209"/>
      <c r="O622" s="209"/>
      <c r="P622" s="209"/>
      <c r="AG622" s="209"/>
      <c r="AQ622" s="209"/>
      <c r="AR622" s="209"/>
      <c r="BC622" s="209"/>
      <c r="BF622" s="209"/>
      <c r="BN622" s="209"/>
      <c r="BY622" s="209"/>
      <c r="CY622" s="209"/>
      <c r="DD622" s="209"/>
      <c r="DF622" s="209"/>
      <c r="DI622" s="209"/>
    </row>
    <row r="623" spans="1:113" x14ac:dyDescent="0.25">
      <c r="A623" s="209"/>
      <c r="D623">
        <v>1019</v>
      </c>
      <c r="E623" t="s">
        <v>556</v>
      </c>
      <c r="F623" s="209" t="s">
        <v>308</v>
      </c>
      <c r="H623" s="209"/>
      <c r="O623" s="209"/>
      <c r="P623" s="209"/>
      <c r="AG623" s="209"/>
      <c r="AQ623" s="209"/>
      <c r="AR623" s="209"/>
      <c r="BC623" s="209"/>
      <c r="BF623" s="209"/>
      <c r="BN623" s="209"/>
      <c r="BY623" s="209"/>
      <c r="CY623" s="209"/>
      <c r="DD623" s="209"/>
      <c r="DF623" s="209"/>
      <c r="DI623" s="209"/>
    </row>
    <row r="624" spans="1:113" x14ac:dyDescent="0.25">
      <c r="A624" s="209"/>
      <c r="D624">
        <v>1019</v>
      </c>
      <c r="E624" t="s">
        <v>556</v>
      </c>
      <c r="F624" s="209" t="s">
        <v>308</v>
      </c>
      <c r="H624" s="209"/>
      <c r="O624" s="209"/>
      <c r="P624" s="209"/>
      <c r="AG624" s="209"/>
      <c r="AQ624" s="209"/>
      <c r="AR624" s="209"/>
      <c r="BC624" s="209"/>
      <c r="BF624" s="209"/>
      <c r="BN624" s="209"/>
      <c r="BY624" s="209"/>
      <c r="CY624" s="209"/>
      <c r="DD624" s="209"/>
      <c r="DF624" s="209"/>
      <c r="DI624" s="209"/>
    </row>
    <row r="625" spans="1:113" x14ac:dyDescent="0.25">
      <c r="A625" s="209"/>
      <c r="D625">
        <v>1019</v>
      </c>
      <c r="E625" t="s">
        <v>556</v>
      </c>
      <c r="F625" s="209" t="s">
        <v>308</v>
      </c>
      <c r="H625" s="209"/>
      <c r="O625" s="209"/>
      <c r="P625" s="209"/>
      <c r="AG625" s="209"/>
      <c r="AQ625" s="209"/>
      <c r="AR625" s="209"/>
      <c r="BC625" s="209"/>
      <c r="BF625" s="209"/>
      <c r="BN625" s="209"/>
      <c r="BY625" s="209"/>
      <c r="CY625" s="209"/>
      <c r="DD625" s="209"/>
      <c r="DF625" s="209"/>
      <c r="DI625" s="209"/>
    </row>
    <row r="626" spans="1:113" x14ac:dyDescent="0.25">
      <c r="A626" s="209"/>
      <c r="D626">
        <v>1019</v>
      </c>
      <c r="E626" t="s">
        <v>556</v>
      </c>
      <c r="F626" s="209" t="s">
        <v>308</v>
      </c>
      <c r="H626" s="209"/>
      <c r="O626" s="209"/>
      <c r="P626" s="209"/>
      <c r="AG626" s="209"/>
      <c r="AQ626" s="209"/>
      <c r="AR626" s="209"/>
      <c r="BC626" s="209"/>
      <c r="BF626" s="209"/>
      <c r="BN626" s="209"/>
      <c r="BY626" s="209"/>
      <c r="CY626" s="209"/>
      <c r="DD626" s="209"/>
      <c r="DF626" s="209"/>
      <c r="DI626" s="209"/>
    </row>
    <row r="627" spans="1:113" x14ac:dyDescent="0.25">
      <c r="A627" s="209"/>
      <c r="D627">
        <v>1019</v>
      </c>
      <c r="E627" t="s">
        <v>556</v>
      </c>
      <c r="F627" s="209" t="s">
        <v>308</v>
      </c>
      <c r="H627" s="209"/>
      <c r="O627" s="209"/>
      <c r="P627" s="209"/>
      <c r="AG627" s="209"/>
      <c r="AQ627" s="209"/>
      <c r="AR627" s="209"/>
      <c r="BC627" s="209"/>
      <c r="BF627" s="209"/>
      <c r="BN627" s="209"/>
      <c r="BY627" s="209"/>
      <c r="CY627" s="209"/>
      <c r="DD627" s="209"/>
      <c r="DF627" s="209"/>
      <c r="DI627" s="209"/>
    </row>
    <row r="628" spans="1:113" x14ac:dyDescent="0.25">
      <c r="A628" s="209"/>
      <c r="D628">
        <v>1019</v>
      </c>
      <c r="E628" t="s">
        <v>556</v>
      </c>
      <c r="F628" s="209" t="s">
        <v>308</v>
      </c>
      <c r="H628" s="209"/>
      <c r="O628" s="209"/>
      <c r="P628" s="209"/>
      <c r="AG628" s="209"/>
      <c r="AQ628" s="209"/>
      <c r="AR628" s="209"/>
      <c r="BC628" s="209"/>
      <c r="BF628" s="209"/>
      <c r="BN628" s="209"/>
      <c r="BY628" s="209"/>
      <c r="CY628" s="209"/>
      <c r="DD628" s="209"/>
      <c r="DF628" s="209"/>
      <c r="DI628" s="209"/>
    </row>
    <row r="629" spans="1:113" x14ac:dyDescent="0.25">
      <c r="A629" s="209"/>
      <c r="D629">
        <v>1019</v>
      </c>
      <c r="E629" t="s">
        <v>556</v>
      </c>
      <c r="F629" s="209" t="s">
        <v>308</v>
      </c>
      <c r="H629" s="209"/>
      <c r="O629" s="209"/>
      <c r="P629" s="209"/>
      <c r="AG629" s="209"/>
      <c r="AQ629" s="209"/>
      <c r="AR629" s="209"/>
      <c r="BC629" s="209"/>
      <c r="BF629" s="209"/>
      <c r="BN629" s="209"/>
      <c r="BY629" s="209"/>
      <c r="CY629" s="209"/>
      <c r="DD629" s="209"/>
      <c r="DF629" s="209"/>
      <c r="DI629" s="209"/>
    </row>
    <row r="630" spans="1:113" x14ac:dyDescent="0.25">
      <c r="A630" s="209"/>
      <c r="D630">
        <v>1019</v>
      </c>
      <c r="E630" t="s">
        <v>556</v>
      </c>
      <c r="F630" s="209" t="s">
        <v>308</v>
      </c>
      <c r="H630" s="209"/>
      <c r="O630" s="209"/>
      <c r="P630" s="209"/>
      <c r="AG630" s="209"/>
      <c r="AQ630" s="209"/>
      <c r="AR630" s="209"/>
      <c r="BC630" s="209"/>
      <c r="BF630" s="209"/>
      <c r="BN630" s="209"/>
      <c r="BY630" s="209"/>
      <c r="CY630" s="209"/>
      <c r="DD630" s="209"/>
      <c r="DF630" s="209"/>
      <c r="DI630" s="209"/>
    </row>
    <row r="631" spans="1:113" x14ac:dyDescent="0.25">
      <c r="A631" s="209"/>
      <c r="D631">
        <v>1019</v>
      </c>
      <c r="E631" t="s">
        <v>556</v>
      </c>
      <c r="F631" s="209" t="s">
        <v>308</v>
      </c>
      <c r="H631" s="209"/>
      <c r="O631" s="209"/>
      <c r="P631" s="209"/>
      <c r="AG631" s="209"/>
      <c r="AQ631" s="209"/>
      <c r="AR631" s="209"/>
      <c r="BC631" s="209"/>
      <c r="BF631" s="209"/>
      <c r="BN631" s="209"/>
      <c r="BY631" s="209"/>
      <c r="CY631" s="209"/>
      <c r="DD631" s="209"/>
      <c r="DF631" s="209"/>
      <c r="DI631" s="209"/>
    </row>
    <row r="632" spans="1:113" x14ac:dyDescent="0.25">
      <c r="A632" s="209"/>
      <c r="D632">
        <v>1019</v>
      </c>
      <c r="E632" t="s">
        <v>556</v>
      </c>
      <c r="F632" s="209" t="s">
        <v>308</v>
      </c>
      <c r="H632" s="209"/>
      <c r="O632" s="209"/>
      <c r="P632" s="209"/>
      <c r="AG632" s="209"/>
      <c r="AQ632" s="209"/>
      <c r="AR632" s="209"/>
      <c r="BC632" s="209"/>
      <c r="BF632" s="209"/>
      <c r="BN632" s="209"/>
      <c r="BY632" s="209"/>
      <c r="CY632" s="209"/>
      <c r="DD632" s="209"/>
      <c r="DF632" s="209"/>
      <c r="DI632" s="209"/>
    </row>
    <row r="633" spans="1:113" x14ac:dyDescent="0.25">
      <c r="A633" s="209"/>
      <c r="D633">
        <v>1019</v>
      </c>
      <c r="E633" t="s">
        <v>556</v>
      </c>
      <c r="F633" s="209" t="s">
        <v>308</v>
      </c>
      <c r="H633" s="209"/>
      <c r="O633" s="209"/>
      <c r="P633" s="209"/>
      <c r="AG633" s="209"/>
      <c r="AQ633" s="209"/>
      <c r="AR633" s="209"/>
      <c r="BC633" s="209"/>
      <c r="BF633" s="209"/>
      <c r="BN633" s="209"/>
      <c r="BY633" s="209"/>
      <c r="CY633" s="209"/>
      <c r="DD633" s="209"/>
      <c r="DF633" s="209"/>
      <c r="DI633" s="209"/>
    </row>
    <row r="634" spans="1:113" x14ac:dyDescent="0.25">
      <c r="A634" s="209"/>
      <c r="D634">
        <v>1019</v>
      </c>
      <c r="E634" t="s">
        <v>556</v>
      </c>
      <c r="F634" s="209" t="s">
        <v>308</v>
      </c>
      <c r="H634" s="209"/>
      <c r="O634" s="209"/>
      <c r="P634" s="209"/>
      <c r="AG634" s="209"/>
      <c r="AQ634" s="209"/>
      <c r="AR634" s="209"/>
      <c r="BC634" s="209"/>
      <c r="BF634" s="209"/>
      <c r="BN634" s="209"/>
      <c r="BY634" s="209"/>
      <c r="CY634" s="209"/>
      <c r="DD634" s="209"/>
      <c r="DF634" s="209"/>
      <c r="DI634" s="209"/>
    </row>
    <row r="635" spans="1:113" x14ac:dyDescent="0.25">
      <c r="A635" s="209"/>
      <c r="D635">
        <v>1019</v>
      </c>
      <c r="E635" t="s">
        <v>556</v>
      </c>
      <c r="F635" s="209" t="s">
        <v>308</v>
      </c>
      <c r="H635" s="209"/>
      <c r="O635" s="209"/>
      <c r="P635" s="209"/>
      <c r="AG635" s="209"/>
      <c r="AQ635" s="209"/>
      <c r="AR635" s="209"/>
      <c r="BC635" s="209"/>
      <c r="BF635" s="209"/>
      <c r="BN635" s="209"/>
      <c r="BY635" s="209"/>
      <c r="CY635" s="209"/>
      <c r="DD635" s="209"/>
      <c r="DF635" s="209"/>
      <c r="DI635" s="209"/>
    </row>
    <row r="636" spans="1:113" x14ac:dyDescent="0.25">
      <c r="A636" s="209"/>
      <c r="D636">
        <v>1019</v>
      </c>
      <c r="E636" t="s">
        <v>556</v>
      </c>
      <c r="F636" s="209" t="s">
        <v>308</v>
      </c>
      <c r="H636" s="209"/>
      <c r="O636" s="209"/>
      <c r="P636" s="209"/>
      <c r="AG636" s="209"/>
      <c r="AQ636" s="209"/>
      <c r="AR636" s="209"/>
      <c r="BC636" s="209"/>
      <c r="BF636" s="209"/>
      <c r="BN636" s="209"/>
      <c r="BY636" s="209"/>
      <c r="CY636" s="209"/>
      <c r="DD636" s="209"/>
      <c r="DF636" s="209"/>
      <c r="DI636" s="209"/>
    </row>
    <row r="637" spans="1:113" x14ac:dyDescent="0.25">
      <c r="A637" s="209"/>
      <c r="D637">
        <v>1019</v>
      </c>
      <c r="E637" t="s">
        <v>556</v>
      </c>
      <c r="F637" s="209" t="s">
        <v>308</v>
      </c>
      <c r="H637" s="209"/>
      <c r="O637" s="209"/>
      <c r="P637" s="209"/>
      <c r="AG637" s="209"/>
      <c r="AQ637" s="209"/>
      <c r="AR637" s="209"/>
      <c r="BC637" s="209"/>
      <c r="BF637" s="209"/>
      <c r="BN637" s="209"/>
      <c r="BY637" s="209"/>
      <c r="CY637" s="209"/>
      <c r="DD637" s="209"/>
      <c r="DF637" s="209"/>
      <c r="DI637" s="209"/>
    </row>
    <row r="638" spans="1:113" x14ac:dyDescent="0.25">
      <c r="A638" s="209"/>
      <c r="D638">
        <v>1019</v>
      </c>
      <c r="E638" t="s">
        <v>556</v>
      </c>
      <c r="F638" s="209" t="s">
        <v>308</v>
      </c>
      <c r="H638" s="209"/>
      <c r="O638" s="209"/>
      <c r="P638" s="209"/>
      <c r="AG638" s="209"/>
      <c r="AQ638" s="209"/>
      <c r="AR638" s="209"/>
      <c r="BC638" s="209"/>
      <c r="BF638" s="209"/>
      <c r="BN638" s="209"/>
      <c r="BY638" s="209"/>
      <c r="CY638" s="209"/>
      <c r="DD638" s="209"/>
      <c r="DF638" s="209"/>
      <c r="DI638" s="209"/>
    </row>
    <row r="639" spans="1:113" x14ac:dyDescent="0.25">
      <c r="A639" s="209"/>
      <c r="D639">
        <v>1019</v>
      </c>
      <c r="E639" t="s">
        <v>556</v>
      </c>
      <c r="F639" s="209" t="s">
        <v>308</v>
      </c>
      <c r="H639" s="209"/>
      <c r="O639" s="209"/>
      <c r="P639" s="209"/>
      <c r="AG639" s="209"/>
      <c r="AQ639" s="209"/>
      <c r="AR639" s="209"/>
      <c r="BC639" s="209"/>
      <c r="BF639" s="209"/>
      <c r="BN639" s="209"/>
      <c r="BY639" s="209"/>
      <c r="CY639" s="209"/>
      <c r="DD639" s="209"/>
      <c r="DF639" s="209"/>
      <c r="DI639" s="209"/>
    </row>
    <row r="640" spans="1:113" x14ac:dyDescent="0.25">
      <c r="A640" s="209"/>
      <c r="D640">
        <v>1019</v>
      </c>
      <c r="E640" t="s">
        <v>556</v>
      </c>
      <c r="F640" s="209" t="s">
        <v>308</v>
      </c>
      <c r="H640" s="209"/>
      <c r="O640" s="209"/>
      <c r="P640" s="209"/>
      <c r="AG640" s="209"/>
      <c r="AQ640" s="209"/>
      <c r="AR640" s="209"/>
      <c r="BC640" s="209"/>
      <c r="BF640" s="209"/>
      <c r="BN640" s="209"/>
      <c r="BY640" s="209"/>
      <c r="CY640" s="209"/>
      <c r="DD640" s="209"/>
      <c r="DF640" s="209"/>
      <c r="DI640" s="209"/>
    </row>
    <row r="641" spans="1:113" x14ac:dyDescent="0.25">
      <c r="A641" s="209"/>
      <c r="D641">
        <v>1019</v>
      </c>
      <c r="E641" t="s">
        <v>556</v>
      </c>
      <c r="F641" s="209" t="s">
        <v>308</v>
      </c>
      <c r="H641" s="209"/>
      <c r="O641" s="209"/>
      <c r="P641" s="209"/>
      <c r="AG641" s="209"/>
      <c r="AQ641" s="209"/>
      <c r="AR641" s="209"/>
      <c r="BC641" s="209"/>
      <c r="BF641" s="209"/>
      <c r="BN641" s="209"/>
      <c r="BY641" s="209"/>
      <c r="CY641" s="209"/>
      <c r="DD641" s="209"/>
      <c r="DF641" s="209"/>
      <c r="DI641" s="209"/>
    </row>
    <row r="642" spans="1:113" x14ac:dyDescent="0.25">
      <c r="A642" s="209"/>
      <c r="D642">
        <v>1019</v>
      </c>
      <c r="E642" t="s">
        <v>556</v>
      </c>
      <c r="F642" s="209" t="s">
        <v>308</v>
      </c>
      <c r="H642" s="209"/>
      <c r="O642" s="209"/>
      <c r="P642" s="209"/>
      <c r="AG642" s="209"/>
      <c r="AQ642" s="209"/>
      <c r="AR642" s="209"/>
      <c r="BC642" s="209"/>
      <c r="BF642" s="209"/>
      <c r="BN642" s="209"/>
      <c r="BY642" s="209"/>
      <c r="CY642" s="209"/>
      <c r="DD642" s="209"/>
      <c r="DF642" s="209"/>
      <c r="DI642" s="209"/>
    </row>
    <row r="643" spans="1:113" x14ac:dyDescent="0.25">
      <c r="A643" s="209"/>
      <c r="D643">
        <v>1019</v>
      </c>
      <c r="E643" t="s">
        <v>556</v>
      </c>
      <c r="F643" s="209" t="s">
        <v>308</v>
      </c>
      <c r="H643" s="209"/>
      <c r="O643" s="209"/>
      <c r="P643" s="209"/>
      <c r="AG643" s="209"/>
      <c r="AQ643" s="209"/>
      <c r="AR643" s="209"/>
      <c r="BC643" s="209"/>
      <c r="BF643" s="209"/>
      <c r="BN643" s="209"/>
      <c r="BY643" s="209"/>
      <c r="CY643" s="209"/>
      <c r="DD643" s="209"/>
      <c r="DF643" s="209"/>
      <c r="DI643" s="209"/>
    </row>
    <row r="644" spans="1:113" x14ac:dyDescent="0.25">
      <c r="A644" s="209"/>
      <c r="D644">
        <v>1019</v>
      </c>
      <c r="E644" t="s">
        <v>556</v>
      </c>
      <c r="F644" s="209" t="s">
        <v>308</v>
      </c>
      <c r="H644" s="209"/>
      <c r="O644" s="209"/>
      <c r="P644" s="209"/>
      <c r="AG644" s="209"/>
      <c r="AQ644" s="209"/>
      <c r="AR644" s="209"/>
      <c r="BC644" s="209"/>
      <c r="BF644" s="209"/>
      <c r="BN644" s="209"/>
      <c r="BY644" s="209"/>
      <c r="CY644" s="209"/>
      <c r="DD644" s="209"/>
      <c r="DF644" s="209"/>
      <c r="DI644" s="209"/>
    </row>
    <row r="645" spans="1:113" x14ac:dyDescent="0.25">
      <c r="A645" s="209"/>
      <c r="D645">
        <v>1019</v>
      </c>
      <c r="E645" t="s">
        <v>556</v>
      </c>
      <c r="F645" s="209" t="s">
        <v>308</v>
      </c>
      <c r="H645" s="209"/>
      <c r="O645" s="209"/>
      <c r="P645" s="209"/>
      <c r="AG645" s="209"/>
      <c r="AQ645" s="209"/>
      <c r="AR645" s="209"/>
      <c r="BC645" s="209"/>
      <c r="BF645" s="209"/>
      <c r="BN645" s="209"/>
      <c r="BY645" s="209"/>
      <c r="CY645" s="209"/>
      <c r="DD645" s="209"/>
      <c r="DF645" s="209"/>
      <c r="DI645" s="209"/>
    </row>
    <row r="646" spans="1:113" x14ac:dyDescent="0.25">
      <c r="A646" s="209"/>
      <c r="D646">
        <v>1019</v>
      </c>
      <c r="E646" t="s">
        <v>556</v>
      </c>
      <c r="F646" s="209" t="s">
        <v>308</v>
      </c>
      <c r="H646" s="209"/>
      <c r="O646" s="209"/>
      <c r="P646" s="209"/>
      <c r="AG646" s="209"/>
      <c r="AQ646" s="209"/>
      <c r="AR646" s="209"/>
      <c r="BC646" s="209"/>
      <c r="BF646" s="209"/>
      <c r="BN646" s="209"/>
      <c r="BY646" s="209"/>
      <c r="CY646" s="209"/>
      <c r="DD646" s="209"/>
      <c r="DF646" s="209"/>
      <c r="DI646" s="209"/>
    </row>
    <row r="647" spans="1:113" x14ac:dyDescent="0.25">
      <c r="A647" s="209"/>
      <c r="D647">
        <v>1019</v>
      </c>
      <c r="E647" t="s">
        <v>556</v>
      </c>
      <c r="F647" s="209" t="s">
        <v>308</v>
      </c>
      <c r="H647" s="209"/>
      <c r="O647" s="209"/>
      <c r="P647" s="209"/>
      <c r="AG647" s="209"/>
      <c r="AQ647" s="209"/>
      <c r="AR647" s="209"/>
      <c r="BC647" s="209"/>
      <c r="BF647" s="209"/>
      <c r="BN647" s="209"/>
      <c r="BY647" s="209"/>
      <c r="CY647" s="209"/>
      <c r="DD647" s="209"/>
      <c r="DF647" s="209"/>
      <c r="DI647" s="209"/>
    </row>
    <row r="648" spans="1:113" x14ac:dyDescent="0.25">
      <c r="A648" s="209"/>
      <c r="D648">
        <v>1019</v>
      </c>
      <c r="E648" t="s">
        <v>556</v>
      </c>
      <c r="F648" s="209" t="s">
        <v>308</v>
      </c>
      <c r="H648" s="209"/>
      <c r="O648" s="209"/>
      <c r="P648" s="209"/>
      <c r="AG648" s="209"/>
      <c r="AQ648" s="209"/>
      <c r="AR648" s="209"/>
      <c r="BC648" s="209"/>
      <c r="BF648" s="209"/>
      <c r="BN648" s="209"/>
      <c r="BY648" s="209"/>
      <c r="CY648" s="209"/>
      <c r="DD648" s="209"/>
      <c r="DF648" s="209"/>
      <c r="DI648" s="209"/>
    </row>
    <row r="649" spans="1:113" x14ac:dyDescent="0.25">
      <c r="A649" s="209"/>
      <c r="D649">
        <v>1019</v>
      </c>
      <c r="E649" t="s">
        <v>556</v>
      </c>
      <c r="F649" s="209" t="s">
        <v>308</v>
      </c>
      <c r="H649" s="209"/>
      <c r="O649" s="209"/>
      <c r="P649" s="209"/>
      <c r="AG649" s="209"/>
      <c r="AQ649" s="209"/>
      <c r="AR649" s="209"/>
      <c r="BC649" s="209"/>
      <c r="BF649" s="209"/>
      <c r="BN649" s="209"/>
      <c r="BY649" s="209"/>
      <c r="CY649" s="209"/>
      <c r="DD649" s="209"/>
      <c r="DF649" s="209"/>
      <c r="DI649" s="209"/>
    </row>
    <row r="650" spans="1:113" x14ac:dyDescent="0.25">
      <c r="A650" s="209"/>
      <c r="D650">
        <v>1019</v>
      </c>
      <c r="E650" t="s">
        <v>556</v>
      </c>
      <c r="F650" s="209" t="s">
        <v>308</v>
      </c>
      <c r="H650" s="209"/>
      <c r="O650" s="209"/>
      <c r="P650" s="209"/>
      <c r="AG650" s="209"/>
      <c r="AQ650" s="209"/>
      <c r="AR650" s="209"/>
      <c r="BC650" s="209"/>
      <c r="BF650" s="209"/>
      <c r="BN650" s="209"/>
      <c r="BY650" s="209"/>
      <c r="CY650" s="209"/>
      <c r="DD650" s="209"/>
      <c r="DF650" s="209"/>
      <c r="DI650" s="209"/>
    </row>
    <row r="651" spans="1:113" x14ac:dyDescent="0.25">
      <c r="A651" s="209"/>
      <c r="D651">
        <v>1019</v>
      </c>
      <c r="E651" t="s">
        <v>556</v>
      </c>
      <c r="F651" s="209" t="s">
        <v>308</v>
      </c>
      <c r="H651" s="209"/>
      <c r="O651" s="209"/>
      <c r="P651" s="209"/>
      <c r="AG651" s="209"/>
      <c r="AQ651" s="209"/>
      <c r="AR651" s="209"/>
      <c r="BC651" s="209"/>
      <c r="BF651" s="209"/>
      <c r="BN651" s="209"/>
      <c r="BY651" s="209"/>
      <c r="CY651" s="209"/>
      <c r="DD651" s="209"/>
      <c r="DF651" s="209"/>
      <c r="DI651" s="209"/>
    </row>
    <row r="652" spans="1:113" x14ac:dyDescent="0.25">
      <c r="A652" s="209"/>
      <c r="D652">
        <v>1019</v>
      </c>
      <c r="E652" t="s">
        <v>556</v>
      </c>
      <c r="F652" s="209" t="s">
        <v>308</v>
      </c>
      <c r="H652" s="209"/>
      <c r="O652" s="209"/>
      <c r="P652" s="209"/>
      <c r="AG652" s="209"/>
      <c r="AQ652" s="209"/>
      <c r="AR652" s="209"/>
      <c r="BC652" s="209"/>
      <c r="BF652" s="209"/>
      <c r="BN652" s="209"/>
      <c r="BY652" s="209"/>
      <c r="CY652" s="209"/>
      <c r="DD652" s="209"/>
      <c r="DF652" s="209"/>
      <c r="DI652" s="209"/>
    </row>
    <row r="653" spans="1:113" x14ac:dyDescent="0.25">
      <c r="A653" s="209"/>
      <c r="D653">
        <v>1019</v>
      </c>
      <c r="E653" t="s">
        <v>556</v>
      </c>
      <c r="F653" s="209" t="s">
        <v>308</v>
      </c>
      <c r="H653" s="209"/>
      <c r="O653" s="209"/>
      <c r="P653" s="209"/>
      <c r="AG653" s="209"/>
      <c r="AQ653" s="209"/>
      <c r="AR653" s="209"/>
      <c r="BC653" s="209"/>
      <c r="BF653" s="209"/>
      <c r="BN653" s="209"/>
      <c r="BY653" s="209"/>
      <c r="CY653" s="209"/>
      <c r="DD653" s="209"/>
      <c r="DF653" s="209"/>
      <c r="DI653" s="209"/>
    </row>
    <row r="654" spans="1:113" x14ac:dyDescent="0.25">
      <c r="A654" s="209"/>
      <c r="D654">
        <v>1019</v>
      </c>
      <c r="E654" t="s">
        <v>556</v>
      </c>
      <c r="F654" s="209" t="s">
        <v>308</v>
      </c>
      <c r="H654" s="209"/>
      <c r="O654" s="209"/>
      <c r="P654" s="209"/>
      <c r="AG654" s="209"/>
      <c r="AQ654" s="209"/>
      <c r="AR654" s="209"/>
      <c r="BC654" s="209"/>
      <c r="BF654" s="209"/>
      <c r="BN654" s="209"/>
      <c r="BY654" s="209"/>
      <c r="CY654" s="209"/>
      <c r="DD654" s="209"/>
      <c r="DF654" s="209"/>
      <c r="DI654" s="209"/>
    </row>
    <row r="655" spans="1:113" x14ac:dyDescent="0.25">
      <c r="A655" s="209"/>
      <c r="D655">
        <v>1019</v>
      </c>
      <c r="E655" t="s">
        <v>556</v>
      </c>
      <c r="F655" s="209" t="s">
        <v>308</v>
      </c>
      <c r="H655" s="209"/>
      <c r="O655" s="209"/>
      <c r="P655" s="209"/>
      <c r="AG655" s="209"/>
      <c r="AQ655" s="209"/>
      <c r="AR655" s="209"/>
      <c r="BC655" s="209" t="s">
        <v>312</v>
      </c>
      <c r="BE655">
        <v>0</v>
      </c>
      <c r="BF655" s="209"/>
      <c r="BN655" s="209"/>
      <c r="BY655" s="209"/>
      <c r="CY655" s="209"/>
      <c r="DD655" s="209"/>
      <c r="DF655" s="209"/>
      <c r="DI655" s="209"/>
    </row>
    <row r="656" spans="1:113" x14ac:dyDescent="0.25">
      <c r="A656" s="209"/>
      <c r="D656">
        <v>1019</v>
      </c>
      <c r="E656" t="s">
        <v>556</v>
      </c>
      <c r="F656" s="209" t="s">
        <v>308</v>
      </c>
      <c r="H656" s="209"/>
      <c r="O656" s="209"/>
      <c r="P656" s="209"/>
      <c r="AG656" s="209"/>
      <c r="AQ656" s="209"/>
      <c r="AR656" s="209"/>
      <c r="BC656" s="209" t="s">
        <v>316</v>
      </c>
      <c r="BE656">
        <v>0</v>
      </c>
      <c r="BF656" s="209"/>
      <c r="BN656" s="209"/>
      <c r="BY656" s="209"/>
      <c r="CY656" s="209"/>
      <c r="DD656" s="209"/>
      <c r="DF656" s="209"/>
      <c r="DI656" s="209"/>
    </row>
    <row r="657" spans="1:113" x14ac:dyDescent="0.25">
      <c r="A657" s="209"/>
      <c r="D657">
        <v>1019</v>
      </c>
      <c r="E657" t="s">
        <v>556</v>
      </c>
      <c r="F657" s="209" t="s">
        <v>308</v>
      </c>
      <c r="H657" s="209"/>
      <c r="O657" s="209"/>
      <c r="P657" s="209"/>
      <c r="AG657" s="209"/>
      <c r="AQ657" s="209"/>
      <c r="AR657" s="209"/>
      <c r="BC657" s="209" t="s">
        <v>150</v>
      </c>
      <c r="BE657">
        <v>0</v>
      </c>
      <c r="BF657" s="209"/>
      <c r="BN657" s="209"/>
      <c r="BY657" s="209"/>
      <c r="CY657" s="209"/>
      <c r="DD657" s="209"/>
      <c r="DF657" s="209"/>
      <c r="DI657" s="209"/>
    </row>
    <row r="658" spans="1:113" x14ac:dyDescent="0.25">
      <c r="A658" s="209"/>
      <c r="D658">
        <v>1019</v>
      </c>
      <c r="E658" t="s">
        <v>556</v>
      </c>
      <c r="F658" s="209" t="s">
        <v>308</v>
      </c>
      <c r="H658" s="209"/>
      <c r="O658" s="209"/>
      <c r="P658" s="209"/>
      <c r="AG658" s="209"/>
      <c r="AQ658" s="209"/>
      <c r="AR658" s="209"/>
      <c r="BC658" s="209" t="s">
        <v>151</v>
      </c>
      <c r="BE658">
        <v>0</v>
      </c>
      <c r="BF658" s="209"/>
      <c r="BN658" s="209"/>
      <c r="BY658" s="209"/>
      <c r="CY658" s="209"/>
      <c r="DD658" s="209"/>
      <c r="DF658" s="209"/>
      <c r="DI658" s="209"/>
    </row>
    <row r="659" spans="1:113" x14ac:dyDescent="0.25">
      <c r="A659" s="209"/>
      <c r="D659">
        <v>1019</v>
      </c>
      <c r="E659" t="s">
        <v>556</v>
      </c>
      <c r="F659" s="209" t="s">
        <v>308</v>
      </c>
      <c r="H659" s="209"/>
      <c r="O659" s="209"/>
      <c r="P659" s="209"/>
      <c r="AG659" s="209"/>
      <c r="AQ659" s="209"/>
      <c r="AR659" s="209"/>
      <c r="BC659" s="209" t="s">
        <v>152</v>
      </c>
      <c r="BE659">
        <v>0</v>
      </c>
      <c r="BF659" s="209"/>
      <c r="BN659" s="209"/>
      <c r="BY659" s="209"/>
      <c r="CY659" s="209"/>
      <c r="DD659" s="209"/>
      <c r="DF659" s="209"/>
      <c r="DI659" s="209"/>
    </row>
    <row r="660" spans="1:113" x14ac:dyDescent="0.25">
      <c r="A660" s="209"/>
      <c r="D660">
        <v>1019</v>
      </c>
      <c r="E660" t="s">
        <v>556</v>
      </c>
      <c r="F660" s="209" t="s">
        <v>308</v>
      </c>
      <c r="H660" s="209"/>
      <c r="O660" s="209"/>
      <c r="P660" s="209"/>
      <c r="AG660" s="209"/>
      <c r="AQ660" s="209"/>
      <c r="AR660" s="209"/>
      <c r="BC660" s="209" t="s">
        <v>153</v>
      </c>
      <c r="BE660">
        <v>0</v>
      </c>
      <c r="BF660" s="209"/>
      <c r="BN660" s="209"/>
      <c r="BY660" s="209"/>
      <c r="CY660" s="209"/>
      <c r="DD660" s="209"/>
      <c r="DF660" s="209"/>
      <c r="DI660" s="209"/>
    </row>
    <row r="661" spans="1:113" x14ac:dyDescent="0.25">
      <c r="A661" s="209"/>
      <c r="D661">
        <v>1019</v>
      </c>
      <c r="E661" t="s">
        <v>556</v>
      </c>
      <c r="F661" s="209" t="s">
        <v>308</v>
      </c>
      <c r="H661" s="209"/>
      <c r="O661" s="209"/>
      <c r="P661" s="209"/>
      <c r="AG661" s="209"/>
      <c r="AQ661" s="209"/>
      <c r="AR661" s="209"/>
      <c r="BC661" s="209" t="s">
        <v>154</v>
      </c>
      <c r="BE661">
        <v>0</v>
      </c>
      <c r="BF661" s="209"/>
      <c r="BN661" s="209"/>
      <c r="BY661" s="209"/>
      <c r="CY661" s="209"/>
      <c r="DD661" s="209"/>
      <c r="DF661" s="209"/>
      <c r="DI661" s="209"/>
    </row>
    <row r="662" spans="1:113" x14ac:dyDescent="0.25">
      <c r="A662" s="209"/>
      <c r="D662">
        <v>1019</v>
      </c>
      <c r="E662" t="s">
        <v>556</v>
      </c>
      <c r="F662" s="209" t="s">
        <v>308</v>
      </c>
      <c r="H662" s="209"/>
      <c r="O662" s="209"/>
      <c r="P662" s="209"/>
      <c r="AG662" s="209"/>
      <c r="AQ662" s="209"/>
      <c r="AR662" s="209"/>
      <c r="BC662" s="209" t="s">
        <v>155</v>
      </c>
      <c r="BE662">
        <v>0</v>
      </c>
      <c r="BF662" s="209"/>
      <c r="BN662" s="209"/>
      <c r="BY662" s="209"/>
      <c r="CY662" s="209"/>
      <c r="DD662" s="209"/>
      <c r="DF662" s="209"/>
      <c r="DI662" s="209"/>
    </row>
    <row r="663" spans="1:113" x14ac:dyDescent="0.25">
      <c r="A663" s="209"/>
      <c r="D663">
        <v>1019</v>
      </c>
      <c r="E663" t="s">
        <v>556</v>
      </c>
      <c r="F663" s="209" t="s">
        <v>308</v>
      </c>
      <c r="H663" s="209"/>
      <c r="O663" s="209"/>
      <c r="P663" s="209"/>
      <c r="AG663" s="209"/>
      <c r="AQ663" s="209"/>
      <c r="AR663" s="209"/>
      <c r="BC663" s="209" t="s">
        <v>156</v>
      </c>
      <c r="BE663">
        <v>0</v>
      </c>
      <c r="BF663" s="209"/>
      <c r="BN663" s="209"/>
      <c r="BY663" s="209"/>
      <c r="CY663" s="209"/>
      <c r="DD663" s="209"/>
      <c r="DF663" s="209"/>
      <c r="DI663" s="209"/>
    </row>
    <row r="664" spans="1:113" x14ac:dyDescent="0.25">
      <c r="A664" s="209"/>
      <c r="D664">
        <v>1019</v>
      </c>
      <c r="E664" t="s">
        <v>556</v>
      </c>
      <c r="F664" s="209" t="s">
        <v>308</v>
      </c>
      <c r="H664" s="209"/>
      <c r="O664" s="209"/>
      <c r="P664" s="209"/>
      <c r="AG664" s="209"/>
      <c r="AQ664" s="209"/>
      <c r="AR664" s="209"/>
      <c r="BC664" s="209" t="s">
        <v>157</v>
      </c>
      <c r="BE664">
        <v>0</v>
      </c>
      <c r="BF664" s="209"/>
      <c r="BN664" s="209"/>
      <c r="BY664" s="209"/>
      <c r="CY664" s="209"/>
      <c r="DD664" s="209"/>
      <c r="DF664" s="209"/>
      <c r="DI664" s="209"/>
    </row>
    <row r="665" spans="1:113" x14ac:dyDescent="0.25">
      <c r="A665" s="209"/>
      <c r="D665">
        <v>1019</v>
      </c>
      <c r="E665" t="s">
        <v>556</v>
      </c>
      <c r="F665" s="209" t="s">
        <v>308</v>
      </c>
      <c r="H665" s="209"/>
      <c r="O665" s="209"/>
      <c r="P665" s="209"/>
      <c r="AG665" s="209"/>
      <c r="AQ665" s="209"/>
      <c r="AR665" s="209"/>
      <c r="BC665" s="209" t="s">
        <v>158</v>
      </c>
      <c r="BE665">
        <v>0</v>
      </c>
      <c r="BF665" s="209"/>
      <c r="BN665" s="209"/>
      <c r="BY665" s="209"/>
      <c r="CY665" s="209"/>
      <c r="DD665" s="209"/>
      <c r="DF665" s="209"/>
      <c r="DI665" s="209"/>
    </row>
    <row r="666" spans="1:113" x14ac:dyDescent="0.25">
      <c r="A666" s="209"/>
      <c r="D666">
        <v>1019</v>
      </c>
      <c r="E666" t="s">
        <v>556</v>
      </c>
      <c r="F666" s="209" t="s">
        <v>308</v>
      </c>
      <c r="H666" s="209"/>
      <c r="O666" s="209"/>
      <c r="P666" s="209"/>
      <c r="AG666" s="209"/>
      <c r="AQ666" s="209"/>
      <c r="AR666" s="209"/>
      <c r="BC666" s="209" t="s">
        <v>159</v>
      </c>
      <c r="BE666">
        <v>0</v>
      </c>
      <c r="BF666" s="209"/>
      <c r="BN666" s="209"/>
      <c r="BY666" s="209"/>
      <c r="CY666" s="209"/>
      <c r="DD666" s="209"/>
      <c r="DF666" s="209"/>
      <c r="DI666" s="209"/>
    </row>
    <row r="667" spans="1:113" x14ac:dyDescent="0.25">
      <c r="A667" s="209"/>
      <c r="D667">
        <v>1019</v>
      </c>
      <c r="E667" t="s">
        <v>556</v>
      </c>
      <c r="F667" s="209" t="s">
        <v>308</v>
      </c>
      <c r="H667" s="209"/>
      <c r="O667" s="209"/>
      <c r="P667" s="209"/>
      <c r="AG667" s="209"/>
      <c r="AQ667" s="209"/>
      <c r="AR667" s="209"/>
      <c r="BC667" s="209" t="s">
        <v>160</v>
      </c>
      <c r="BE667">
        <v>0</v>
      </c>
      <c r="BF667" s="209"/>
      <c r="BN667" s="209"/>
      <c r="BY667" s="209"/>
      <c r="CY667" s="209"/>
      <c r="DD667" s="209"/>
      <c r="DF667" s="209"/>
      <c r="DI667" s="209"/>
    </row>
    <row r="668" spans="1:113" x14ac:dyDescent="0.25">
      <c r="A668" s="209"/>
      <c r="D668">
        <v>1019</v>
      </c>
      <c r="E668" t="s">
        <v>556</v>
      </c>
      <c r="F668" s="209" t="s">
        <v>308</v>
      </c>
      <c r="H668" s="209"/>
      <c r="O668" s="209"/>
      <c r="P668" s="209"/>
      <c r="AG668" s="209"/>
      <c r="AQ668" s="209"/>
      <c r="AR668" s="209"/>
      <c r="BC668" s="209" t="s">
        <v>161</v>
      </c>
      <c r="BE668">
        <v>0</v>
      </c>
      <c r="BF668" s="209"/>
      <c r="BN668" s="209"/>
      <c r="BY668" s="209"/>
      <c r="CY668" s="209"/>
      <c r="DD668" s="209"/>
      <c r="DF668" s="209"/>
      <c r="DI668" s="209"/>
    </row>
    <row r="669" spans="1:113" x14ac:dyDescent="0.25">
      <c r="A669" s="209"/>
      <c r="D669">
        <v>1019</v>
      </c>
      <c r="E669" t="s">
        <v>556</v>
      </c>
      <c r="F669" s="209" t="s">
        <v>308</v>
      </c>
      <c r="H669" s="209"/>
      <c r="O669" s="209"/>
      <c r="P669" s="209"/>
      <c r="AG669" s="209"/>
      <c r="AQ669" s="209"/>
      <c r="AR669" s="209"/>
      <c r="BC669" s="209" t="s">
        <v>162</v>
      </c>
      <c r="BE669">
        <v>0</v>
      </c>
      <c r="BF669" s="209"/>
      <c r="BN669" s="209"/>
      <c r="BY669" s="209"/>
      <c r="CY669" s="209"/>
      <c r="DD669" s="209"/>
      <c r="DF669" s="209"/>
      <c r="DI669" s="209"/>
    </row>
    <row r="670" spans="1:113" x14ac:dyDescent="0.25">
      <c r="A670" s="209"/>
      <c r="D670">
        <v>1019</v>
      </c>
      <c r="E670" t="s">
        <v>556</v>
      </c>
      <c r="F670" s="209" t="s">
        <v>308</v>
      </c>
      <c r="H670" s="209"/>
      <c r="O670" s="209"/>
      <c r="P670" s="209"/>
      <c r="AG670" s="209"/>
      <c r="AQ670" s="209"/>
      <c r="AR670" s="209"/>
      <c r="BC670" s="209" t="s">
        <v>163</v>
      </c>
      <c r="BE670">
        <v>0</v>
      </c>
      <c r="BF670" s="209"/>
      <c r="BN670" s="209"/>
      <c r="BY670" s="209"/>
      <c r="CY670" s="209"/>
      <c r="DD670" s="209"/>
      <c r="DF670" s="209"/>
      <c r="DI670" s="209"/>
    </row>
    <row r="671" spans="1:113" x14ac:dyDescent="0.25">
      <c r="A671" s="209"/>
      <c r="D671">
        <v>1019</v>
      </c>
      <c r="E671" t="s">
        <v>556</v>
      </c>
      <c r="F671" s="209" t="s">
        <v>308</v>
      </c>
      <c r="H671" s="209"/>
      <c r="O671" s="209"/>
      <c r="P671" s="209"/>
      <c r="AG671" s="209"/>
      <c r="AQ671" s="209"/>
      <c r="AR671" s="209"/>
      <c r="BC671" s="209" t="s">
        <v>164</v>
      </c>
      <c r="BE671">
        <v>0</v>
      </c>
      <c r="BF671" s="209"/>
      <c r="BN671" s="209"/>
      <c r="BY671" s="209"/>
      <c r="CY671" s="209"/>
      <c r="DD671" s="209"/>
      <c r="DF671" s="209"/>
      <c r="DI671" s="209"/>
    </row>
    <row r="672" spans="1:113" x14ac:dyDescent="0.25">
      <c r="A672" s="209"/>
      <c r="D672">
        <v>1019</v>
      </c>
      <c r="E672" t="s">
        <v>556</v>
      </c>
      <c r="F672" s="209" t="s">
        <v>308</v>
      </c>
      <c r="H672" s="209"/>
      <c r="O672" s="209"/>
      <c r="P672" s="209"/>
      <c r="AG672" s="209"/>
      <c r="AQ672" s="209"/>
      <c r="AR672" s="209"/>
      <c r="BC672" s="209" t="s">
        <v>165</v>
      </c>
      <c r="BE672">
        <v>0</v>
      </c>
      <c r="BF672" s="209"/>
      <c r="BN672" s="209"/>
      <c r="BY672" s="209"/>
      <c r="CY672" s="209"/>
      <c r="DD672" s="209"/>
      <c r="DF672" s="209"/>
      <c r="DI672" s="209"/>
    </row>
    <row r="673" spans="1:113" x14ac:dyDescent="0.25">
      <c r="A673" s="209"/>
      <c r="D673">
        <v>1019</v>
      </c>
      <c r="E673" t="s">
        <v>556</v>
      </c>
      <c r="F673" s="209" t="s">
        <v>308</v>
      </c>
      <c r="H673" s="209"/>
      <c r="O673" s="209"/>
      <c r="P673" s="209"/>
      <c r="AG673" s="209"/>
      <c r="AQ673" s="209"/>
      <c r="AR673" s="209"/>
      <c r="BC673" s="209" t="s">
        <v>166</v>
      </c>
      <c r="BE673">
        <v>0</v>
      </c>
      <c r="BF673" s="209"/>
      <c r="BN673" s="209"/>
      <c r="BY673" s="209"/>
      <c r="CY673" s="209"/>
      <c r="DD673" s="209"/>
      <c r="DF673" s="209"/>
      <c r="DI673" s="209"/>
    </row>
    <row r="674" spans="1:113" x14ac:dyDescent="0.25">
      <c r="A674" s="209"/>
      <c r="D674">
        <v>1019</v>
      </c>
      <c r="E674" t="s">
        <v>556</v>
      </c>
      <c r="F674" s="209" t="s">
        <v>308</v>
      </c>
      <c r="H674" s="209"/>
      <c r="O674" s="209"/>
      <c r="P674" s="209"/>
      <c r="AG674" s="209"/>
      <c r="AQ674" s="209"/>
      <c r="AR674" s="209"/>
      <c r="BC674" s="209" t="s">
        <v>167</v>
      </c>
      <c r="BE674">
        <v>0</v>
      </c>
      <c r="BF674" s="209"/>
      <c r="BN674" s="209"/>
      <c r="BY674" s="209"/>
      <c r="CY674" s="209"/>
      <c r="DD674" s="209"/>
      <c r="DF674" s="209"/>
      <c r="DI674" s="209"/>
    </row>
    <row r="675" spans="1:113" x14ac:dyDescent="0.25">
      <c r="A675" s="209"/>
      <c r="D675">
        <v>1019</v>
      </c>
      <c r="E675" t="s">
        <v>556</v>
      </c>
      <c r="F675" s="209" t="s">
        <v>308</v>
      </c>
      <c r="H675" s="209"/>
      <c r="O675" s="209"/>
      <c r="P675" s="209"/>
      <c r="AG675" s="209"/>
      <c r="AQ675" s="209"/>
      <c r="AR675" s="209"/>
      <c r="BC675" s="209" t="s">
        <v>168</v>
      </c>
      <c r="BE675">
        <v>0</v>
      </c>
      <c r="BF675" s="209"/>
      <c r="BN675" s="209"/>
      <c r="BY675" s="209"/>
      <c r="CY675" s="209"/>
      <c r="DD675" s="209"/>
      <c r="DF675" s="209"/>
      <c r="DI675" s="209"/>
    </row>
    <row r="676" spans="1:113" x14ac:dyDescent="0.25">
      <c r="A676" s="209"/>
      <c r="D676">
        <v>1019</v>
      </c>
      <c r="E676" t="s">
        <v>556</v>
      </c>
      <c r="F676" s="209" t="s">
        <v>308</v>
      </c>
      <c r="H676" s="209"/>
      <c r="O676" s="209"/>
      <c r="P676" s="209"/>
      <c r="AG676" s="209"/>
      <c r="AQ676" s="209"/>
      <c r="AR676" s="209"/>
      <c r="BC676" s="209" t="s">
        <v>169</v>
      </c>
      <c r="BE676">
        <v>0</v>
      </c>
      <c r="BF676" s="209"/>
      <c r="BN676" s="209"/>
      <c r="BY676" s="209"/>
      <c r="CY676" s="209"/>
      <c r="DD676" s="209"/>
      <c r="DF676" s="209"/>
      <c r="DI676" s="209"/>
    </row>
    <row r="677" spans="1:113" x14ac:dyDescent="0.25">
      <c r="A677" s="209"/>
      <c r="D677">
        <v>1019</v>
      </c>
      <c r="E677" t="s">
        <v>556</v>
      </c>
      <c r="F677" s="209" t="s">
        <v>308</v>
      </c>
      <c r="H677" s="209"/>
      <c r="O677" s="209"/>
      <c r="P677" s="209"/>
      <c r="AG677" s="209"/>
      <c r="AQ677" s="209"/>
      <c r="AR677" s="209"/>
      <c r="BC677" s="209" t="s">
        <v>314</v>
      </c>
      <c r="BE677">
        <v>0</v>
      </c>
      <c r="BF677" s="209"/>
      <c r="BN677" s="209"/>
      <c r="BY677" s="209"/>
      <c r="CY677" s="209"/>
      <c r="DD677" s="209"/>
      <c r="DF677" s="209"/>
      <c r="DI677" s="209"/>
    </row>
    <row r="678" spans="1:113" x14ac:dyDescent="0.25">
      <c r="A678" s="209"/>
      <c r="D678">
        <v>1019</v>
      </c>
      <c r="E678" t="s">
        <v>556</v>
      </c>
      <c r="F678" s="209" t="s">
        <v>308</v>
      </c>
      <c r="H678" s="209"/>
      <c r="O678" s="209"/>
      <c r="P678" s="209"/>
      <c r="AG678" s="209"/>
      <c r="AQ678" s="209"/>
      <c r="AR678" s="209"/>
      <c r="BC678" s="209" t="s">
        <v>170</v>
      </c>
      <c r="BE678">
        <v>0</v>
      </c>
      <c r="BF678" s="209"/>
      <c r="BN678" s="209"/>
      <c r="BY678" s="209"/>
      <c r="CY678" s="209"/>
      <c r="DD678" s="209"/>
      <c r="DF678" s="209"/>
      <c r="DI678" s="209"/>
    </row>
    <row r="679" spans="1:113" x14ac:dyDescent="0.25">
      <c r="A679" s="209"/>
      <c r="D679">
        <v>1019</v>
      </c>
      <c r="E679" t="s">
        <v>556</v>
      </c>
      <c r="F679" s="209" t="s">
        <v>308</v>
      </c>
      <c r="H679" s="209"/>
      <c r="O679" s="209"/>
      <c r="P679" s="209"/>
      <c r="AG679" s="209"/>
      <c r="AQ679" s="209"/>
      <c r="AR679" s="209"/>
      <c r="BC679" s="209" t="s">
        <v>171</v>
      </c>
      <c r="BE679">
        <v>0</v>
      </c>
      <c r="BF679" s="209"/>
      <c r="BN679" s="209"/>
      <c r="BY679" s="209"/>
      <c r="CY679" s="209"/>
      <c r="DD679" s="209"/>
      <c r="DF679" s="209"/>
      <c r="DI679" s="209"/>
    </row>
    <row r="680" spans="1:113" x14ac:dyDescent="0.25">
      <c r="A680" s="209"/>
      <c r="D680">
        <v>1019</v>
      </c>
      <c r="E680" t="s">
        <v>556</v>
      </c>
      <c r="F680" s="209" t="s">
        <v>308</v>
      </c>
      <c r="H680" s="209"/>
      <c r="O680" s="209"/>
      <c r="P680" s="209"/>
      <c r="AG680" s="209"/>
      <c r="AQ680" s="209"/>
      <c r="AR680" s="209"/>
      <c r="BC680" s="209" t="s">
        <v>172</v>
      </c>
      <c r="BE680">
        <v>0</v>
      </c>
      <c r="BF680" s="209"/>
      <c r="BN680" s="209"/>
      <c r="BY680" s="209"/>
      <c r="CY680" s="209"/>
      <c r="DD680" s="209"/>
      <c r="DF680" s="209"/>
      <c r="DI680" s="209"/>
    </row>
    <row r="681" spans="1:113" x14ac:dyDescent="0.25">
      <c r="A681" s="209"/>
      <c r="D681">
        <v>1019</v>
      </c>
      <c r="E681" t="s">
        <v>556</v>
      </c>
      <c r="F681" s="209" t="s">
        <v>308</v>
      </c>
      <c r="H681" s="209"/>
      <c r="O681" s="209"/>
      <c r="P681" s="209"/>
      <c r="AG681" s="209"/>
      <c r="AQ681" s="209"/>
      <c r="AR681" s="209"/>
      <c r="BC681" s="209" t="s">
        <v>173</v>
      </c>
      <c r="BE681">
        <v>0</v>
      </c>
      <c r="BF681" s="209"/>
      <c r="BN681" s="209"/>
      <c r="BY681" s="209"/>
      <c r="CY681" s="209"/>
      <c r="DD681" s="209"/>
      <c r="DF681" s="209"/>
      <c r="DI681" s="209"/>
    </row>
    <row r="682" spans="1:113" x14ac:dyDescent="0.25">
      <c r="A682" s="209"/>
      <c r="D682">
        <v>1019</v>
      </c>
      <c r="E682" t="s">
        <v>556</v>
      </c>
      <c r="F682" s="209" t="s">
        <v>308</v>
      </c>
      <c r="H682" s="209"/>
      <c r="O682" s="209"/>
      <c r="P682" s="209"/>
      <c r="AG682" s="209"/>
      <c r="AQ682" s="209"/>
      <c r="AR682" s="209"/>
      <c r="BC682" s="209" t="s">
        <v>174</v>
      </c>
      <c r="BE682">
        <v>0</v>
      </c>
      <c r="BF682" s="209"/>
      <c r="BN682" s="209"/>
      <c r="BY682" s="209"/>
      <c r="CY682" s="209"/>
      <c r="DD682" s="209"/>
      <c r="DF682" s="209"/>
      <c r="DI682" s="209"/>
    </row>
    <row r="683" spans="1:113" x14ac:dyDescent="0.25">
      <c r="A683" s="209"/>
      <c r="D683">
        <v>1019</v>
      </c>
      <c r="E683" t="s">
        <v>556</v>
      </c>
      <c r="F683" s="209" t="s">
        <v>308</v>
      </c>
      <c r="H683" s="209"/>
      <c r="O683" s="209"/>
      <c r="P683" s="209"/>
      <c r="AG683" s="209"/>
      <c r="AQ683" s="209"/>
      <c r="AR683" s="209"/>
      <c r="BC683" s="209" t="s">
        <v>175</v>
      </c>
      <c r="BE683">
        <v>0</v>
      </c>
      <c r="BF683" s="209"/>
      <c r="BN683" s="209"/>
      <c r="BY683" s="209"/>
      <c r="CY683" s="209"/>
      <c r="DD683" s="209"/>
      <c r="DF683" s="209"/>
      <c r="DI683" s="209"/>
    </row>
    <row r="684" spans="1:113" x14ac:dyDescent="0.25">
      <c r="A684" s="209"/>
      <c r="D684">
        <v>1019</v>
      </c>
      <c r="E684" t="s">
        <v>556</v>
      </c>
      <c r="F684" s="209" t="s">
        <v>308</v>
      </c>
      <c r="H684" s="209"/>
      <c r="O684" s="209"/>
      <c r="P684" s="209"/>
      <c r="AG684" s="209"/>
      <c r="AQ684" s="209"/>
      <c r="AR684" s="209"/>
      <c r="BC684" s="209" t="s">
        <v>176</v>
      </c>
      <c r="BE684">
        <v>0</v>
      </c>
      <c r="BF684" s="209"/>
      <c r="BN684" s="209"/>
      <c r="BY684" s="209"/>
      <c r="CY684" s="209"/>
      <c r="DD684" s="209"/>
      <c r="DF684" s="209"/>
      <c r="DI684" s="209"/>
    </row>
    <row r="685" spans="1:113" x14ac:dyDescent="0.25">
      <c r="A685" s="209"/>
      <c r="D685">
        <v>1019</v>
      </c>
      <c r="E685" t="s">
        <v>556</v>
      </c>
      <c r="F685" s="209" t="s">
        <v>308</v>
      </c>
      <c r="H685" s="209"/>
      <c r="O685" s="209"/>
      <c r="P685" s="209"/>
      <c r="AG685" s="209"/>
      <c r="AQ685" s="209"/>
      <c r="AR685" s="209"/>
      <c r="BC685" s="209" t="s">
        <v>177</v>
      </c>
      <c r="BE685">
        <v>0</v>
      </c>
      <c r="BF685" s="209"/>
      <c r="BN685" s="209"/>
      <c r="BY685" s="209"/>
      <c r="CY685" s="209"/>
      <c r="DD685" s="209"/>
      <c r="DF685" s="209"/>
      <c r="DI685" s="209"/>
    </row>
    <row r="686" spans="1:113" x14ac:dyDescent="0.25">
      <c r="A686" s="209"/>
      <c r="D686">
        <v>1019</v>
      </c>
      <c r="E686" t="s">
        <v>556</v>
      </c>
      <c r="F686" s="209" t="s">
        <v>308</v>
      </c>
      <c r="H686" s="209"/>
      <c r="O686" s="209"/>
      <c r="P686" s="209"/>
      <c r="AG686" s="209"/>
      <c r="AQ686" s="209"/>
      <c r="AR686" s="209"/>
      <c r="BC686" s="209" t="s">
        <v>178</v>
      </c>
      <c r="BE686">
        <v>0</v>
      </c>
      <c r="BF686" s="209"/>
      <c r="BN686" s="209"/>
      <c r="BY686" s="209"/>
      <c r="CY686" s="209"/>
      <c r="DD686" s="209"/>
      <c r="DF686" s="209"/>
      <c r="DI686" s="209"/>
    </row>
    <row r="687" spans="1:113" x14ac:dyDescent="0.25">
      <c r="A687" s="209"/>
      <c r="D687">
        <v>1019</v>
      </c>
      <c r="E687" t="s">
        <v>556</v>
      </c>
      <c r="F687" s="209" t="s">
        <v>308</v>
      </c>
      <c r="H687" s="209"/>
      <c r="O687" s="209"/>
      <c r="P687" s="209"/>
      <c r="AG687" s="209"/>
      <c r="AQ687" s="209"/>
      <c r="AR687" s="209"/>
      <c r="BC687" s="209" t="s">
        <v>179</v>
      </c>
      <c r="BE687">
        <v>0</v>
      </c>
      <c r="BF687" s="209"/>
      <c r="BN687" s="209"/>
      <c r="BY687" s="209"/>
      <c r="CY687" s="209"/>
      <c r="DD687" s="209"/>
      <c r="DF687" s="209"/>
      <c r="DI687" s="209"/>
    </row>
    <row r="688" spans="1:113" x14ac:dyDescent="0.25">
      <c r="A688" s="209"/>
      <c r="D688">
        <v>1019</v>
      </c>
      <c r="E688" t="s">
        <v>556</v>
      </c>
      <c r="F688" s="209" t="s">
        <v>308</v>
      </c>
      <c r="H688" s="209"/>
      <c r="O688" s="209"/>
      <c r="P688" s="209"/>
      <c r="AG688" s="209"/>
      <c r="AQ688" s="209"/>
      <c r="AR688" s="209"/>
      <c r="BC688" s="209"/>
      <c r="BF688" s="209"/>
      <c r="BN688" s="209"/>
      <c r="BY688" s="209"/>
      <c r="CY688" s="209"/>
      <c r="DD688" s="209"/>
      <c r="DF688" s="209"/>
      <c r="DI688" s="209"/>
    </row>
    <row r="689" spans="1:113" x14ac:dyDescent="0.25">
      <c r="A689" s="209"/>
      <c r="D689">
        <v>1019</v>
      </c>
      <c r="E689" t="s">
        <v>556</v>
      </c>
      <c r="F689" s="209" t="s">
        <v>308</v>
      </c>
      <c r="H689" s="209"/>
      <c r="O689" s="209"/>
      <c r="P689" s="209"/>
      <c r="AG689" s="209"/>
      <c r="AQ689" s="209"/>
      <c r="AR689" s="209"/>
      <c r="BC689" s="209"/>
      <c r="BF689" s="209"/>
      <c r="BN689" s="209"/>
      <c r="BY689" s="209"/>
      <c r="CY689" s="209"/>
      <c r="DD689" s="209"/>
      <c r="DF689" s="209"/>
      <c r="DI689" s="209"/>
    </row>
    <row r="690" spans="1:113" x14ac:dyDescent="0.25">
      <c r="A690" s="209"/>
      <c r="D690">
        <v>1019</v>
      </c>
      <c r="E690" t="s">
        <v>556</v>
      </c>
      <c r="F690" s="209" t="s">
        <v>308</v>
      </c>
      <c r="H690" s="209"/>
      <c r="O690" s="209"/>
      <c r="P690" s="209"/>
      <c r="AG690" s="209"/>
      <c r="AQ690" s="209"/>
      <c r="AR690" s="209"/>
      <c r="BC690" s="209"/>
      <c r="BF690" s="209"/>
      <c r="BN690" s="209"/>
      <c r="BY690" s="209"/>
      <c r="CY690" s="209"/>
      <c r="DD690" s="209"/>
      <c r="DF690" s="209"/>
      <c r="DI690" s="209"/>
    </row>
    <row r="691" spans="1:113" x14ac:dyDescent="0.25">
      <c r="A691" s="209"/>
      <c r="D691">
        <v>1019</v>
      </c>
      <c r="E691" t="s">
        <v>556</v>
      </c>
      <c r="F691" s="209" t="s">
        <v>308</v>
      </c>
      <c r="H691" s="209"/>
      <c r="O691" s="209"/>
      <c r="P691" s="209"/>
      <c r="AG691" s="209"/>
      <c r="AQ691" s="209"/>
      <c r="AR691" s="209"/>
      <c r="BC691" s="209"/>
      <c r="BF691" s="209"/>
      <c r="BN691" s="209"/>
      <c r="BY691" s="209"/>
      <c r="CY691" s="209"/>
      <c r="DD691" s="209"/>
      <c r="DF691" s="209"/>
      <c r="DI691" s="209"/>
    </row>
    <row r="692" spans="1:113" x14ac:dyDescent="0.25">
      <c r="A692" s="209"/>
      <c r="D692">
        <v>1019</v>
      </c>
      <c r="E692" t="s">
        <v>556</v>
      </c>
      <c r="F692" s="209" t="s">
        <v>308</v>
      </c>
      <c r="H692" s="209"/>
      <c r="O692" s="209"/>
      <c r="P692" s="209"/>
      <c r="AG692" s="209"/>
      <c r="AQ692" s="209"/>
      <c r="AR692" s="209"/>
      <c r="BC692" s="209"/>
      <c r="BF692" s="209"/>
      <c r="BN692" s="209"/>
      <c r="BY692" s="209"/>
      <c r="CY692" s="209"/>
      <c r="DD692" s="209"/>
      <c r="DF692" s="209"/>
      <c r="DI692" s="209"/>
    </row>
    <row r="693" spans="1:113" x14ac:dyDescent="0.25">
      <c r="A693" s="209"/>
      <c r="D693">
        <v>1019</v>
      </c>
      <c r="E693" t="s">
        <v>556</v>
      </c>
      <c r="F693" s="209" t="s">
        <v>308</v>
      </c>
      <c r="H693" s="209"/>
      <c r="O693" s="209"/>
      <c r="P693" s="209"/>
      <c r="AG693" s="209"/>
      <c r="AQ693" s="209"/>
      <c r="AR693" s="209"/>
      <c r="BC693" s="209"/>
      <c r="BF693" s="209"/>
      <c r="BN693" s="209"/>
      <c r="BY693" s="209"/>
      <c r="CY693" s="209"/>
      <c r="DD693" s="209"/>
      <c r="DF693" s="209"/>
      <c r="DI693" s="209"/>
    </row>
    <row r="694" spans="1:113" x14ac:dyDescent="0.25">
      <c r="A694" s="209"/>
      <c r="D694">
        <v>1019</v>
      </c>
      <c r="E694" t="s">
        <v>556</v>
      </c>
      <c r="F694" s="209" t="s">
        <v>308</v>
      </c>
      <c r="H694" s="209"/>
      <c r="O694" s="209"/>
      <c r="P694" s="209"/>
      <c r="AG694" s="209"/>
      <c r="AQ694" s="209"/>
      <c r="AR694" s="209"/>
      <c r="BC694" s="209"/>
      <c r="BF694" s="209"/>
      <c r="BN694" s="209"/>
      <c r="BY694" s="209"/>
      <c r="CY694" s="209"/>
      <c r="DD694" s="209"/>
      <c r="DF694" s="209"/>
      <c r="DI694" s="209"/>
    </row>
    <row r="695" spans="1:113" x14ac:dyDescent="0.25">
      <c r="A695" s="209"/>
      <c r="D695">
        <v>1019</v>
      </c>
      <c r="E695" t="s">
        <v>556</v>
      </c>
      <c r="F695" s="209" t="s">
        <v>308</v>
      </c>
      <c r="H695" s="209"/>
      <c r="O695" s="209"/>
      <c r="P695" s="209"/>
      <c r="AG695" s="209"/>
      <c r="AQ695" s="209"/>
      <c r="AR695" s="209"/>
      <c r="BC695" s="209"/>
      <c r="BF695" s="209"/>
      <c r="BN695" s="209"/>
      <c r="BY695" s="209"/>
      <c r="CY695" s="209"/>
      <c r="DD695" s="209"/>
      <c r="DF695" s="209"/>
      <c r="DI695" s="209"/>
    </row>
    <row r="696" spans="1:113" x14ac:dyDescent="0.25">
      <c r="A696" s="209"/>
      <c r="D696">
        <v>1019</v>
      </c>
      <c r="E696" t="s">
        <v>556</v>
      </c>
      <c r="F696" s="209" t="s">
        <v>308</v>
      </c>
      <c r="H696" s="209"/>
      <c r="O696" s="209"/>
      <c r="P696" s="209"/>
      <c r="AG696" s="209"/>
      <c r="AQ696" s="209"/>
      <c r="AR696" s="209"/>
      <c r="BC696" s="209"/>
      <c r="BF696" s="209"/>
      <c r="BN696" s="209"/>
      <c r="BY696" s="209"/>
      <c r="CY696" s="209"/>
      <c r="DD696" s="209"/>
      <c r="DF696" s="209"/>
      <c r="DI696" s="209"/>
    </row>
    <row r="697" spans="1:113" x14ac:dyDescent="0.25">
      <c r="A697" s="209"/>
      <c r="D697">
        <v>1019</v>
      </c>
      <c r="E697" t="s">
        <v>556</v>
      </c>
      <c r="F697" s="209" t="s">
        <v>308</v>
      </c>
      <c r="H697" s="209"/>
      <c r="O697" s="209"/>
      <c r="P697" s="209"/>
      <c r="AG697" s="209"/>
      <c r="AQ697" s="209"/>
      <c r="AR697" s="209"/>
      <c r="BC697" s="209"/>
      <c r="BF697" s="209"/>
      <c r="BN697" s="209"/>
      <c r="BY697" s="209"/>
      <c r="CY697" s="209"/>
      <c r="DD697" s="209"/>
      <c r="DF697" s="209"/>
      <c r="DI697" s="209"/>
    </row>
    <row r="698" spans="1:113" x14ac:dyDescent="0.25">
      <c r="A698" s="209"/>
      <c r="D698">
        <v>1019</v>
      </c>
      <c r="E698" t="s">
        <v>556</v>
      </c>
      <c r="F698" s="209" t="s">
        <v>308</v>
      </c>
      <c r="H698" s="209"/>
      <c r="O698" s="209"/>
      <c r="P698" s="209"/>
      <c r="AG698" s="209"/>
      <c r="AQ698" s="209"/>
      <c r="AR698" s="209"/>
      <c r="BC698" s="209"/>
      <c r="BF698" s="209"/>
      <c r="BN698" s="209"/>
      <c r="BY698" s="209" t="s">
        <v>569</v>
      </c>
      <c r="CP698">
        <v>0</v>
      </c>
      <c r="CY698" s="209"/>
      <c r="DD698" s="209"/>
      <c r="DF698" s="209"/>
      <c r="DI698" s="209"/>
    </row>
    <row r="699" spans="1:113" x14ac:dyDescent="0.25">
      <c r="A699" s="209"/>
      <c r="D699">
        <v>1019</v>
      </c>
      <c r="E699" t="s">
        <v>556</v>
      </c>
      <c r="F699" s="209" t="s">
        <v>308</v>
      </c>
      <c r="H699" s="209"/>
      <c r="O699" s="209"/>
      <c r="P699" s="209"/>
      <c r="AG699" s="209"/>
      <c r="AQ699" s="209"/>
      <c r="AR699" s="209"/>
      <c r="BC699" s="209"/>
      <c r="BF699" s="209"/>
      <c r="BN699" s="209"/>
      <c r="BY699" s="209"/>
      <c r="CY699" s="209"/>
      <c r="DD699" s="209"/>
      <c r="DF699" s="209"/>
      <c r="DI699" s="209"/>
    </row>
    <row r="700" spans="1:113" x14ac:dyDescent="0.25">
      <c r="A700" s="209"/>
      <c r="D700">
        <v>1019</v>
      </c>
      <c r="E700" t="s">
        <v>556</v>
      </c>
      <c r="F700" s="209" t="s">
        <v>308</v>
      </c>
      <c r="H700" s="209"/>
      <c r="O700" s="209"/>
      <c r="P700" s="209"/>
      <c r="AG700" s="209"/>
      <c r="AQ700" s="209"/>
      <c r="AR700" s="209"/>
      <c r="BC700" s="209"/>
      <c r="BF700" s="209"/>
      <c r="BN700" s="209"/>
      <c r="BY700" s="209"/>
      <c r="CY700" s="209"/>
      <c r="DD700" s="209"/>
      <c r="DF700" s="209"/>
      <c r="DI700" s="209"/>
    </row>
    <row r="701" spans="1:113" x14ac:dyDescent="0.25">
      <c r="A701" s="209"/>
      <c r="D701">
        <v>1019</v>
      </c>
      <c r="E701" t="s">
        <v>556</v>
      </c>
      <c r="F701" s="209" t="s">
        <v>308</v>
      </c>
      <c r="H701" s="209"/>
      <c r="O701" s="209"/>
      <c r="P701" s="209"/>
      <c r="AG701" s="209"/>
      <c r="AQ701" s="209"/>
      <c r="AR701" s="209"/>
      <c r="BC701" s="209"/>
      <c r="BF701" s="209"/>
      <c r="BN701" s="209"/>
      <c r="BY701" s="209"/>
      <c r="CY701" s="209"/>
      <c r="DD701" s="209"/>
      <c r="DF701" s="209"/>
      <c r="DI701" s="209"/>
    </row>
    <row r="702" spans="1:113" x14ac:dyDescent="0.25">
      <c r="A702" s="209"/>
      <c r="D702">
        <v>1019</v>
      </c>
      <c r="E702" t="s">
        <v>556</v>
      </c>
      <c r="F702" s="209" t="s">
        <v>308</v>
      </c>
      <c r="H702" s="209"/>
      <c r="O702" s="209"/>
      <c r="P702" s="209"/>
      <c r="AG702" s="209"/>
      <c r="AQ702" s="209"/>
      <c r="AR702" s="209"/>
      <c r="BC702" s="209"/>
      <c r="BF702" s="209"/>
      <c r="BN702" s="209"/>
      <c r="BY702" s="209"/>
      <c r="CY702" s="209"/>
      <c r="DD702" s="209"/>
      <c r="DF702" s="209"/>
      <c r="DI702" s="209"/>
    </row>
    <row r="703" spans="1:113" x14ac:dyDescent="0.25">
      <c r="A703" s="209"/>
      <c r="D703">
        <v>1019</v>
      </c>
      <c r="E703" t="s">
        <v>556</v>
      </c>
      <c r="F703" s="209" t="s">
        <v>308</v>
      </c>
      <c r="H703" s="209"/>
      <c r="O703" s="209"/>
      <c r="P703" s="209"/>
      <c r="AG703" s="209"/>
      <c r="AQ703" s="209"/>
      <c r="AR703" s="209"/>
      <c r="BC703" s="209"/>
      <c r="BF703" s="209"/>
      <c r="BN703" s="209"/>
      <c r="BY703" s="209"/>
      <c r="CY703" s="209"/>
      <c r="DD703" s="209"/>
      <c r="DF703" s="209"/>
      <c r="DI703" s="209"/>
    </row>
    <row r="704" spans="1:113" x14ac:dyDescent="0.25">
      <c r="A704" s="209"/>
      <c r="D704">
        <v>1019</v>
      </c>
      <c r="E704" t="s">
        <v>556</v>
      </c>
      <c r="F704" s="209" t="s">
        <v>308</v>
      </c>
      <c r="H704" s="209"/>
      <c r="O704" s="209"/>
      <c r="P704" s="209"/>
      <c r="AG704" s="209"/>
      <c r="AQ704" s="209"/>
      <c r="AR704" s="209"/>
      <c r="BC704" s="209"/>
      <c r="BF704" s="209"/>
      <c r="BN704" s="209"/>
      <c r="BY704" s="209"/>
      <c r="CY704" s="209"/>
      <c r="DD704" s="209"/>
      <c r="DF704" s="209"/>
      <c r="DI704" s="209"/>
    </row>
    <row r="705" spans="1:113" x14ac:dyDescent="0.25">
      <c r="A705" s="209"/>
      <c r="D705">
        <v>1019</v>
      </c>
      <c r="E705" t="s">
        <v>556</v>
      </c>
      <c r="F705" s="209" t="s">
        <v>308</v>
      </c>
      <c r="H705" s="209"/>
      <c r="O705" s="209"/>
      <c r="P705" s="209"/>
      <c r="AG705" s="209"/>
      <c r="AQ705" s="209"/>
      <c r="AR705" s="209"/>
      <c r="BC705" s="209"/>
      <c r="BF705" s="209"/>
      <c r="BN705" s="209"/>
      <c r="BY705" s="209"/>
      <c r="CY705" s="209"/>
      <c r="DD705" s="209"/>
      <c r="DF705" s="209"/>
      <c r="DI705" s="209"/>
    </row>
    <row r="706" spans="1:113" x14ac:dyDescent="0.25">
      <c r="A706" s="209"/>
      <c r="D706">
        <v>1019</v>
      </c>
      <c r="E706" t="s">
        <v>556</v>
      </c>
      <c r="F706" s="209" t="s">
        <v>308</v>
      </c>
      <c r="H706" s="209"/>
      <c r="O706" s="209"/>
      <c r="P706" s="209"/>
      <c r="AG706" s="209"/>
      <c r="AQ706" s="209"/>
      <c r="AR706" s="209"/>
      <c r="BC706" s="209"/>
      <c r="BF706" s="209"/>
      <c r="BN706" s="209"/>
      <c r="BY706" s="209"/>
      <c r="CY706" s="209"/>
      <c r="DD706" s="209"/>
      <c r="DF706" s="209"/>
      <c r="DI706" s="209"/>
    </row>
    <row r="707" spans="1:113" x14ac:dyDescent="0.25">
      <c r="A707" s="209"/>
      <c r="D707">
        <v>1019</v>
      </c>
      <c r="E707" t="s">
        <v>556</v>
      </c>
      <c r="F707" s="209" t="s">
        <v>308</v>
      </c>
      <c r="H707" s="209"/>
      <c r="O707" s="209"/>
      <c r="P707" s="209"/>
      <c r="AG707" s="209"/>
      <c r="AQ707" s="209"/>
      <c r="AR707" s="209"/>
      <c r="BC707" s="209"/>
      <c r="BF707" s="209"/>
      <c r="BN707" s="209"/>
      <c r="BY707" s="209"/>
      <c r="CY707" s="209"/>
      <c r="DD707" s="209"/>
      <c r="DF707" s="209"/>
      <c r="DI707" s="209"/>
    </row>
    <row r="708" spans="1:113" x14ac:dyDescent="0.25">
      <c r="A708" s="209"/>
      <c r="D708">
        <v>1019</v>
      </c>
      <c r="E708" t="s">
        <v>556</v>
      </c>
      <c r="F708" s="209" t="s">
        <v>308</v>
      </c>
      <c r="H708" s="209"/>
      <c r="O708" s="209"/>
      <c r="P708" s="209"/>
      <c r="AG708" s="209"/>
      <c r="AQ708" s="209"/>
      <c r="AR708" s="209"/>
      <c r="BC708" s="209"/>
      <c r="BF708" s="209"/>
      <c r="BN708" s="209"/>
      <c r="BY708" s="209"/>
      <c r="CY708" s="209"/>
      <c r="DD708" s="209"/>
      <c r="DF708" s="209"/>
      <c r="DI708" s="209"/>
    </row>
    <row r="709" spans="1:113" x14ac:dyDescent="0.25">
      <c r="A709" s="209"/>
      <c r="D709">
        <v>1019</v>
      </c>
      <c r="E709" t="s">
        <v>556</v>
      </c>
      <c r="F709" s="209" t="s">
        <v>308</v>
      </c>
      <c r="H709" s="209"/>
      <c r="O709" s="209"/>
      <c r="P709" s="209"/>
      <c r="AG709" s="209"/>
      <c r="AQ709" s="209"/>
      <c r="AR709" s="209"/>
      <c r="BC709" s="209"/>
      <c r="BF709" s="209" t="s">
        <v>570</v>
      </c>
      <c r="BJ709">
        <v>0</v>
      </c>
      <c r="BN709" s="209"/>
      <c r="BY709" s="209"/>
      <c r="CY709" s="209"/>
      <c r="DD709" s="209"/>
      <c r="DF709" s="209"/>
      <c r="DI709" s="209"/>
    </row>
    <row r="710" spans="1:113" x14ac:dyDescent="0.25">
      <c r="A710" s="209"/>
      <c r="D710">
        <v>1019</v>
      </c>
      <c r="E710" t="s">
        <v>556</v>
      </c>
      <c r="F710" s="209" t="s">
        <v>308</v>
      </c>
      <c r="H710" s="209"/>
      <c r="O710" s="209"/>
      <c r="P710" s="209"/>
      <c r="AG710" s="209"/>
      <c r="AQ710" s="209"/>
      <c r="AR710" s="209"/>
      <c r="BC710" s="209"/>
      <c r="BF710" s="209" t="s">
        <v>571</v>
      </c>
      <c r="BJ710">
        <v>0</v>
      </c>
      <c r="BN710" s="209"/>
      <c r="BY710" s="209"/>
      <c r="CY710" s="209"/>
      <c r="DD710" s="209"/>
      <c r="DF710" s="209"/>
      <c r="DI710" s="209"/>
    </row>
    <row r="711" spans="1:113" x14ac:dyDescent="0.25">
      <c r="A711" s="209"/>
      <c r="D711">
        <v>1019</v>
      </c>
      <c r="E711" t="s">
        <v>556</v>
      </c>
      <c r="F711" s="209" t="s">
        <v>325</v>
      </c>
      <c r="H711" s="209"/>
      <c r="O711" s="209"/>
      <c r="P711" s="209"/>
      <c r="AG711" s="209"/>
      <c r="AQ711" s="209"/>
      <c r="AR711" s="209" t="s">
        <v>123</v>
      </c>
      <c r="AS711">
        <v>0</v>
      </c>
      <c r="AT711">
        <v>0</v>
      </c>
      <c r="AU711">
        <v>0</v>
      </c>
      <c r="BC711" s="209"/>
      <c r="BF711" s="209"/>
      <c r="BN711" s="209"/>
      <c r="BY711" s="209"/>
      <c r="CY711" s="209"/>
      <c r="DD711" s="209"/>
      <c r="DF711" s="209"/>
      <c r="DI711" s="209"/>
    </row>
    <row r="712" spans="1:113" x14ac:dyDescent="0.25">
      <c r="A712" s="209"/>
      <c r="D712">
        <v>1019</v>
      </c>
      <c r="E712" t="s">
        <v>556</v>
      </c>
      <c r="F712" s="209" t="s">
        <v>325</v>
      </c>
      <c r="H712" s="209"/>
      <c r="O712" s="209"/>
      <c r="P712" s="209"/>
      <c r="AG712" s="209"/>
      <c r="AQ712" s="209"/>
      <c r="AR712" s="209" t="s">
        <v>124</v>
      </c>
      <c r="AS712">
        <v>0</v>
      </c>
      <c r="AT712">
        <v>0</v>
      </c>
      <c r="AU712">
        <v>0</v>
      </c>
      <c r="BC712" s="209"/>
      <c r="BF712" s="209"/>
      <c r="BN712" s="209"/>
      <c r="BY712" s="209"/>
      <c r="CY712" s="209"/>
      <c r="DD712" s="209"/>
      <c r="DF712" s="209"/>
      <c r="DI712" s="209"/>
    </row>
    <row r="713" spans="1:113" x14ac:dyDescent="0.25">
      <c r="A713" s="209"/>
      <c r="D713">
        <v>1019</v>
      </c>
      <c r="E713" t="s">
        <v>556</v>
      </c>
      <c r="F713" s="209" t="s">
        <v>325</v>
      </c>
      <c r="H713" s="209"/>
      <c r="O713" s="209"/>
      <c r="P713" s="209"/>
      <c r="AG713" s="209"/>
      <c r="AQ713" s="209"/>
      <c r="AR713" s="209" t="s">
        <v>125</v>
      </c>
      <c r="AS713">
        <v>0</v>
      </c>
      <c r="AT713">
        <v>0</v>
      </c>
      <c r="AU713">
        <v>0</v>
      </c>
      <c r="BC713" s="209"/>
      <c r="BF713" s="209"/>
      <c r="BN713" s="209"/>
      <c r="BY713" s="209"/>
      <c r="CY713" s="209"/>
      <c r="DD713" s="209"/>
      <c r="DF713" s="209"/>
      <c r="DI713" s="209"/>
    </row>
    <row r="714" spans="1:113" x14ac:dyDescent="0.25">
      <c r="A714" s="209"/>
      <c r="D714">
        <v>1019</v>
      </c>
      <c r="E714" t="s">
        <v>556</v>
      </c>
      <c r="F714" s="209" t="s">
        <v>325</v>
      </c>
      <c r="H714" s="209"/>
      <c r="O714" s="209"/>
      <c r="P714" s="209"/>
      <c r="AG714" s="209"/>
      <c r="AQ714" s="209"/>
      <c r="AR714" s="209" t="s">
        <v>126</v>
      </c>
      <c r="AS714">
        <v>0</v>
      </c>
      <c r="AT714">
        <v>0</v>
      </c>
      <c r="AU714">
        <v>0</v>
      </c>
      <c r="BC714" s="209"/>
      <c r="BF714" s="209"/>
      <c r="BN714" s="209"/>
      <c r="BY714" s="209"/>
      <c r="CY714" s="209"/>
      <c r="DD714" s="209"/>
      <c r="DF714" s="209"/>
      <c r="DI714" s="209"/>
    </row>
    <row r="715" spans="1:113" x14ac:dyDescent="0.25">
      <c r="A715" s="209"/>
      <c r="D715">
        <v>1019</v>
      </c>
      <c r="E715" t="s">
        <v>556</v>
      </c>
      <c r="F715" s="209" t="s">
        <v>325</v>
      </c>
      <c r="H715" s="209"/>
      <c r="O715" s="209"/>
      <c r="P715" s="209"/>
      <c r="AG715" s="209"/>
      <c r="AQ715" s="209"/>
      <c r="AR715" s="209" t="s">
        <v>127</v>
      </c>
      <c r="AS715">
        <v>0</v>
      </c>
      <c r="AT715">
        <v>0</v>
      </c>
      <c r="AU715">
        <v>0</v>
      </c>
      <c r="BC715" s="209"/>
      <c r="BF715" s="209"/>
      <c r="BN715" s="209"/>
      <c r="BY715" s="209"/>
      <c r="CY715" s="209"/>
      <c r="DD715" s="209"/>
      <c r="DF715" s="209"/>
      <c r="DI715" s="209"/>
    </row>
    <row r="716" spans="1:113" x14ac:dyDescent="0.25">
      <c r="A716" s="209"/>
      <c r="D716">
        <v>1019</v>
      </c>
      <c r="E716" t="s">
        <v>556</v>
      </c>
      <c r="F716" s="209" t="s">
        <v>325</v>
      </c>
      <c r="H716" s="209"/>
      <c r="O716" s="209"/>
      <c r="P716" s="209"/>
      <c r="AG716" s="209"/>
      <c r="AQ716" s="209"/>
      <c r="AR716" s="209" t="s">
        <v>128</v>
      </c>
      <c r="AS716">
        <v>0</v>
      </c>
      <c r="AT716">
        <v>0</v>
      </c>
      <c r="AU716">
        <v>0</v>
      </c>
      <c r="BC716" s="209"/>
      <c r="BF716" s="209"/>
      <c r="BN716" s="209"/>
      <c r="BY716" s="209"/>
      <c r="CY716" s="209"/>
      <c r="DD716" s="209"/>
      <c r="DF716" s="209"/>
      <c r="DI716" s="209"/>
    </row>
    <row r="717" spans="1:113" x14ac:dyDescent="0.25">
      <c r="A717" s="209"/>
      <c r="D717">
        <v>1019</v>
      </c>
      <c r="E717" t="s">
        <v>556</v>
      </c>
      <c r="F717" s="209" t="s">
        <v>325</v>
      </c>
      <c r="H717" s="209"/>
      <c r="O717" s="209"/>
      <c r="P717" s="209"/>
      <c r="AG717" s="209"/>
      <c r="AQ717" s="209"/>
      <c r="AR717" s="209" t="s">
        <v>129</v>
      </c>
      <c r="AS717">
        <v>0</v>
      </c>
      <c r="AT717">
        <v>0</v>
      </c>
      <c r="AU717">
        <v>0</v>
      </c>
      <c r="BC717" s="209"/>
      <c r="BF717" s="209"/>
      <c r="BN717" s="209"/>
      <c r="BY717" s="209"/>
      <c r="CY717" s="209"/>
      <c r="DD717" s="209"/>
      <c r="DF717" s="209"/>
      <c r="DI717" s="209"/>
    </row>
    <row r="718" spans="1:113" x14ac:dyDescent="0.25">
      <c r="A718" s="209"/>
      <c r="D718">
        <v>1019</v>
      </c>
      <c r="E718" t="s">
        <v>556</v>
      </c>
      <c r="F718" s="209" t="s">
        <v>325</v>
      </c>
      <c r="H718" s="209"/>
      <c r="O718" s="209"/>
      <c r="P718" s="209"/>
      <c r="AG718" s="209"/>
      <c r="AQ718" s="209"/>
      <c r="AR718" s="209" t="s">
        <v>130</v>
      </c>
      <c r="AS718">
        <v>0</v>
      </c>
      <c r="AT718">
        <v>0</v>
      </c>
      <c r="AU718">
        <v>0</v>
      </c>
      <c r="BC718" s="209"/>
      <c r="BF718" s="209"/>
      <c r="BN718" s="209"/>
      <c r="BY718" s="209"/>
      <c r="CY718" s="209"/>
      <c r="DD718" s="209"/>
      <c r="DF718" s="209"/>
      <c r="DI718" s="209"/>
    </row>
    <row r="719" spans="1:113" x14ac:dyDescent="0.25">
      <c r="A719" s="209"/>
      <c r="D719">
        <v>1019</v>
      </c>
      <c r="E719" t="s">
        <v>556</v>
      </c>
      <c r="F719" s="209" t="s">
        <v>325</v>
      </c>
      <c r="H719" s="209"/>
      <c r="O719" s="209"/>
      <c r="P719" s="209"/>
      <c r="AG719" s="209"/>
      <c r="AQ719" s="209"/>
      <c r="AR719" s="209" t="s">
        <v>131</v>
      </c>
      <c r="AS719">
        <v>0</v>
      </c>
      <c r="AT719">
        <v>0</v>
      </c>
      <c r="AU719">
        <v>0</v>
      </c>
      <c r="BC719" s="209"/>
      <c r="BF719" s="209"/>
      <c r="BN719" s="209"/>
      <c r="BY719" s="209"/>
      <c r="CY719" s="209"/>
      <c r="DD719" s="209"/>
      <c r="DF719" s="209"/>
      <c r="DI719" s="209"/>
    </row>
    <row r="720" spans="1:113" x14ac:dyDescent="0.25">
      <c r="A720" s="209"/>
      <c r="D720">
        <v>1019</v>
      </c>
      <c r="E720" t="s">
        <v>556</v>
      </c>
      <c r="F720" s="209" t="s">
        <v>325</v>
      </c>
      <c r="H720" s="209"/>
      <c r="O720" s="209"/>
      <c r="P720" s="209"/>
      <c r="AG720" s="209"/>
      <c r="AQ720" s="209"/>
      <c r="AR720" s="209" t="s">
        <v>132</v>
      </c>
      <c r="AS720">
        <v>0</v>
      </c>
      <c r="AT720">
        <v>0</v>
      </c>
      <c r="AU720">
        <v>0</v>
      </c>
      <c r="BC720" s="209"/>
      <c r="BF720" s="209"/>
      <c r="BN720" s="209"/>
      <c r="BY720" s="209"/>
      <c r="CY720" s="209"/>
      <c r="DD720" s="209"/>
      <c r="DF720" s="209"/>
      <c r="DI720" s="209"/>
    </row>
    <row r="721" spans="1:113" x14ac:dyDescent="0.25">
      <c r="A721" s="209"/>
      <c r="D721">
        <v>1019</v>
      </c>
      <c r="E721" t="s">
        <v>556</v>
      </c>
      <c r="F721" s="209" t="s">
        <v>325</v>
      </c>
      <c r="H721" s="209"/>
      <c r="O721" s="209"/>
      <c r="P721" s="209"/>
      <c r="AG721" s="209"/>
      <c r="AQ721" s="209"/>
      <c r="AR721" s="209" t="s">
        <v>133</v>
      </c>
      <c r="AS721">
        <v>0</v>
      </c>
      <c r="AT721">
        <v>0</v>
      </c>
      <c r="AU721">
        <v>0</v>
      </c>
      <c r="BC721" s="209"/>
      <c r="BF721" s="209"/>
      <c r="BN721" s="209"/>
      <c r="BY721" s="209"/>
      <c r="CY721" s="209"/>
      <c r="DD721" s="209"/>
      <c r="DF721" s="209"/>
      <c r="DI721" s="209"/>
    </row>
    <row r="722" spans="1:113" x14ac:dyDescent="0.25">
      <c r="A722" s="209"/>
      <c r="D722">
        <v>1019</v>
      </c>
      <c r="E722" t="s">
        <v>556</v>
      </c>
      <c r="F722" s="209" t="s">
        <v>325</v>
      </c>
      <c r="H722" s="209"/>
      <c r="O722" s="209"/>
      <c r="P722" s="209"/>
      <c r="AG722" s="209"/>
      <c r="AQ722" s="209"/>
      <c r="AR722" s="209" t="s">
        <v>134</v>
      </c>
      <c r="AS722">
        <v>0</v>
      </c>
      <c r="AT722">
        <v>0</v>
      </c>
      <c r="AU722">
        <v>0</v>
      </c>
      <c r="BC722" s="209"/>
      <c r="BF722" s="209"/>
      <c r="BN722" s="209"/>
      <c r="BY722" s="209"/>
      <c r="CY722" s="209"/>
      <c r="DD722" s="209"/>
      <c r="DF722" s="209"/>
      <c r="DI722" s="209"/>
    </row>
    <row r="723" spans="1:113" x14ac:dyDescent="0.25">
      <c r="A723" s="209"/>
      <c r="D723">
        <v>1019</v>
      </c>
      <c r="E723" t="s">
        <v>556</v>
      </c>
      <c r="F723" s="209" t="s">
        <v>325</v>
      </c>
      <c r="H723" s="209"/>
      <c r="O723" s="209"/>
      <c r="P723" s="209"/>
      <c r="AG723" s="209"/>
      <c r="AQ723" s="209"/>
      <c r="AR723" s="209" t="s">
        <v>135</v>
      </c>
      <c r="AS723">
        <v>0</v>
      </c>
      <c r="BC723" s="209"/>
      <c r="BF723" s="209"/>
      <c r="BN723" s="209"/>
      <c r="BY723" s="209"/>
      <c r="CY723" s="209"/>
      <c r="DD723" s="209"/>
      <c r="DF723" s="209"/>
      <c r="DI723" s="209"/>
    </row>
    <row r="724" spans="1:113" x14ac:dyDescent="0.25">
      <c r="A724" s="209"/>
      <c r="D724">
        <v>1019</v>
      </c>
      <c r="E724" t="s">
        <v>556</v>
      </c>
      <c r="F724" s="209" t="s">
        <v>325</v>
      </c>
      <c r="H724" s="209"/>
      <c r="O724" s="209"/>
      <c r="P724" s="209"/>
      <c r="AG724" s="209"/>
      <c r="AQ724" s="209"/>
      <c r="AR724" s="209" t="s">
        <v>136</v>
      </c>
      <c r="AV724">
        <v>0</v>
      </c>
      <c r="BC724" s="209"/>
      <c r="BF724" s="209"/>
      <c r="BN724" s="209"/>
      <c r="BY724" s="209"/>
      <c r="CY724" s="209"/>
      <c r="DD724" s="209"/>
      <c r="DF724" s="209"/>
      <c r="DI724" s="209"/>
    </row>
    <row r="725" spans="1:113" x14ac:dyDescent="0.25">
      <c r="A725" s="209"/>
      <c r="D725">
        <v>1019</v>
      </c>
      <c r="E725" t="s">
        <v>556</v>
      </c>
      <c r="F725" s="209" t="s">
        <v>325</v>
      </c>
      <c r="H725" s="209"/>
      <c r="O725" s="209"/>
      <c r="P725" s="209"/>
      <c r="AG725" s="209"/>
      <c r="AQ725" s="209"/>
      <c r="AR725" s="209"/>
      <c r="BC725" s="209"/>
      <c r="BF725" s="209"/>
      <c r="BN725" s="209"/>
      <c r="BY725" s="209"/>
      <c r="CY725" s="209"/>
      <c r="DD725" s="209"/>
      <c r="DF725" s="209"/>
      <c r="DI725" s="209"/>
    </row>
    <row r="726" spans="1:113" x14ac:dyDescent="0.25">
      <c r="A726" s="209"/>
      <c r="D726">
        <v>1019</v>
      </c>
      <c r="E726" t="s">
        <v>556</v>
      </c>
      <c r="F726" s="209" t="s">
        <v>325</v>
      </c>
      <c r="H726" s="209"/>
      <c r="O726" s="209"/>
      <c r="P726" s="209"/>
      <c r="AG726" s="209"/>
      <c r="AQ726" s="209"/>
      <c r="AR726" s="209"/>
      <c r="BC726" s="209"/>
      <c r="BF726" s="209"/>
      <c r="BN726" s="209"/>
      <c r="BY726" s="209"/>
      <c r="CY726" s="209"/>
      <c r="DD726" s="209"/>
      <c r="DF726" s="209"/>
      <c r="DI726" s="209"/>
    </row>
    <row r="727" spans="1:113" x14ac:dyDescent="0.25">
      <c r="A727" s="209"/>
      <c r="D727">
        <v>1019</v>
      </c>
      <c r="E727" t="s">
        <v>556</v>
      </c>
      <c r="F727" s="209" t="s">
        <v>325</v>
      </c>
      <c r="H727" s="209"/>
      <c r="O727" s="209"/>
      <c r="P727" s="209"/>
      <c r="AG727" s="209"/>
      <c r="AQ727" s="209"/>
      <c r="AR727" s="209"/>
      <c r="BC727" s="209"/>
      <c r="BF727" s="209"/>
      <c r="BN727" s="209"/>
      <c r="BY727" s="209"/>
      <c r="CY727" s="209"/>
      <c r="DD727" s="209"/>
      <c r="DF727" s="209"/>
      <c r="DI727" s="209"/>
    </row>
    <row r="728" spans="1:113" x14ac:dyDescent="0.25">
      <c r="A728" s="209"/>
      <c r="D728">
        <v>1019</v>
      </c>
      <c r="E728" t="s">
        <v>556</v>
      </c>
      <c r="F728" s="209" t="s">
        <v>325</v>
      </c>
      <c r="H728" s="209"/>
      <c r="O728" s="209"/>
      <c r="P728" s="209"/>
      <c r="AG728" s="209"/>
      <c r="AQ728" s="209"/>
      <c r="AR728" s="209"/>
      <c r="BC728" s="209"/>
      <c r="BF728" s="209"/>
      <c r="BN728" s="209"/>
      <c r="BY728" s="209"/>
      <c r="CY728" s="209"/>
      <c r="DD728" s="209"/>
      <c r="DF728" s="209"/>
      <c r="DI728" s="209"/>
    </row>
    <row r="729" spans="1:113" x14ac:dyDescent="0.25">
      <c r="A729" s="209"/>
      <c r="D729">
        <v>1019</v>
      </c>
      <c r="E729" t="s">
        <v>556</v>
      </c>
      <c r="F729" s="209" t="s">
        <v>325</v>
      </c>
      <c r="H729" s="209"/>
      <c r="O729" s="209"/>
      <c r="P729" s="209"/>
      <c r="AG729" s="209"/>
      <c r="AQ729" s="209"/>
      <c r="AR729" s="209"/>
      <c r="BC729" s="209"/>
      <c r="BF729" s="209"/>
      <c r="BN729" s="209"/>
      <c r="BY729" s="209"/>
      <c r="CY729" s="209"/>
      <c r="DD729" s="209"/>
      <c r="DF729" s="209"/>
      <c r="DI729" s="209"/>
    </row>
    <row r="730" spans="1:113" x14ac:dyDescent="0.25">
      <c r="A730" s="209"/>
      <c r="D730">
        <v>1019</v>
      </c>
      <c r="E730" t="s">
        <v>556</v>
      </c>
      <c r="F730" s="209" t="s">
        <v>325</v>
      </c>
      <c r="H730" s="209"/>
      <c r="O730" s="209"/>
      <c r="P730" s="209"/>
      <c r="AG730" s="209"/>
      <c r="AQ730" s="209"/>
      <c r="AR730" s="209"/>
      <c r="BC730" s="209"/>
      <c r="BF730" s="209"/>
      <c r="BN730" s="209"/>
      <c r="BY730" s="209"/>
      <c r="CY730" s="209"/>
      <c r="DD730" s="209"/>
      <c r="DF730" s="209"/>
      <c r="DI730" s="209"/>
    </row>
    <row r="731" spans="1:113" x14ac:dyDescent="0.25">
      <c r="A731" s="209"/>
      <c r="D731">
        <v>1019</v>
      </c>
      <c r="E731" t="s">
        <v>556</v>
      </c>
      <c r="F731" s="209" t="s">
        <v>325</v>
      </c>
      <c r="H731" s="209"/>
      <c r="O731" s="209"/>
      <c r="P731" s="209"/>
      <c r="AG731" s="209"/>
      <c r="AQ731" s="209"/>
      <c r="AR731" s="209"/>
      <c r="BC731" s="209"/>
      <c r="BF731" s="209"/>
      <c r="BN731" s="209"/>
      <c r="BY731" s="209"/>
      <c r="CY731" s="209"/>
      <c r="DD731" s="209"/>
      <c r="DF731" s="209"/>
      <c r="DI731" s="209"/>
    </row>
    <row r="732" spans="1:113" x14ac:dyDescent="0.25">
      <c r="A732" s="209"/>
      <c r="D732">
        <v>1019</v>
      </c>
      <c r="E732" t="s">
        <v>556</v>
      </c>
      <c r="F732" s="209" t="s">
        <v>325</v>
      </c>
      <c r="H732" s="209"/>
      <c r="O732" s="209"/>
      <c r="P732" s="209"/>
      <c r="AG732" s="209"/>
      <c r="AQ732" s="209"/>
      <c r="AR732" s="209"/>
      <c r="BC732" s="209"/>
      <c r="BF732" s="209"/>
      <c r="BN732" s="209"/>
      <c r="BY732" s="209"/>
      <c r="CY732" s="209"/>
      <c r="DD732" s="209"/>
      <c r="DF732" s="209"/>
      <c r="DI732" s="209"/>
    </row>
    <row r="733" spans="1:113" x14ac:dyDescent="0.25">
      <c r="A733" s="209"/>
      <c r="D733">
        <v>1019</v>
      </c>
      <c r="E733" t="s">
        <v>556</v>
      </c>
      <c r="F733" s="209" t="s">
        <v>325</v>
      </c>
      <c r="H733" s="209"/>
      <c r="O733" s="209"/>
      <c r="P733" s="209"/>
      <c r="AG733" s="209"/>
      <c r="AQ733" s="209"/>
      <c r="AR733" s="209"/>
      <c r="BC733" s="209"/>
      <c r="BF733" s="209"/>
      <c r="BN733" s="209"/>
      <c r="BY733" s="209"/>
      <c r="CY733" s="209"/>
      <c r="DD733" s="209"/>
      <c r="DF733" s="209"/>
      <c r="DI733" s="209"/>
    </row>
    <row r="734" spans="1:113" x14ac:dyDescent="0.25">
      <c r="A734" s="209"/>
      <c r="D734">
        <v>1019</v>
      </c>
      <c r="E734" t="s">
        <v>556</v>
      </c>
      <c r="F734" s="209" t="s">
        <v>325</v>
      </c>
      <c r="H734" s="209"/>
      <c r="O734" s="209"/>
      <c r="P734" s="209"/>
      <c r="AG734" s="209"/>
      <c r="AQ734" s="209"/>
      <c r="AR734" s="209"/>
      <c r="BC734" s="209"/>
      <c r="BF734" s="209"/>
      <c r="BN734" s="209"/>
      <c r="BY734" s="209"/>
      <c r="CY734" s="209"/>
      <c r="DD734" s="209"/>
      <c r="DF734" s="209"/>
      <c r="DI734" s="209"/>
    </row>
    <row r="735" spans="1:113" x14ac:dyDescent="0.25">
      <c r="A735" s="209"/>
      <c r="D735">
        <v>1019</v>
      </c>
      <c r="E735" t="s">
        <v>556</v>
      </c>
      <c r="F735" s="209" t="s">
        <v>325</v>
      </c>
      <c r="H735" s="209"/>
      <c r="O735" s="209"/>
      <c r="P735" s="209"/>
      <c r="AG735" s="209"/>
      <c r="AQ735" s="209"/>
      <c r="AR735" s="209"/>
      <c r="BC735" s="209"/>
      <c r="BF735" s="209"/>
      <c r="BN735" s="209"/>
      <c r="BY735" s="209"/>
      <c r="CY735" s="209"/>
      <c r="DD735" s="209"/>
      <c r="DF735" s="209"/>
      <c r="DI735" s="209"/>
    </row>
    <row r="736" spans="1:113" x14ac:dyDescent="0.25">
      <c r="A736" s="209"/>
      <c r="D736">
        <v>1019</v>
      </c>
      <c r="E736" t="s">
        <v>556</v>
      </c>
      <c r="F736" s="209" t="s">
        <v>325</v>
      </c>
      <c r="H736" s="209"/>
      <c r="O736" s="209"/>
      <c r="P736" s="209"/>
      <c r="AG736" s="209"/>
      <c r="AQ736" s="209"/>
      <c r="AR736" s="209"/>
      <c r="BC736" s="209"/>
      <c r="BF736" s="209"/>
      <c r="BN736" s="209"/>
      <c r="BY736" s="209"/>
      <c r="CY736" s="209"/>
      <c r="DD736" s="209"/>
      <c r="DF736" s="209"/>
      <c r="DI736" s="209"/>
    </row>
    <row r="737" spans="1:113" x14ac:dyDescent="0.25">
      <c r="A737" s="209"/>
      <c r="D737">
        <v>1019</v>
      </c>
      <c r="E737" t="s">
        <v>556</v>
      </c>
      <c r="F737" s="209" t="s">
        <v>325</v>
      </c>
      <c r="H737" s="209"/>
      <c r="O737" s="209"/>
      <c r="P737" s="209"/>
      <c r="AG737" s="209"/>
      <c r="AQ737" s="209"/>
      <c r="AR737" s="209"/>
      <c r="BC737" s="209"/>
      <c r="BF737" s="209"/>
      <c r="BN737" s="209"/>
      <c r="BY737" s="209"/>
      <c r="CY737" s="209"/>
      <c r="DD737" s="209"/>
      <c r="DF737" s="209"/>
      <c r="DI737" s="209"/>
    </row>
    <row r="738" spans="1:113" x14ac:dyDescent="0.25">
      <c r="A738" s="209"/>
      <c r="D738">
        <v>1019</v>
      </c>
      <c r="E738" t="s">
        <v>556</v>
      </c>
      <c r="F738" s="209" t="s">
        <v>325</v>
      </c>
      <c r="H738" s="209"/>
      <c r="O738" s="209"/>
      <c r="P738" s="209"/>
      <c r="AG738" s="209"/>
      <c r="AQ738" s="209"/>
      <c r="AR738" s="209"/>
      <c r="BC738" s="209"/>
      <c r="BF738" s="209"/>
      <c r="BN738" s="209"/>
      <c r="BY738" s="209"/>
      <c r="CY738" s="209"/>
      <c r="DD738" s="209"/>
      <c r="DF738" s="209"/>
      <c r="DI738" s="209"/>
    </row>
    <row r="739" spans="1:113" x14ac:dyDescent="0.25">
      <c r="A739" s="209"/>
      <c r="D739">
        <v>1019</v>
      </c>
      <c r="E739" t="s">
        <v>556</v>
      </c>
      <c r="F739" s="209" t="s">
        <v>325</v>
      </c>
      <c r="H739" s="209"/>
      <c r="O739" s="209"/>
      <c r="P739" s="209"/>
      <c r="AG739" s="209"/>
      <c r="AQ739" s="209"/>
      <c r="AR739" s="209"/>
      <c r="BC739" s="209"/>
      <c r="BF739" s="209"/>
      <c r="BN739" s="209"/>
      <c r="BY739" s="209"/>
      <c r="CY739" s="209"/>
      <c r="DD739" s="209"/>
      <c r="DF739" s="209"/>
      <c r="DI739" s="209"/>
    </row>
    <row r="740" spans="1:113" x14ac:dyDescent="0.25">
      <c r="A740" s="209"/>
      <c r="D740">
        <v>1019</v>
      </c>
      <c r="E740" t="s">
        <v>556</v>
      </c>
      <c r="F740" s="209" t="s">
        <v>325</v>
      </c>
      <c r="H740" s="209"/>
      <c r="O740" s="209"/>
      <c r="P740" s="209"/>
      <c r="AG740" s="209"/>
      <c r="AQ740" s="209"/>
      <c r="AR740" s="209"/>
      <c r="BC740" s="209"/>
      <c r="BF740" s="209"/>
      <c r="BN740" s="209"/>
      <c r="BY740" s="209"/>
      <c r="CY740" s="209"/>
      <c r="DD740" s="209"/>
      <c r="DF740" s="209"/>
      <c r="DI740" s="209"/>
    </row>
    <row r="741" spans="1:113" x14ac:dyDescent="0.25">
      <c r="A741" s="209"/>
      <c r="D741">
        <v>1019</v>
      </c>
      <c r="E741" t="s">
        <v>556</v>
      </c>
      <c r="F741" s="209" t="s">
        <v>325</v>
      </c>
      <c r="H741" s="209"/>
      <c r="O741" s="209"/>
      <c r="P741" s="209"/>
      <c r="AG741" s="209"/>
      <c r="AQ741" s="209"/>
      <c r="AR741" s="209"/>
      <c r="BC741" s="209"/>
      <c r="BF741" s="209"/>
      <c r="BN741" s="209"/>
      <c r="BY741" s="209"/>
      <c r="CY741" s="209"/>
      <c r="DD741" s="209"/>
      <c r="DF741" s="209"/>
      <c r="DI741" s="209"/>
    </row>
    <row r="742" spans="1:113" x14ac:dyDescent="0.25">
      <c r="A742" s="209"/>
      <c r="D742">
        <v>1019</v>
      </c>
      <c r="E742" t="s">
        <v>556</v>
      </c>
      <c r="F742" s="209" t="s">
        <v>325</v>
      </c>
      <c r="H742" s="209"/>
      <c r="O742" s="209"/>
      <c r="P742" s="209"/>
      <c r="AG742" s="209"/>
      <c r="AQ742" s="209"/>
      <c r="AR742" s="209"/>
      <c r="BC742" s="209"/>
      <c r="BF742" s="209"/>
      <c r="BN742" s="209"/>
      <c r="BY742" s="209"/>
      <c r="CY742" s="209"/>
      <c r="DD742" s="209"/>
      <c r="DF742" s="209"/>
      <c r="DI742" s="209"/>
    </row>
    <row r="743" spans="1:113" x14ac:dyDescent="0.25">
      <c r="A743" s="209"/>
      <c r="D743">
        <v>1019</v>
      </c>
      <c r="E743" t="s">
        <v>556</v>
      </c>
      <c r="F743" s="209" t="s">
        <v>325</v>
      </c>
      <c r="H743" s="209"/>
      <c r="O743" s="209"/>
      <c r="P743" s="209"/>
      <c r="AG743" s="209"/>
      <c r="AQ743" s="209"/>
      <c r="AR743" s="209"/>
      <c r="BC743" s="209"/>
      <c r="BF743" s="209"/>
      <c r="BN743" s="209"/>
      <c r="BY743" s="209"/>
      <c r="CY743" s="209"/>
      <c r="DD743" s="209"/>
      <c r="DF743" s="209"/>
      <c r="DI743" s="209"/>
    </row>
    <row r="744" spans="1:113" x14ac:dyDescent="0.25">
      <c r="A744" s="209"/>
      <c r="D744">
        <v>1019</v>
      </c>
      <c r="E744" t="s">
        <v>556</v>
      </c>
      <c r="F744" s="209" t="s">
        <v>325</v>
      </c>
      <c r="H744" s="209"/>
      <c r="O744" s="209"/>
      <c r="P744" s="209"/>
      <c r="AG744" s="209"/>
      <c r="AQ744" s="209"/>
      <c r="AR744" s="209"/>
      <c r="BC744" s="209"/>
      <c r="BF744" s="209"/>
      <c r="BN744" s="209"/>
      <c r="BY744" s="209"/>
      <c r="CY744" s="209"/>
      <c r="DD744" s="209"/>
      <c r="DF744" s="209"/>
      <c r="DI744" s="209"/>
    </row>
    <row r="745" spans="1:113" x14ac:dyDescent="0.25">
      <c r="A745" s="209"/>
      <c r="D745">
        <v>1019</v>
      </c>
      <c r="E745" t="s">
        <v>556</v>
      </c>
      <c r="F745" s="209" t="s">
        <v>325</v>
      </c>
      <c r="H745" s="209"/>
      <c r="O745" s="209"/>
      <c r="P745" s="209"/>
      <c r="AG745" s="209"/>
      <c r="AQ745" s="209"/>
      <c r="AR745" s="209"/>
      <c r="BC745" s="209"/>
      <c r="BF745" s="209"/>
      <c r="BN745" s="209"/>
      <c r="BY745" s="209"/>
      <c r="CY745" s="209"/>
      <c r="DD745" s="209"/>
      <c r="DF745" s="209"/>
      <c r="DI745" s="209"/>
    </row>
    <row r="746" spans="1:113" x14ac:dyDescent="0.25">
      <c r="A746" s="209"/>
      <c r="D746">
        <v>1019</v>
      </c>
      <c r="E746" t="s">
        <v>556</v>
      </c>
      <c r="F746" s="209" t="s">
        <v>325</v>
      </c>
      <c r="H746" s="209"/>
      <c r="O746" s="209"/>
      <c r="P746" s="209"/>
      <c r="AG746" s="209"/>
      <c r="AQ746" s="209"/>
      <c r="AR746" s="209"/>
      <c r="BC746" s="209"/>
      <c r="BF746" s="209"/>
      <c r="BN746" s="209"/>
      <c r="BY746" s="209"/>
      <c r="CY746" s="209"/>
      <c r="DD746" s="209"/>
      <c r="DF746" s="209"/>
      <c r="DI746" s="209"/>
    </row>
    <row r="747" spans="1:113" x14ac:dyDescent="0.25">
      <c r="A747" s="209"/>
      <c r="D747">
        <v>1019</v>
      </c>
      <c r="E747" t="s">
        <v>556</v>
      </c>
      <c r="F747" s="209" t="s">
        <v>325</v>
      </c>
      <c r="H747" s="209"/>
      <c r="O747" s="209"/>
      <c r="P747" s="209"/>
      <c r="AG747" s="209"/>
      <c r="AQ747" s="209"/>
      <c r="AR747" s="209"/>
      <c r="BC747" s="209"/>
      <c r="BF747" s="209"/>
      <c r="BN747" s="209"/>
      <c r="BY747" s="209"/>
      <c r="CY747" s="209"/>
      <c r="DD747" s="209"/>
      <c r="DF747" s="209"/>
      <c r="DI747" s="209"/>
    </row>
    <row r="748" spans="1:113" x14ac:dyDescent="0.25">
      <c r="A748" s="209"/>
      <c r="D748">
        <v>1019</v>
      </c>
      <c r="E748" t="s">
        <v>556</v>
      </c>
      <c r="F748" s="209" t="s">
        <v>325</v>
      </c>
      <c r="H748" s="209"/>
      <c r="O748" s="209"/>
      <c r="P748" s="209"/>
      <c r="AG748" s="209"/>
      <c r="AQ748" s="209"/>
      <c r="AR748" s="209"/>
      <c r="BC748" s="209"/>
      <c r="BF748" s="209"/>
      <c r="BN748" s="209"/>
      <c r="BY748" s="209"/>
      <c r="CY748" s="209"/>
      <c r="DD748" s="209"/>
      <c r="DF748" s="209"/>
      <c r="DI748" s="209"/>
    </row>
    <row r="749" spans="1:113" x14ac:dyDescent="0.25">
      <c r="A749" s="209"/>
      <c r="D749">
        <v>1019</v>
      </c>
      <c r="E749" t="s">
        <v>556</v>
      </c>
      <c r="F749" s="209" t="s">
        <v>325</v>
      </c>
      <c r="H749" s="209"/>
      <c r="O749" s="209"/>
      <c r="P749" s="209"/>
      <c r="AG749" s="209"/>
      <c r="AQ749" s="209"/>
      <c r="AR749" s="209"/>
      <c r="BC749" s="209"/>
      <c r="BF749" s="209"/>
      <c r="BN749" s="209"/>
      <c r="BY749" s="209"/>
      <c r="CY749" s="209"/>
      <c r="DD749" s="209"/>
      <c r="DF749" s="209"/>
      <c r="DI749" s="209"/>
    </row>
    <row r="750" spans="1:113" x14ac:dyDescent="0.25">
      <c r="A750" s="209"/>
      <c r="D750">
        <v>1019</v>
      </c>
      <c r="E750" t="s">
        <v>556</v>
      </c>
      <c r="F750" s="209" t="s">
        <v>325</v>
      </c>
      <c r="H750" s="209"/>
      <c r="O750" s="209"/>
      <c r="P750" s="209"/>
      <c r="AG750" s="209"/>
      <c r="AQ750" s="209"/>
      <c r="AR750" s="209"/>
      <c r="BC750" s="209"/>
      <c r="BF750" s="209"/>
      <c r="BN750" s="209"/>
      <c r="BY750" s="209"/>
      <c r="CY750" s="209"/>
      <c r="DD750" s="209"/>
      <c r="DF750" s="209"/>
      <c r="DI750" s="209"/>
    </row>
    <row r="751" spans="1:113" x14ac:dyDescent="0.25">
      <c r="A751" s="209"/>
      <c r="D751">
        <v>1019</v>
      </c>
      <c r="E751" t="s">
        <v>556</v>
      </c>
      <c r="F751" s="209" t="s">
        <v>325</v>
      </c>
      <c r="H751" s="209"/>
      <c r="O751" s="209"/>
      <c r="P751" s="209"/>
      <c r="AG751" s="209"/>
      <c r="AQ751" s="209"/>
      <c r="AR751" s="209"/>
      <c r="BC751" s="209"/>
      <c r="BF751" s="209"/>
      <c r="BN751" s="209"/>
      <c r="BY751" s="209"/>
      <c r="CY751" s="209"/>
      <c r="DD751" s="209"/>
      <c r="DF751" s="209"/>
      <c r="DI751" s="209"/>
    </row>
    <row r="752" spans="1:113" x14ac:dyDescent="0.25">
      <c r="A752" s="209"/>
      <c r="D752">
        <v>1019</v>
      </c>
      <c r="E752" t="s">
        <v>556</v>
      </c>
      <c r="F752" s="209" t="s">
        <v>325</v>
      </c>
      <c r="H752" s="209"/>
      <c r="O752" s="209"/>
      <c r="P752" s="209"/>
      <c r="AG752" s="209"/>
      <c r="AQ752" s="209"/>
      <c r="AR752" s="209"/>
      <c r="BC752" s="209"/>
      <c r="BF752" s="209"/>
      <c r="BN752" s="209"/>
      <c r="BY752" s="209"/>
      <c r="CY752" s="209"/>
      <c r="DD752" s="209"/>
      <c r="DF752" s="209"/>
      <c r="DI752" s="209"/>
    </row>
    <row r="753" spans="1:113" x14ac:dyDescent="0.25">
      <c r="A753" s="209"/>
      <c r="D753">
        <v>1019</v>
      </c>
      <c r="E753" t="s">
        <v>556</v>
      </c>
      <c r="F753" s="209" t="s">
        <v>325</v>
      </c>
      <c r="H753" s="209"/>
      <c r="O753" s="209"/>
      <c r="P753" s="209"/>
      <c r="AG753" s="209"/>
      <c r="AQ753" s="209"/>
      <c r="AR753" s="209"/>
      <c r="BC753" s="209"/>
      <c r="BF753" s="209"/>
      <c r="BN753" s="209"/>
      <c r="BY753" s="209"/>
      <c r="CY753" s="209"/>
      <c r="DD753" s="209"/>
      <c r="DF753" s="209"/>
      <c r="DI753" s="209"/>
    </row>
    <row r="754" spans="1:113" x14ac:dyDescent="0.25">
      <c r="A754" s="209"/>
      <c r="D754">
        <v>1019</v>
      </c>
      <c r="E754" t="s">
        <v>556</v>
      </c>
      <c r="F754" s="209" t="s">
        <v>325</v>
      </c>
      <c r="H754" s="209"/>
      <c r="O754" s="209"/>
      <c r="P754" s="209"/>
      <c r="AG754" s="209"/>
      <c r="AQ754" s="209"/>
      <c r="AR754" s="209"/>
      <c r="BC754" s="209"/>
      <c r="BF754" s="209"/>
      <c r="BN754" s="209"/>
      <c r="BY754" s="209"/>
      <c r="CY754" s="209"/>
      <c r="DD754" s="209"/>
      <c r="DF754" s="209"/>
      <c r="DI754" s="209"/>
    </row>
    <row r="755" spans="1:113" x14ac:dyDescent="0.25">
      <c r="A755" s="209"/>
      <c r="D755">
        <v>1019</v>
      </c>
      <c r="E755" t="s">
        <v>556</v>
      </c>
      <c r="F755" s="209" t="s">
        <v>325</v>
      </c>
      <c r="H755" s="209"/>
      <c r="O755" s="209"/>
      <c r="P755" s="209"/>
      <c r="AG755" s="209"/>
      <c r="AQ755" s="209"/>
      <c r="AR755" s="209"/>
      <c r="BC755" s="209"/>
      <c r="BF755" s="209"/>
      <c r="BN755" s="209"/>
      <c r="BY755" s="209"/>
      <c r="CY755" s="209"/>
      <c r="DD755" s="209"/>
      <c r="DF755" s="209"/>
      <c r="DI755" s="209"/>
    </row>
    <row r="756" spans="1:113" x14ac:dyDescent="0.25">
      <c r="A756" s="209"/>
      <c r="D756">
        <v>1019</v>
      </c>
      <c r="E756" t="s">
        <v>556</v>
      </c>
      <c r="F756" s="209" t="s">
        <v>325</v>
      </c>
      <c r="H756" s="209"/>
      <c r="O756" s="209"/>
      <c r="P756" s="209"/>
      <c r="AG756" s="209"/>
      <c r="AQ756" s="209"/>
      <c r="AR756" s="209"/>
      <c r="BC756" s="209"/>
      <c r="BF756" s="209"/>
      <c r="BN756" s="209"/>
      <c r="BY756" s="209"/>
      <c r="CY756" s="209"/>
      <c r="DD756" s="209"/>
      <c r="DF756" s="209"/>
      <c r="DI756" s="209"/>
    </row>
    <row r="757" spans="1:113" x14ac:dyDescent="0.25">
      <c r="A757" s="209"/>
      <c r="D757">
        <v>1019</v>
      </c>
      <c r="E757" t="s">
        <v>556</v>
      </c>
      <c r="F757" s="209" t="s">
        <v>325</v>
      </c>
      <c r="H757" s="209"/>
      <c r="O757" s="209"/>
      <c r="P757" s="209"/>
      <c r="AG757" s="209"/>
      <c r="AQ757" s="209"/>
      <c r="AR757" s="209"/>
      <c r="BC757" s="209"/>
      <c r="BF757" s="209"/>
      <c r="BN757" s="209"/>
      <c r="BY757" s="209"/>
      <c r="CY757" s="209"/>
      <c r="DD757" s="209"/>
      <c r="DF757" s="209"/>
      <c r="DI757" s="209"/>
    </row>
    <row r="758" spans="1:113" x14ac:dyDescent="0.25">
      <c r="A758" s="209"/>
      <c r="D758">
        <v>1019</v>
      </c>
      <c r="E758" t="s">
        <v>556</v>
      </c>
      <c r="F758" s="209" t="s">
        <v>325</v>
      </c>
      <c r="H758" s="209"/>
      <c r="O758" s="209"/>
      <c r="P758" s="209"/>
      <c r="AG758" s="209"/>
      <c r="AQ758" s="209"/>
      <c r="AR758" s="209"/>
      <c r="BC758" s="209"/>
      <c r="BF758" s="209"/>
      <c r="BN758" s="209"/>
      <c r="BY758" s="209"/>
      <c r="CY758" s="209"/>
      <c r="DD758" s="209"/>
      <c r="DF758" s="209"/>
      <c r="DI758" s="209"/>
    </row>
    <row r="759" spans="1:113" x14ac:dyDescent="0.25">
      <c r="A759" s="209"/>
      <c r="D759">
        <v>1019</v>
      </c>
      <c r="E759" t="s">
        <v>556</v>
      </c>
      <c r="F759" s="209" t="s">
        <v>325</v>
      </c>
      <c r="H759" s="209"/>
      <c r="O759" s="209"/>
      <c r="P759" s="209"/>
      <c r="AG759" s="209"/>
      <c r="AQ759" s="209"/>
      <c r="AR759" s="209"/>
      <c r="BC759" s="209"/>
      <c r="BF759" s="209"/>
      <c r="BN759" s="209"/>
      <c r="BY759" s="209"/>
      <c r="CY759" s="209"/>
      <c r="DD759" s="209"/>
      <c r="DF759" s="209"/>
      <c r="DI759" s="209"/>
    </row>
    <row r="760" spans="1:113" x14ac:dyDescent="0.25">
      <c r="A760" s="209"/>
      <c r="D760">
        <v>1019</v>
      </c>
      <c r="E760" t="s">
        <v>556</v>
      </c>
      <c r="F760" s="209" t="s">
        <v>325</v>
      </c>
      <c r="H760" s="209"/>
      <c r="O760" s="209"/>
      <c r="P760" s="209"/>
      <c r="AG760" s="209"/>
      <c r="AQ760" s="209"/>
      <c r="AR760" s="209"/>
      <c r="BC760" s="209"/>
      <c r="BF760" s="209"/>
      <c r="BN760" s="209"/>
      <c r="BY760" s="209"/>
      <c r="CY760" s="209"/>
      <c r="DD760" s="209"/>
      <c r="DF760" s="209"/>
      <c r="DI760" s="209"/>
    </row>
    <row r="761" spans="1:113" x14ac:dyDescent="0.25">
      <c r="A761" s="209"/>
      <c r="D761">
        <v>1019</v>
      </c>
      <c r="E761" t="s">
        <v>556</v>
      </c>
      <c r="F761" s="209" t="s">
        <v>325</v>
      </c>
      <c r="H761" s="209"/>
      <c r="O761" s="209"/>
      <c r="P761" s="209"/>
      <c r="AG761" s="209"/>
      <c r="AQ761" s="209"/>
      <c r="AR761" s="209"/>
      <c r="BC761" s="209"/>
      <c r="BF761" s="209"/>
      <c r="BN761" s="209"/>
      <c r="BY761" s="209"/>
      <c r="CY761" s="209"/>
      <c r="DD761" s="209"/>
      <c r="DF761" s="209"/>
      <c r="DI761" s="209"/>
    </row>
    <row r="762" spans="1:113" x14ac:dyDescent="0.25">
      <c r="A762" s="209"/>
      <c r="D762">
        <v>1019</v>
      </c>
      <c r="E762" t="s">
        <v>556</v>
      </c>
      <c r="F762" s="209" t="s">
        <v>325</v>
      </c>
      <c r="H762" s="209"/>
      <c r="O762" s="209"/>
      <c r="P762" s="209"/>
      <c r="AG762" s="209"/>
      <c r="AQ762" s="209"/>
      <c r="AR762" s="209"/>
      <c r="BC762" s="209"/>
      <c r="BF762" s="209"/>
      <c r="BN762" s="209"/>
      <c r="BY762" s="209"/>
      <c r="CY762" s="209"/>
      <c r="DD762" s="209"/>
      <c r="DF762" s="209"/>
      <c r="DI762" s="209"/>
    </row>
    <row r="763" spans="1:113" x14ac:dyDescent="0.25">
      <c r="A763" s="209"/>
      <c r="D763">
        <v>1019</v>
      </c>
      <c r="E763" t="s">
        <v>556</v>
      </c>
      <c r="F763" s="209" t="s">
        <v>325</v>
      </c>
      <c r="H763" s="209"/>
      <c r="O763" s="209"/>
      <c r="P763" s="209"/>
      <c r="AG763" s="209"/>
      <c r="AQ763" s="209"/>
      <c r="AR763" s="209"/>
      <c r="BC763" s="209"/>
      <c r="BF763" s="209"/>
      <c r="BN763" s="209"/>
      <c r="BY763" s="209"/>
      <c r="CY763" s="209"/>
      <c r="DD763" s="209"/>
      <c r="DF763" s="209"/>
      <c r="DI763" s="209"/>
    </row>
    <row r="764" spans="1:113" x14ac:dyDescent="0.25">
      <c r="A764" s="209"/>
      <c r="D764">
        <v>1019</v>
      </c>
      <c r="E764" t="s">
        <v>556</v>
      </c>
      <c r="F764" s="209" t="s">
        <v>325</v>
      </c>
      <c r="H764" s="209"/>
      <c r="O764" s="209"/>
      <c r="P764" s="209"/>
      <c r="AG764" s="209"/>
      <c r="AQ764" s="209"/>
      <c r="AR764" s="209"/>
      <c r="BC764" s="209"/>
      <c r="BF764" s="209"/>
      <c r="BN764" s="209"/>
      <c r="BY764" s="209"/>
      <c r="CY764" s="209"/>
      <c r="DD764" s="209"/>
      <c r="DF764" s="209"/>
      <c r="DI764" s="209"/>
    </row>
    <row r="765" spans="1:113" x14ac:dyDescent="0.25">
      <c r="A765" s="209"/>
      <c r="D765">
        <v>1019</v>
      </c>
      <c r="E765" t="s">
        <v>556</v>
      </c>
      <c r="F765" s="209" t="s">
        <v>325</v>
      </c>
      <c r="H765" s="209"/>
      <c r="O765" s="209"/>
      <c r="P765" s="209"/>
      <c r="AG765" s="209"/>
      <c r="AQ765" s="209"/>
      <c r="AR765" s="209"/>
      <c r="BC765" s="209" t="s">
        <v>329</v>
      </c>
      <c r="BE765">
        <v>0</v>
      </c>
      <c r="BF765" s="209"/>
      <c r="BN765" s="209"/>
      <c r="BY765" s="209"/>
      <c r="CY765" s="209"/>
      <c r="DD765" s="209"/>
      <c r="DF765" s="209"/>
      <c r="DI765" s="209"/>
    </row>
    <row r="766" spans="1:113" x14ac:dyDescent="0.25">
      <c r="A766" s="209"/>
      <c r="D766">
        <v>1019</v>
      </c>
      <c r="E766" t="s">
        <v>556</v>
      </c>
      <c r="F766" s="209" t="s">
        <v>325</v>
      </c>
      <c r="H766" s="209"/>
      <c r="O766" s="209"/>
      <c r="P766" s="209"/>
      <c r="AG766" s="209"/>
      <c r="AQ766" s="209"/>
      <c r="AR766" s="209"/>
      <c r="BC766" s="209" t="s">
        <v>333</v>
      </c>
      <c r="BE766">
        <v>0</v>
      </c>
      <c r="BF766" s="209"/>
      <c r="BN766" s="209"/>
      <c r="BY766" s="209"/>
      <c r="CY766" s="209"/>
      <c r="DD766" s="209"/>
      <c r="DF766" s="209"/>
      <c r="DI766" s="209"/>
    </row>
    <row r="767" spans="1:113" x14ac:dyDescent="0.25">
      <c r="A767" s="209"/>
      <c r="D767">
        <v>1019</v>
      </c>
      <c r="E767" t="s">
        <v>556</v>
      </c>
      <c r="F767" s="209" t="s">
        <v>325</v>
      </c>
      <c r="H767" s="209"/>
      <c r="O767" s="209"/>
      <c r="P767" s="209"/>
      <c r="AG767" s="209"/>
      <c r="AQ767" s="209"/>
      <c r="AR767" s="209"/>
      <c r="BC767" s="209" t="s">
        <v>150</v>
      </c>
      <c r="BE767">
        <v>0</v>
      </c>
      <c r="BF767" s="209"/>
      <c r="BN767" s="209"/>
      <c r="BY767" s="209"/>
      <c r="CY767" s="209"/>
      <c r="DD767" s="209"/>
      <c r="DF767" s="209"/>
      <c r="DI767" s="209"/>
    </row>
    <row r="768" spans="1:113" x14ac:dyDescent="0.25">
      <c r="A768" s="209"/>
      <c r="D768">
        <v>1019</v>
      </c>
      <c r="E768" t="s">
        <v>556</v>
      </c>
      <c r="F768" s="209" t="s">
        <v>325</v>
      </c>
      <c r="H768" s="209"/>
      <c r="O768" s="209"/>
      <c r="P768" s="209"/>
      <c r="AG768" s="209"/>
      <c r="AQ768" s="209"/>
      <c r="AR768" s="209"/>
      <c r="BC768" s="209" t="s">
        <v>151</v>
      </c>
      <c r="BE768">
        <v>0</v>
      </c>
      <c r="BF768" s="209"/>
      <c r="BN768" s="209"/>
      <c r="BY768" s="209"/>
      <c r="CY768" s="209"/>
      <c r="DD768" s="209"/>
      <c r="DF768" s="209"/>
      <c r="DI768" s="209"/>
    </row>
    <row r="769" spans="1:113" x14ac:dyDescent="0.25">
      <c r="A769" s="209"/>
      <c r="D769">
        <v>1019</v>
      </c>
      <c r="E769" t="s">
        <v>556</v>
      </c>
      <c r="F769" s="209" t="s">
        <v>325</v>
      </c>
      <c r="H769" s="209"/>
      <c r="O769" s="209"/>
      <c r="P769" s="209"/>
      <c r="AG769" s="209"/>
      <c r="AQ769" s="209"/>
      <c r="AR769" s="209"/>
      <c r="BC769" s="209" t="s">
        <v>152</v>
      </c>
      <c r="BE769">
        <v>0</v>
      </c>
      <c r="BF769" s="209"/>
      <c r="BN769" s="209"/>
      <c r="BY769" s="209"/>
      <c r="CY769" s="209"/>
      <c r="DD769" s="209"/>
      <c r="DF769" s="209"/>
      <c r="DI769" s="209"/>
    </row>
    <row r="770" spans="1:113" x14ac:dyDescent="0.25">
      <c r="A770" s="209"/>
      <c r="D770">
        <v>1019</v>
      </c>
      <c r="E770" t="s">
        <v>556</v>
      </c>
      <c r="F770" s="209" t="s">
        <v>325</v>
      </c>
      <c r="H770" s="209"/>
      <c r="O770" s="209"/>
      <c r="P770" s="209"/>
      <c r="AG770" s="209"/>
      <c r="AQ770" s="209"/>
      <c r="AR770" s="209"/>
      <c r="BC770" s="209" t="s">
        <v>153</v>
      </c>
      <c r="BE770">
        <v>0</v>
      </c>
      <c r="BF770" s="209"/>
      <c r="BN770" s="209"/>
      <c r="BY770" s="209"/>
      <c r="CY770" s="209"/>
      <c r="DD770" s="209"/>
      <c r="DF770" s="209"/>
      <c r="DI770" s="209"/>
    </row>
    <row r="771" spans="1:113" x14ac:dyDescent="0.25">
      <c r="A771" s="209"/>
      <c r="D771">
        <v>1019</v>
      </c>
      <c r="E771" t="s">
        <v>556</v>
      </c>
      <c r="F771" s="209" t="s">
        <v>325</v>
      </c>
      <c r="H771" s="209"/>
      <c r="O771" s="209"/>
      <c r="P771" s="209"/>
      <c r="AG771" s="209"/>
      <c r="AQ771" s="209"/>
      <c r="AR771" s="209"/>
      <c r="BC771" s="209" t="s">
        <v>154</v>
      </c>
      <c r="BE771">
        <v>0</v>
      </c>
      <c r="BF771" s="209"/>
      <c r="BN771" s="209"/>
      <c r="BY771" s="209"/>
      <c r="CY771" s="209"/>
      <c r="DD771" s="209"/>
      <c r="DF771" s="209"/>
      <c r="DI771" s="209"/>
    </row>
    <row r="772" spans="1:113" x14ac:dyDescent="0.25">
      <c r="A772" s="209"/>
      <c r="D772">
        <v>1019</v>
      </c>
      <c r="E772" t="s">
        <v>556</v>
      </c>
      <c r="F772" s="209" t="s">
        <v>325</v>
      </c>
      <c r="H772" s="209"/>
      <c r="O772" s="209"/>
      <c r="P772" s="209"/>
      <c r="AG772" s="209"/>
      <c r="AQ772" s="209"/>
      <c r="AR772" s="209"/>
      <c r="BC772" s="209" t="s">
        <v>155</v>
      </c>
      <c r="BE772">
        <v>0</v>
      </c>
      <c r="BF772" s="209"/>
      <c r="BN772" s="209"/>
      <c r="BY772" s="209"/>
      <c r="CY772" s="209"/>
      <c r="DD772" s="209"/>
      <c r="DF772" s="209"/>
      <c r="DI772" s="209"/>
    </row>
    <row r="773" spans="1:113" x14ac:dyDescent="0.25">
      <c r="A773" s="209"/>
      <c r="D773">
        <v>1019</v>
      </c>
      <c r="E773" t="s">
        <v>556</v>
      </c>
      <c r="F773" s="209" t="s">
        <v>325</v>
      </c>
      <c r="H773" s="209"/>
      <c r="O773" s="209"/>
      <c r="P773" s="209"/>
      <c r="AG773" s="209"/>
      <c r="AQ773" s="209"/>
      <c r="AR773" s="209"/>
      <c r="BC773" s="209" t="s">
        <v>156</v>
      </c>
      <c r="BE773">
        <v>0</v>
      </c>
      <c r="BF773" s="209"/>
      <c r="BN773" s="209"/>
      <c r="BY773" s="209"/>
      <c r="CY773" s="209"/>
      <c r="DD773" s="209"/>
      <c r="DF773" s="209"/>
      <c r="DI773" s="209"/>
    </row>
    <row r="774" spans="1:113" x14ac:dyDescent="0.25">
      <c r="A774" s="209"/>
      <c r="D774">
        <v>1019</v>
      </c>
      <c r="E774" t="s">
        <v>556</v>
      </c>
      <c r="F774" s="209" t="s">
        <v>325</v>
      </c>
      <c r="H774" s="209"/>
      <c r="O774" s="209"/>
      <c r="P774" s="209"/>
      <c r="AG774" s="209"/>
      <c r="AQ774" s="209"/>
      <c r="AR774" s="209"/>
      <c r="BC774" s="209" t="s">
        <v>157</v>
      </c>
      <c r="BE774">
        <v>0</v>
      </c>
      <c r="BF774" s="209"/>
      <c r="BN774" s="209"/>
      <c r="BY774" s="209"/>
      <c r="CY774" s="209"/>
      <c r="DD774" s="209"/>
      <c r="DF774" s="209"/>
      <c r="DI774" s="209"/>
    </row>
    <row r="775" spans="1:113" x14ac:dyDescent="0.25">
      <c r="A775" s="209"/>
      <c r="D775">
        <v>1019</v>
      </c>
      <c r="E775" t="s">
        <v>556</v>
      </c>
      <c r="F775" s="209" t="s">
        <v>325</v>
      </c>
      <c r="H775" s="209"/>
      <c r="O775" s="209"/>
      <c r="P775" s="209"/>
      <c r="AG775" s="209"/>
      <c r="AQ775" s="209"/>
      <c r="AR775" s="209"/>
      <c r="BC775" s="209" t="s">
        <v>158</v>
      </c>
      <c r="BE775">
        <v>0</v>
      </c>
      <c r="BF775" s="209"/>
      <c r="BN775" s="209"/>
      <c r="BY775" s="209"/>
      <c r="CY775" s="209"/>
      <c r="DD775" s="209"/>
      <c r="DF775" s="209"/>
      <c r="DI775" s="209"/>
    </row>
    <row r="776" spans="1:113" x14ac:dyDescent="0.25">
      <c r="A776" s="209"/>
      <c r="D776">
        <v>1019</v>
      </c>
      <c r="E776" t="s">
        <v>556</v>
      </c>
      <c r="F776" s="209" t="s">
        <v>325</v>
      </c>
      <c r="H776" s="209"/>
      <c r="O776" s="209"/>
      <c r="P776" s="209"/>
      <c r="AG776" s="209"/>
      <c r="AQ776" s="209"/>
      <c r="AR776" s="209"/>
      <c r="BC776" s="209" t="s">
        <v>159</v>
      </c>
      <c r="BE776">
        <v>0</v>
      </c>
      <c r="BF776" s="209"/>
      <c r="BN776" s="209"/>
      <c r="BY776" s="209"/>
      <c r="CY776" s="209"/>
      <c r="DD776" s="209"/>
      <c r="DF776" s="209"/>
      <c r="DI776" s="209"/>
    </row>
    <row r="777" spans="1:113" x14ac:dyDescent="0.25">
      <c r="A777" s="209"/>
      <c r="D777">
        <v>1019</v>
      </c>
      <c r="E777" t="s">
        <v>556</v>
      </c>
      <c r="F777" s="209" t="s">
        <v>325</v>
      </c>
      <c r="H777" s="209"/>
      <c r="O777" s="209"/>
      <c r="P777" s="209"/>
      <c r="AG777" s="209"/>
      <c r="AQ777" s="209"/>
      <c r="AR777" s="209"/>
      <c r="BC777" s="209" t="s">
        <v>160</v>
      </c>
      <c r="BE777">
        <v>0</v>
      </c>
      <c r="BF777" s="209"/>
      <c r="BN777" s="209"/>
      <c r="BY777" s="209"/>
      <c r="CY777" s="209"/>
      <c r="DD777" s="209"/>
      <c r="DF777" s="209"/>
      <c r="DI777" s="209"/>
    </row>
    <row r="778" spans="1:113" x14ac:dyDescent="0.25">
      <c r="A778" s="209"/>
      <c r="D778">
        <v>1019</v>
      </c>
      <c r="E778" t="s">
        <v>556</v>
      </c>
      <c r="F778" s="209" t="s">
        <v>325</v>
      </c>
      <c r="H778" s="209"/>
      <c r="O778" s="209"/>
      <c r="P778" s="209"/>
      <c r="AG778" s="209"/>
      <c r="AQ778" s="209"/>
      <c r="AR778" s="209"/>
      <c r="BC778" s="209" t="s">
        <v>161</v>
      </c>
      <c r="BE778">
        <v>0</v>
      </c>
      <c r="BF778" s="209"/>
      <c r="BN778" s="209"/>
      <c r="BY778" s="209"/>
      <c r="CY778" s="209"/>
      <c r="DD778" s="209"/>
      <c r="DF778" s="209"/>
      <c r="DI778" s="209"/>
    </row>
    <row r="779" spans="1:113" x14ac:dyDescent="0.25">
      <c r="A779" s="209"/>
      <c r="D779">
        <v>1019</v>
      </c>
      <c r="E779" t="s">
        <v>556</v>
      </c>
      <c r="F779" s="209" t="s">
        <v>325</v>
      </c>
      <c r="H779" s="209"/>
      <c r="O779" s="209"/>
      <c r="P779" s="209"/>
      <c r="AG779" s="209"/>
      <c r="AQ779" s="209"/>
      <c r="AR779" s="209"/>
      <c r="BC779" s="209" t="s">
        <v>162</v>
      </c>
      <c r="BE779">
        <v>0</v>
      </c>
      <c r="BF779" s="209"/>
      <c r="BN779" s="209"/>
      <c r="BY779" s="209"/>
      <c r="CY779" s="209"/>
      <c r="DD779" s="209"/>
      <c r="DF779" s="209"/>
      <c r="DI779" s="209"/>
    </row>
    <row r="780" spans="1:113" x14ac:dyDescent="0.25">
      <c r="A780" s="209"/>
      <c r="D780">
        <v>1019</v>
      </c>
      <c r="E780" t="s">
        <v>556</v>
      </c>
      <c r="F780" s="209" t="s">
        <v>325</v>
      </c>
      <c r="H780" s="209"/>
      <c r="O780" s="209"/>
      <c r="P780" s="209"/>
      <c r="AG780" s="209"/>
      <c r="AQ780" s="209"/>
      <c r="AR780" s="209"/>
      <c r="BC780" s="209" t="s">
        <v>163</v>
      </c>
      <c r="BE780">
        <v>0</v>
      </c>
      <c r="BF780" s="209"/>
      <c r="BN780" s="209"/>
      <c r="BY780" s="209"/>
      <c r="CY780" s="209"/>
      <c r="DD780" s="209"/>
      <c r="DF780" s="209"/>
      <c r="DI780" s="209"/>
    </row>
    <row r="781" spans="1:113" x14ac:dyDescent="0.25">
      <c r="A781" s="209"/>
      <c r="D781">
        <v>1019</v>
      </c>
      <c r="E781" t="s">
        <v>556</v>
      </c>
      <c r="F781" s="209" t="s">
        <v>325</v>
      </c>
      <c r="H781" s="209"/>
      <c r="O781" s="209"/>
      <c r="P781" s="209"/>
      <c r="AG781" s="209"/>
      <c r="AQ781" s="209"/>
      <c r="AR781" s="209"/>
      <c r="BC781" s="209" t="s">
        <v>164</v>
      </c>
      <c r="BE781">
        <v>0</v>
      </c>
      <c r="BF781" s="209"/>
      <c r="BN781" s="209"/>
      <c r="BY781" s="209"/>
      <c r="CY781" s="209"/>
      <c r="DD781" s="209"/>
      <c r="DF781" s="209"/>
      <c r="DI781" s="209"/>
    </row>
    <row r="782" spans="1:113" x14ac:dyDescent="0.25">
      <c r="A782" s="209"/>
      <c r="D782">
        <v>1019</v>
      </c>
      <c r="E782" t="s">
        <v>556</v>
      </c>
      <c r="F782" s="209" t="s">
        <v>325</v>
      </c>
      <c r="H782" s="209"/>
      <c r="O782" s="209"/>
      <c r="P782" s="209"/>
      <c r="AG782" s="209"/>
      <c r="AQ782" s="209"/>
      <c r="AR782" s="209"/>
      <c r="BC782" s="209" t="s">
        <v>165</v>
      </c>
      <c r="BE782">
        <v>0</v>
      </c>
      <c r="BF782" s="209"/>
      <c r="BN782" s="209"/>
      <c r="BY782" s="209"/>
      <c r="CY782" s="209"/>
      <c r="DD782" s="209"/>
      <c r="DF782" s="209"/>
      <c r="DI782" s="209"/>
    </row>
    <row r="783" spans="1:113" x14ac:dyDescent="0.25">
      <c r="A783" s="209"/>
      <c r="D783">
        <v>1019</v>
      </c>
      <c r="E783" t="s">
        <v>556</v>
      </c>
      <c r="F783" s="209" t="s">
        <v>325</v>
      </c>
      <c r="H783" s="209"/>
      <c r="O783" s="209"/>
      <c r="P783" s="209"/>
      <c r="AG783" s="209"/>
      <c r="AQ783" s="209"/>
      <c r="AR783" s="209"/>
      <c r="BC783" s="209" t="s">
        <v>166</v>
      </c>
      <c r="BE783">
        <v>0</v>
      </c>
      <c r="BF783" s="209"/>
      <c r="BN783" s="209"/>
      <c r="BY783" s="209"/>
      <c r="CY783" s="209"/>
      <c r="DD783" s="209"/>
      <c r="DF783" s="209"/>
      <c r="DI783" s="209"/>
    </row>
    <row r="784" spans="1:113" x14ac:dyDescent="0.25">
      <c r="A784" s="209"/>
      <c r="D784">
        <v>1019</v>
      </c>
      <c r="E784" t="s">
        <v>556</v>
      </c>
      <c r="F784" s="209" t="s">
        <v>325</v>
      </c>
      <c r="H784" s="209"/>
      <c r="O784" s="209"/>
      <c r="P784" s="209"/>
      <c r="AG784" s="209"/>
      <c r="AQ784" s="209"/>
      <c r="AR784" s="209"/>
      <c r="BC784" s="209" t="s">
        <v>167</v>
      </c>
      <c r="BE784">
        <v>0</v>
      </c>
      <c r="BF784" s="209"/>
      <c r="BN784" s="209"/>
      <c r="BY784" s="209"/>
      <c r="CY784" s="209"/>
      <c r="DD784" s="209"/>
      <c r="DF784" s="209"/>
      <c r="DI784" s="209"/>
    </row>
    <row r="785" spans="1:113" x14ac:dyDescent="0.25">
      <c r="A785" s="209"/>
      <c r="D785">
        <v>1019</v>
      </c>
      <c r="E785" t="s">
        <v>556</v>
      </c>
      <c r="F785" s="209" t="s">
        <v>325</v>
      </c>
      <c r="H785" s="209"/>
      <c r="O785" s="209"/>
      <c r="P785" s="209"/>
      <c r="AG785" s="209"/>
      <c r="AQ785" s="209"/>
      <c r="AR785" s="209"/>
      <c r="BC785" s="209" t="s">
        <v>168</v>
      </c>
      <c r="BE785">
        <v>0</v>
      </c>
      <c r="BF785" s="209"/>
      <c r="BN785" s="209"/>
      <c r="BY785" s="209"/>
      <c r="CY785" s="209"/>
      <c r="DD785" s="209"/>
      <c r="DF785" s="209"/>
      <c r="DI785" s="209"/>
    </row>
    <row r="786" spans="1:113" x14ac:dyDescent="0.25">
      <c r="A786" s="209"/>
      <c r="D786">
        <v>1019</v>
      </c>
      <c r="E786" t="s">
        <v>556</v>
      </c>
      <c r="F786" s="209" t="s">
        <v>325</v>
      </c>
      <c r="H786" s="209"/>
      <c r="O786" s="209"/>
      <c r="P786" s="209"/>
      <c r="AG786" s="209"/>
      <c r="AQ786" s="209"/>
      <c r="AR786" s="209"/>
      <c r="BC786" s="209" t="s">
        <v>169</v>
      </c>
      <c r="BE786">
        <v>0</v>
      </c>
      <c r="BF786" s="209"/>
      <c r="BN786" s="209"/>
      <c r="BY786" s="209"/>
      <c r="CY786" s="209"/>
      <c r="DD786" s="209"/>
      <c r="DF786" s="209"/>
      <c r="DI786" s="209"/>
    </row>
    <row r="787" spans="1:113" x14ac:dyDescent="0.25">
      <c r="A787" s="209"/>
      <c r="D787">
        <v>1019</v>
      </c>
      <c r="E787" t="s">
        <v>556</v>
      </c>
      <c r="F787" s="209" t="s">
        <v>325</v>
      </c>
      <c r="H787" s="209"/>
      <c r="O787" s="209"/>
      <c r="P787" s="209"/>
      <c r="AG787" s="209"/>
      <c r="AQ787" s="209"/>
      <c r="AR787" s="209"/>
      <c r="BC787" s="209" t="s">
        <v>331</v>
      </c>
      <c r="BE787">
        <v>0</v>
      </c>
      <c r="BF787" s="209"/>
      <c r="BN787" s="209"/>
      <c r="BY787" s="209"/>
      <c r="CY787" s="209"/>
      <c r="DD787" s="209"/>
      <c r="DF787" s="209"/>
      <c r="DI787" s="209"/>
    </row>
    <row r="788" spans="1:113" x14ac:dyDescent="0.25">
      <c r="A788" s="209"/>
      <c r="D788">
        <v>1019</v>
      </c>
      <c r="E788" t="s">
        <v>556</v>
      </c>
      <c r="F788" s="209" t="s">
        <v>325</v>
      </c>
      <c r="H788" s="209"/>
      <c r="O788" s="209"/>
      <c r="P788" s="209"/>
      <c r="AG788" s="209"/>
      <c r="AQ788" s="209"/>
      <c r="AR788" s="209"/>
      <c r="BC788" s="209" t="s">
        <v>170</v>
      </c>
      <c r="BE788">
        <v>0</v>
      </c>
      <c r="BF788" s="209"/>
      <c r="BN788" s="209"/>
      <c r="BY788" s="209"/>
      <c r="CY788" s="209"/>
      <c r="DD788" s="209"/>
      <c r="DF788" s="209"/>
      <c r="DI788" s="209"/>
    </row>
    <row r="789" spans="1:113" x14ac:dyDescent="0.25">
      <c r="A789" s="209"/>
      <c r="D789">
        <v>1019</v>
      </c>
      <c r="E789" t="s">
        <v>556</v>
      </c>
      <c r="F789" s="209" t="s">
        <v>325</v>
      </c>
      <c r="H789" s="209"/>
      <c r="O789" s="209"/>
      <c r="P789" s="209"/>
      <c r="AG789" s="209"/>
      <c r="AQ789" s="209"/>
      <c r="AR789" s="209"/>
      <c r="BC789" s="209" t="s">
        <v>171</v>
      </c>
      <c r="BE789">
        <v>0</v>
      </c>
      <c r="BF789" s="209"/>
      <c r="BN789" s="209"/>
      <c r="BY789" s="209"/>
      <c r="CY789" s="209"/>
      <c r="DD789" s="209"/>
      <c r="DF789" s="209"/>
      <c r="DI789" s="209"/>
    </row>
    <row r="790" spans="1:113" x14ac:dyDescent="0.25">
      <c r="A790" s="209"/>
      <c r="D790">
        <v>1019</v>
      </c>
      <c r="E790" t="s">
        <v>556</v>
      </c>
      <c r="F790" s="209" t="s">
        <v>325</v>
      </c>
      <c r="H790" s="209"/>
      <c r="O790" s="209"/>
      <c r="P790" s="209"/>
      <c r="AG790" s="209"/>
      <c r="AQ790" s="209"/>
      <c r="AR790" s="209"/>
      <c r="BC790" s="209" t="s">
        <v>172</v>
      </c>
      <c r="BE790">
        <v>0</v>
      </c>
      <c r="BF790" s="209"/>
      <c r="BN790" s="209"/>
      <c r="BY790" s="209"/>
      <c r="CY790" s="209"/>
      <c r="DD790" s="209"/>
      <c r="DF790" s="209"/>
      <c r="DI790" s="209"/>
    </row>
    <row r="791" spans="1:113" x14ac:dyDescent="0.25">
      <c r="A791" s="209"/>
      <c r="D791">
        <v>1019</v>
      </c>
      <c r="E791" t="s">
        <v>556</v>
      </c>
      <c r="F791" s="209" t="s">
        <v>325</v>
      </c>
      <c r="H791" s="209"/>
      <c r="O791" s="209"/>
      <c r="P791" s="209"/>
      <c r="AG791" s="209"/>
      <c r="AQ791" s="209"/>
      <c r="AR791" s="209"/>
      <c r="BC791" s="209" t="s">
        <v>173</v>
      </c>
      <c r="BE791">
        <v>0</v>
      </c>
      <c r="BF791" s="209"/>
      <c r="BN791" s="209"/>
      <c r="BY791" s="209"/>
      <c r="CY791" s="209"/>
      <c r="DD791" s="209"/>
      <c r="DF791" s="209"/>
      <c r="DI791" s="209"/>
    </row>
    <row r="792" spans="1:113" x14ac:dyDescent="0.25">
      <c r="A792" s="209"/>
      <c r="D792">
        <v>1019</v>
      </c>
      <c r="E792" t="s">
        <v>556</v>
      </c>
      <c r="F792" s="209" t="s">
        <v>325</v>
      </c>
      <c r="H792" s="209"/>
      <c r="O792" s="209"/>
      <c r="P792" s="209"/>
      <c r="AG792" s="209"/>
      <c r="AQ792" s="209"/>
      <c r="AR792" s="209"/>
      <c r="BC792" s="209" t="s">
        <v>174</v>
      </c>
      <c r="BE792">
        <v>0</v>
      </c>
      <c r="BF792" s="209"/>
      <c r="BN792" s="209"/>
      <c r="BY792" s="209"/>
      <c r="CY792" s="209"/>
      <c r="DD792" s="209"/>
      <c r="DF792" s="209"/>
      <c r="DI792" s="209"/>
    </row>
    <row r="793" spans="1:113" x14ac:dyDescent="0.25">
      <c r="A793" s="209"/>
      <c r="D793">
        <v>1019</v>
      </c>
      <c r="E793" t="s">
        <v>556</v>
      </c>
      <c r="F793" s="209" t="s">
        <v>325</v>
      </c>
      <c r="H793" s="209"/>
      <c r="O793" s="209"/>
      <c r="P793" s="209"/>
      <c r="AG793" s="209"/>
      <c r="AQ793" s="209"/>
      <c r="AR793" s="209"/>
      <c r="BC793" s="209" t="s">
        <v>175</v>
      </c>
      <c r="BE793">
        <v>0</v>
      </c>
      <c r="BF793" s="209"/>
      <c r="BN793" s="209"/>
      <c r="BY793" s="209"/>
      <c r="CY793" s="209"/>
      <c r="DD793" s="209"/>
      <c r="DF793" s="209"/>
      <c r="DI793" s="209"/>
    </row>
    <row r="794" spans="1:113" x14ac:dyDescent="0.25">
      <c r="A794" s="209"/>
      <c r="D794">
        <v>1019</v>
      </c>
      <c r="E794" t="s">
        <v>556</v>
      </c>
      <c r="F794" s="209" t="s">
        <v>325</v>
      </c>
      <c r="H794" s="209"/>
      <c r="O794" s="209"/>
      <c r="P794" s="209"/>
      <c r="AG794" s="209"/>
      <c r="AQ794" s="209"/>
      <c r="AR794" s="209"/>
      <c r="BC794" s="209" t="s">
        <v>176</v>
      </c>
      <c r="BE794">
        <v>0</v>
      </c>
      <c r="BF794" s="209"/>
      <c r="BN794" s="209"/>
      <c r="BY794" s="209"/>
      <c r="CY794" s="209"/>
      <c r="DD794" s="209"/>
      <c r="DF794" s="209"/>
      <c r="DI794" s="209"/>
    </row>
    <row r="795" spans="1:113" x14ac:dyDescent="0.25">
      <c r="A795" s="209"/>
      <c r="D795">
        <v>1019</v>
      </c>
      <c r="E795" t="s">
        <v>556</v>
      </c>
      <c r="F795" s="209" t="s">
        <v>325</v>
      </c>
      <c r="H795" s="209"/>
      <c r="O795" s="209"/>
      <c r="P795" s="209"/>
      <c r="AG795" s="209"/>
      <c r="AQ795" s="209"/>
      <c r="AR795" s="209"/>
      <c r="BC795" s="209" t="s">
        <v>177</v>
      </c>
      <c r="BE795">
        <v>0</v>
      </c>
      <c r="BF795" s="209"/>
      <c r="BN795" s="209"/>
      <c r="BY795" s="209"/>
      <c r="CY795" s="209"/>
      <c r="DD795" s="209"/>
      <c r="DF795" s="209"/>
      <c r="DI795" s="209"/>
    </row>
    <row r="796" spans="1:113" x14ac:dyDescent="0.25">
      <c r="A796" s="209"/>
      <c r="D796">
        <v>1019</v>
      </c>
      <c r="E796" t="s">
        <v>556</v>
      </c>
      <c r="F796" s="209" t="s">
        <v>325</v>
      </c>
      <c r="H796" s="209"/>
      <c r="O796" s="209"/>
      <c r="P796" s="209"/>
      <c r="AG796" s="209"/>
      <c r="AQ796" s="209"/>
      <c r="AR796" s="209"/>
      <c r="BC796" s="209" t="s">
        <v>178</v>
      </c>
      <c r="BE796">
        <v>0</v>
      </c>
      <c r="BF796" s="209"/>
      <c r="BN796" s="209"/>
      <c r="BY796" s="209"/>
      <c r="CY796" s="209"/>
      <c r="DD796" s="209"/>
      <c r="DF796" s="209"/>
      <c r="DI796" s="209"/>
    </row>
    <row r="797" spans="1:113" x14ac:dyDescent="0.25">
      <c r="A797" s="209"/>
      <c r="D797">
        <v>1019</v>
      </c>
      <c r="E797" t="s">
        <v>556</v>
      </c>
      <c r="F797" s="209" t="s">
        <v>325</v>
      </c>
      <c r="H797" s="209"/>
      <c r="O797" s="209"/>
      <c r="P797" s="209"/>
      <c r="AG797" s="209"/>
      <c r="AQ797" s="209"/>
      <c r="AR797" s="209"/>
      <c r="BC797" s="209" t="s">
        <v>179</v>
      </c>
      <c r="BE797">
        <v>0</v>
      </c>
      <c r="BF797" s="209"/>
      <c r="BN797" s="209"/>
      <c r="BY797" s="209"/>
      <c r="CY797" s="209"/>
      <c r="DD797" s="209"/>
      <c r="DF797" s="209"/>
      <c r="DI797" s="209"/>
    </row>
    <row r="798" spans="1:113" x14ac:dyDescent="0.25">
      <c r="A798" s="209"/>
      <c r="D798">
        <v>1019</v>
      </c>
      <c r="E798" t="s">
        <v>556</v>
      </c>
      <c r="F798" s="209" t="s">
        <v>325</v>
      </c>
      <c r="H798" s="209"/>
      <c r="O798" s="209"/>
      <c r="P798" s="209"/>
      <c r="AG798" s="209"/>
      <c r="AQ798" s="209"/>
      <c r="AR798" s="209"/>
      <c r="BC798" s="209"/>
      <c r="BF798" s="209"/>
      <c r="BN798" s="209"/>
      <c r="BY798" s="209"/>
      <c r="CY798" s="209"/>
      <c r="DD798" s="209"/>
      <c r="DF798" s="209"/>
      <c r="DI798" s="209"/>
    </row>
    <row r="799" spans="1:113" x14ac:dyDescent="0.25">
      <c r="A799" s="209"/>
      <c r="D799">
        <v>1019</v>
      </c>
      <c r="E799" t="s">
        <v>556</v>
      </c>
      <c r="F799" s="209" t="s">
        <v>325</v>
      </c>
      <c r="H799" s="209"/>
      <c r="O799" s="209"/>
      <c r="P799" s="209"/>
      <c r="AG799" s="209"/>
      <c r="AQ799" s="209"/>
      <c r="AR799" s="209"/>
      <c r="BC799" s="209"/>
      <c r="BF799" s="209"/>
      <c r="BN799" s="209"/>
      <c r="BY799" s="209"/>
      <c r="CY799" s="209"/>
      <c r="DD799" s="209"/>
      <c r="DF799" s="209"/>
      <c r="DI799" s="209"/>
    </row>
    <row r="800" spans="1:113" x14ac:dyDescent="0.25">
      <c r="A800" s="209"/>
      <c r="D800">
        <v>1019</v>
      </c>
      <c r="E800" t="s">
        <v>556</v>
      </c>
      <c r="F800" s="209" t="s">
        <v>325</v>
      </c>
      <c r="H800" s="209"/>
      <c r="O800" s="209"/>
      <c r="P800" s="209"/>
      <c r="AG800" s="209"/>
      <c r="AQ800" s="209"/>
      <c r="AR800" s="209"/>
      <c r="BC800" s="209"/>
      <c r="BF800" s="209"/>
      <c r="BN800" s="209"/>
      <c r="BY800" s="209"/>
      <c r="CY800" s="209"/>
      <c r="DD800" s="209"/>
      <c r="DF800" s="209"/>
      <c r="DI800" s="209"/>
    </row>
    <row r="801" spans="1:113" x14ac:dyDescent="0.25">
      <c r="A801" s="209"/>
      <c r="D801">
        <v>1019</v>
      </c>
      <c r="E801" t="s">
        <v>556</v>
      </c>
      <c r="F801" s="209" t="s">
        <v>325</v>
      </c>
      <c r="H801" s="209"/>
      <c r="O801" s="209"/>
      <c r="P801" s="209"/>
      <c r="AG801" s="209"/>
      <c r="AQ801" s="209"/>
      <c r="AR801" s="209"/>
      <c r="BC801" s="209"/>
      <c r="BF801" s="209"/>
      <c r="BN801" s="209"/>
      <c r="BY801" s="209"/>
      <c r="CY801" s="209"/>
      <c r="DD801" s="209"/>
      <c r="DF801" s="209"/>
      <c r="DI801" s="209"/>
    </row>
    <row r="802" spans="1:113" x14ac:dyDescent="0.25">
      <c r="A802" s="209"/>
      <c r="D802">
        <v>1019</v>
      </c>
      <c r="E802" t="s">
        <v>556</v>
      </c>
      <c r="F802" s="209" t="s">
        <v>325</v>
      </c>
      <c r="H802" s="209"/>
      <c r="O802" s="209"/>
      <c r="P802" s="209"/>
      <c r="AG802" s="209"/>
      <c r="AQ802" s="209"/>
      <c r="AR802" s="209"/>
      <c r="BC802" s="209"/>
      <c r="BF802" s="209"/>
      <c r="BN802" s="209"/>
      <c r="BY802" s="209"/>
      <c r="CY802" s="209"/>
      <c r="DD802" s="209"/>
      <c r="DF802" s="209"/>
      <c r="DI802" s="209"/>
    </row>
    <row r="803" spans="1:113" x14ac:dyDescent="0.25">
      <c r="A803" s="209"/>
      <c r="D803">
        <v>1019</v>
      </c>
      <c r="E803" t="s">
        <v>556</v>
      </c>
      <c r="F803" s="209" t="s">
        <v>325</v>
      </c>
      <c r="H803" s="209"/>
      <c r="O803" s="209"/>
      <c r="P803" s="209"/>
      <c r="AG803" s="209"/>
      <c r="AQ803" s="209"/>
      <c r="AR803" s="209"/>
      <c r="BC803" s="209"/>
      <c r="BF803" s="209"/>
      <c r="BN803" s="209"/>
      <c r="BY803" s="209"/>
      <c r="CY803" s="209"/>
      <c r="DD803" s="209"/>
      <c r="DF803" s="209"/>
      <c r="DI803" s="209"/>
    </row>
    <row r="804" spans="1:113" x14ac:dyDescent="0.25">
      <c r="A804" s="209"/>
      <c r="D804">
        <v>1019</v>
      </c>
      <c r="E804" t="s">
        <v>556</v>
      </c>
      <c r="F804" s="209" t="s">
        <v>325</v>
      </c>
      <c r="H804" s="209"/>
      <c r="O804" s="209"/>
      <c r="P804" s="209"/>
      <c r="AG804" s="209"/>
      <c r="AQ804" s="209"/>
      <c r="AR804" s="209"/>
      <c r="BC804" s="209"/>
      <c r="BF804" s="209"/>
      <c r="BN804" s="209"/>
      <c r="BY804" s="209"/>
      <c r="CY804" s="209"/>
      <c r="DD804" s="209"/>
      <c r="DF804" s="209"/>
      <c r="DI804" s="209"/>
    </row>
    <row r="805" spans="1:113" x14ac:dyDescent="0.25">
      <c r="A805" s="209"/>
      <c r="D805">
        <v>1019</v>
      </c>
      <c r="E805" t="s">
        <v>556</v>
      </c>
      <c r="F805" s="209" t="s">
        <v>325</v>
      </c>
      <c r="H805" s="209"/>
      <c r="O805" s="209"/>
      <c r="P805" s="209"/>
      <c r="AG805" s="209"/>
      <c r="AQ805" s="209"/>
      <c r="AR805" s="209"/>
      <c r="BC805" s="209"/>
      <c r="BF805" s="209"/>
      <c r="BN805" s="209"/>
      <c r="BY805" s="209"/>
      <c r="CY805" s="209"/>
      <c r="DD805" s="209"/>
      <c r="DF805" s="209"/>
      <c r="DI805" s="209"/>
    </row>
    <row r="806" spans="1:113" x14ac:dyDescent="0.25">
      <c r="A806" s="209"/>
      <c r="D806">
        <v>1019</v>
      </c>
      <c r="E806" t="s">
        <v>556</v>
      </c>
      <c r="F806" s="209" t="s">
        <v>325</v>
      </c>
      <c r="H806" s="209"/>
      <c r="O806" s="209"/>
      <c r="P806" s="209"/>
      <c r="AG806" s="209"/>
      <c r="AQ806" s="209"/>
      <c r="AR806" s="209"/>
      <c r="BC806" s="209"/>
      <c r="BF806" s="209"/>
      <c r="BN806" s="209"/>
      <c r="BY806" s="209"/>
      <c r="CY806" s="209"/>
      <c r="DD806" s="209"/>
      <c r="DF806" s="209"/>
      <c r="DI806" s="209"/>
    </row>
    <row r="807" spans="1:113" x14ac:dyDescent="0.25">
      <c r="A807" s="209"/>
      <c r="D807">
        <v>1019</v>
      </c>
      <c r="E807" t="s">
        <v>556</v>
      </c>
      <c r="F807" s="209" t="s">
        <v>325</v>
      </c>
      <c r="H807" s="209"/>
      <c r="O807" s="209"/>
      <c r="P807" s="209"/>
      <c r="AG807" s="209"/>
      <c r="AQ807" s="209"/>
      <c r="AR807" s="209"/>
      <c r="BC807" s="209"/>
      <c r="BF807" s="209"/>
      <c r="BN807" s="209"/>
      <c r="BY807" s="209"/>
      <c r="CY807" s="209"/>
      <c r="DD807" s="209"/>
      <c r="DF807" s="209"/>
      <c r="DI807" s="209"/>
    </row>
    <row r="808" spans="1:113" x14ac:dyDescent="0.25">
      <c r="A808" s="209"/>
      <c r="D808">
        <v>1019</v>
      </c>
      <c r="E808" t="s">
        <v>556</v>
      </c>
      <c r="F808" s="209" t="s">
        <v>325</v>
      </c>
      <c r="H808" s="209"/>
      <c r="O808" s="209"/>
      <c r="P808" s="209"/>
      <c r="AG808" s="209"/>
      <c r="AQ808" s="209"/>
      <c r="AR808" s="209"/>
      <c r="BC808" s="209"/>
      <c r="BF808" s="209" t="s">
        <v>572</v>
      </c>
      <c r="BJ808">
        <v>0</v>
      </c>
      <c r="BN808" s="209"/>
      <c r="BY808" s="209"/>
      <c r="CY808" s="209"/>
      <c r="DD808" s="209"/>
      <c r="DF808" s="209"/>
      <c r="DI808" s="209"/>
    </row>
    <row r="809" spans="1:113" x14ac:dyDescent="0.25">
      <c r="A809" s="209"/>
      <c r="D809">
        <v>1019</v>
      </c>
      <c r="E809" t="s">
        <v>556</v>
      </c>
      <c r="F809" s="209" t="s">
        <v>325</v>
      </c>
      <c r="H809" s="209"/>
      <c r="O809" s="209"/>
      <c r="P809" s="209"/>
      <c r="AG809" s="209"/>
      <c r="AQ809" s="209"/>
      <c r="AR809" s="209"/>
      <c r="BC809" s="209"/>
      <c r="BF809" s="209"/>
      <c r="BK809">
        <v>0</v>
      </c>
      <c r="BL809">
        <v>0</v>
      </c>
      <c r="BM809">
        <v>0</v>
      </c>
      <c r="BN809" s="209"/>
      <c r="BY809" s="209"/>
      <c r="CY809" s="209"/>
      <c r="DD809" s="209"/>
      <c r="DF809" s="209"/>
      <c r="DI809" s="209"/>
    </row>
    <row r="810" spans="1:113" x14ac:dyDescent="0.25">
      <c r="A810" s="209"/>
      <c r="D810">
        <v>1019</v>
      </c>
      <c r="E810" t="s">
        <v>556</v>
      </c>
      <c r="F810" s="209" t="s">
        <v>325</v>
      </c>
      <c r="H810" s="209"/>
      <c r="O810" s="209"/>
      <c r="P810" s="209"/>
      <c r="AG810" s="209"/>
      <c r="AQ810" s="209"/>
      <c r="AR810" s="209"/>
      <c r="BC810" s="209"/>
      <c r="BF810" s="209"/>
      <c r="BK810">
        <v>0</v>
      </c>
      <c r="BL810">
        <v>0</v>
      </c>
      <c r="BM810">
        <v>0</v>
      </c>
      <c r="BN810" s="209"/>
      <c r="BY810" s="209"/>
      <c r="CY810" s="209"/>
      <c r="DD810" s="209"/>
      <c r="DF810" s="209"/>
      <c r="DI810" s="209"/>
    </row>
    <row r="811" spans="1:113" x14ac:dyDescent="0.25">
      <c r="A811" s="209"/>
      <c r="D811">
        <v>1019</v>
      </c>
      <c r="E811" t="s">
        <v>556</v>
      </c>
      <c r="F811" s="209" t="s">
        <v>325</v>
      </c>
      <c r="H811" s="209"/>
      <c r="O811" s="209"/>
      <c r="P811" s="209"/>
      <c r="AG811" s="209"/>
      <c r="AQ811" s="209"/>
      <c r="AR811" s="209"/>
      <c r="BC811" s="209"/>
      <c r="BF811" s="209"/>
      <c r="BK811">
        <v>0</v>
      </c>
      <c r="BL811">
        <v>0</v>
      </c>
      <c r="BM811">
        <v>0</v>
      </c>
      <c r="BN811" s="209"/>
      <c r="BY811" s="209"/>
      <c r="CY811" s="209"/>
      <c r="DD811" s="209"/>
      <c r="DF811" s="209"/>
      <c r="DI811" s="209"/>
    </row>
    <row r="812" spans="1:113" x14ac:dyDescent="0.25">
      <c r="A812" s="209"/>
      <c r="D812">
        <v>1019</v>
      </c>
      <c r="E812" t="s">
        <v>556</v>
      </c>
      <c r="F812" s="209" t="s">
        <v>325</v>
      </c>
      <c r="H812" s="209"/>
      <c r="O812" s="209"/>
      <c r="P812" s="209"/>
      <c r="AG812" s="209"/>
      <c r="AQ812" s="209"/>
      <c r="AR812" s="209"/>
      <c r="BC812" s="209"/>
      <c r="BF812" s="209"/>
      <c r="BK812">
        <v>0</v>
      </c>
      <c r="BL812">
        <v>0</v>
      </c>
      <c r="BM812">
        <v>0</v>
      </c>
      <c r="BN812" s="209"/>
      <c r="BY812" s="209"/>
      <c r="CY812" s="209"/>
      <c r="DD812" s="209"/>
      <c r="DF812" s="209"/>
      <c r="DI812" s="209"/>
    </row>
    <row r="813" spans="1:113" x14ac:dyDescent="0.25">
      <c r="A813" s="209"/>
      <c r="D813">
        <v>1019</v>
      </c>
      <c r="E813" t="s">
        <v>556</v>
      </c>
      <c r="F813" s="209" t="s">
        <v>325</v>
      </c>
      <c r="H813" s="209"/>
      <c r="O813" s="209"/>
      <c r="P813" s="209"/>
      <c r="AG813" s="209"/>
      <c r="AQ813" s="209"/>
      <c r="AR813" s="209"/>
      <c r="BC813" s="209"/>
      <c r="BF813" s="209"/>
      <c r="BK813">
        <v>0</v>
      </c>
      <c r="BL813">
        <v>0</v>
      </c>
      <c r="BM813">
        <v>0</v>
      </c>
      <c r="BN813" s="209"/>
      <c r="BY813" s="209"/>
      <c r="CY813" s="209"/>
      <c r="DD813" s="209"/>
      <c r="DF813" s="209"/>
      <c r="DI813" s="209"/>
    </row>
    <row r="814" spans="1:113" x14ac:dyDescent="0.25">
      <c r="A814" s="209"/>
      <c r="D814">
        <v>1019</v>
      </c>
      <c r="E814" t="s">
        <v>556</v>
      </c>
      <c r="F814" s="209" t="s">
        <v>325</v>
      </c>
      <c r="H814" s="209"/>
      <c r="O814" s="209"/>
      <c r="P814" s="209"/>
      <c r="AG814" s="209"/>
      <c r="AQ814" s="209"/>
      <c r="AR814" s="209"/>
      <c r="BC814" s="209"/>
      <c r="BF814" s="209"/>
      <c r="BN814" s="209"/>
      <c r="BY814" s="209"/>
      <c r="CY814" s="209"/>
      <c r="DD814" s="209"/>
      <c r="DF814" s="209"/>
      <c r="DI814" s="209"/>
    </row>
    <row r="815" spans="1:113" x14ac:dyDescent="0.25">
      <c r="A815" s="209"/>
      <c r="D815">
        <v>1019</v>
      </c>
      <c r="E815" t="s">
        <v>556</v>
      </c>
      <c r="F815" s="209" t="s">
        <v>325</v>
      </c>
      <c r="H815" s="209"/>
      <c r="O815" s="209"/>
      <c r="P815" s="209"/>
      <c r="AG815" s="209"/>
      <c r="AQ815" s="209"/>
      <c r="AR815" s="209"/>
      <c r="BC815" s="209"/>
      <c r="BF815" s="209"/>
      <c r="BN815" s="209"/>
      <c r="BY815" s="209"/>
      <c r="CY815" s="209"/>
      <c r="DD815" s="209"/>
      <c r="DF815" s="209"/>
      <c r="DI815" s="209"/>
    </row>
    <row r="816" spans="1:113" x14ac:dyDescent="0.25">
      <c r="A816" s="209"/>
      <c r="D816">
        <v>1019</v>
      </c>
      <c r="E816" t="s">
        <v>556</v>
      </c>
      <c r="F816" s="209" t="s">
        <v>325</v>
      </c>
      <c r="H816" s="209"/>
      <c r="O816" s="209"/>
      <c r="P816" s="209"/>
      <c r="AG816" s="209"/>
      <c r="AQ816" s="209"/>
      <c r="AR816" s="209"/>
      <c r="BC816" s="209"/>
      <c r="BF816" s="209"/>
      <c r="BN816" s="209"/>
      <c r="BY816" s="209"/>
      <c r="CY816" s="209"/>
      <c r="DD816" s="209"/>
      <c r="DF816" s="209"/>
      <c r="DI816" s="209"/>
    </row>
    <row r="817" spans="1:113" x14ac:dyDescent="0.25">
      <c r="A817" s="209"/>
      <c r="D817">
        <v>1019</v>
      </c>
      <c r="E817" t="s">
        <v>556</v>
      </c>
      <c r="F817" s="209" t="s">
        <v>325</v>
      </c>
      <c r="H817" s="209"/>
      <c r="O817" s="209"/>
      <c r="P817" s="209"/>
      <c r="AG817" s="209"/>
      <c r="AQ817" s="209"/>
      <c r="AR817" s="209"/>
      <c r="BC817" s="209"/>
      <c r="BF817" s="209"/>
      <c r="BN817" s="209"/>
      <c r="BY817" s="209"/>
      <c r="CY817" s="209"/>
      <c r="DD817" s="209"/>
      <c r="DF817" s="209"/>
      <c r="DI817" s="209"/>
    </row>
    <row r="818" spans="1:113" x14ac:dyDescent="0.25">
      <c r="A818" s="209"/>
      <c r="D818">
        <v>1019</v>
      </c>
      <c r="E818" t="s">
        <v>556</v>
      </c>
      <c r="F818" s="209" t="s">
        <v>325</v>
      </c>
      <c r="H818" s="209"/>
      <c r="O818" s="209"/>
      <c r="P818" s="209"/>
      <c r="AG818" s="209"/>
      <c r="AQ818" s="209"/>
      <c r="AR818" s="209"/>
      <c r="BC818" s="209"/>
      <c r="BF818" s="209"/>
      <c r="BN818" s="209"/>
      <c r="BY818" s="209"/>
      <c r="CY818" s="209"/>
      <c r="DD818" s="209"/>
      <c r="DF818" s="209"/>
      <c r="DI818" s="209"/>
    </row>
    <row r="819" spans="1:113" x14ac:dyDescent="0.25">
      <c r="A819" s="209"/>
      <c r="D819">
        <v>1019</v>
      </c>
      <c r="E819" t="s">
        <v>556</v>
      </c>
      <c r="F819" s="209" t="s">
        <v>325</v>
      </c>
      <c r="H819" s="209"/>
      <c r="O819" s="209"/>
      <c r="P819" s="209"/>
      <c r="AG819" s="209"/>
      <c r="AQ819" s="209"/>
      <c r="AR819" s="209"/>
      <c r="BC819" s="209"/>
      <c r="BF819" s="209"/>
      <c r="BN819" s="209"/>
      <c r="BY819" s="209"/>
      <c r="CY819" s="209"/>
      <c r="DD819" s="209"/>
      <c r="DF819" s="209"/>
      <c r="DI819" s="209"/>
    </row>
    <row r="820" spans="1:113" x14ac:dyDescent="0.25">
      <c r="A820" s="209"/>
      <c r="D820">
        <v>1019</v>
      </c>
      <c r="E820" t="s">
        <v>556</v>
      </c>
      <c r="F820" s="209" t="s">
        <v>325</v>
      </c>
      <c r="H820" s="209"/>
      <c r="O820" s="209"/>
      <c r="P820" s="209"/>
      <c r="AG820" s="209"/>
      <c r="AQ820" s="209"/>
      <c r="AR820" s="209"/>
      <c r="BC820" s="209"/>
      <c r="BF820" s="209"/>
      <c r="BN820" s="209"/>
      <c r="BY820" s="209"/>
      <c r="CY820" s="209"/>
      <c r="DD820" s="209"/>
      <c r="DF820" s="209"/>
      <c r="DI820" s="209"/>
    </row>
    <row r="821" spans="1:113" x14ac:dyDescent="0.25">
      <c r="A821" s="209"/>
      <c r="D821">
        <v>1019</v>
      </c>
      <c r="E821" t="s">
        <v>556</v>
      </c>
      <c r="F821" s="209" t="s">
        <v>325</v>
      </c>
      <c r="H821" s="209"/>
      <c r="O821" s="209"/>
      <c r="P821" s="209"/>
      <c r="AG821" s="209"/>
      <c r="AQ821" s="209"/>
      <c r="AR821" s="209"/>
      <c r="BC821" s="209"/>
      <c r="BF821" s="209"/>
      <c r="BN821" s="209"/>
      <c r="BY821" s="209"/>
      <c r="CY821" s="209"/>
      <c r="DD821" s="209"/>
      <c r="DF821" s="209"/>
      <c r="DI821" s="209"/>
    </row>
    <row r="822" spans="1:113" x14ac:dyDescent="0.25">
      <c r="A822" s="209"/>
      <c r="D822">
        <v>1019</v>
      </c>
      <c r="E822" t="s">
        <v>556</v>
      </c>
      <c r="F822" s="209" t="s">
        <v>325</v>
      </c>
      <c r="H822" s="209"/>
      <c r="O822" s="209"/>
      <c r="P822" s="209"/>
      <c r="AG822" s="209"/>
      <c r="AQ822" s="209"/>
      <c r="AR822" s="209"/>
      <c r="BC822" s="209"/>
      <c r="BF822" s="209"/>
      <c r="BN822" s="209"/>
      <c r="BY822" s="209"/>
      <c r="CY822" s="209"/>
      <c r="DD822" s="209"/>
      <c r="DF822" s="209"/>
      <c r="DI822" s="209"/>
    </row>
    <row r="823" spans="1:113" x14ac:dyDescent="0.25">
      <c r="A823" s="209"/>
      <c r="D823">
        <v>1019</v>
      </c>
      <c r="E823" t="s">
        <v>556</v>
      </c>
      <c r="F823" s="209" t="s">
        <v>325</v>
      </c>
      <c r="H823" s="209"/>
      <c r="O823" s="209"/>
      <c r="P823" s="209"/>
      <c r="AG823" s="209"/>
      <c r="AQ823" s="209"/>
      <c r="AR823" s="209"/>
      <c r="BC823" s="209"/>
      <c r="BF823" s="209"/>
      <c r="BN823" s="209"/>
      <c r="BY823" s="209"/>
      <c r="CY823" s="209"/>
      <c r="DD823" s="209"/>
      <c r="DF823" s="209"/>
      <c r="DI823" s="209"/>
    </row>
    <row r="824" spans="1:113" x14ac:dyDescent="0.25">
      <c r="A824" s="209"/>
      <c r="D824">
        <v>1019</v>
      </c>
      <c r="E824" t="s">
        <v>556</v>
      </c>
      <c r="F824" s="209" t="s">
        <v>325</v>
      </c>
      <c r="H824" s="209"/>
      <c r="O824" s="209"/>
      <c r="P824" s="209"/>
      <c r="AG824" s="209"/>
      <c r="AQ824" s="209"/>
      <c r="AR824" s="209"/>
      <c r="BC824" s="209"/>
      <c r="BF824" s="209"/>
      <c r="BN824" s="209" t="s">
        <v>201</v>
      </c>
      <c r="BY824" s="209"/>
      <c r="CR824">
        <v>0</v>
      </c>
      <c r="CY824" s="209"/>
      <c r="DD824" s="209"/>
      <c r="DF824" s="209"/>
      <c r="DI824" s="209"/>
    </row>
    <row r="825" spans="1:113" x14ac:dyDescent="0.25">
      <c r="A825" s="209"/>
      <c r="D825">
        <v>1019</v>
      </c>
      <c r="E825" t="s">
        <v>556</v>
      </c>
      <c r="F825" s="209" t="s">
        <v>325</v>
      </c>
      <c r="H825" s="209"/>
      <c r="O825" s="209"/>
      <c r="P825" s="209"/>
      <c r="AG825" s="209"/>
      <c r="AQ825" s="209"/>
      <c r="AR825" s="209"/>
      <c r="BC825" s="209"/>
      <c r="BF825" s="209"/>
      <c r="BN825" s="209" t="s">
        <v>202</v>
      </c>
      <c r="BY825" s="209"/>
      <c r="CR825">
        <v>0</v>
      </c>
      <c r="CY825" s="209"/>
      <c r="DD825" s="209"/>
      <c r="DF825" s="209"/>
      <c r="DI825" s="209"/>
    </row>
    <row r="826" spans="1:113" x14ac:dyDescent="0.25">
      <c r="A826" s="209"/>
      <c r="D826">
        <v>1019</v>
      </c>
      <c r="E826" t="s">
        <v>556</v>
      </c>
      <c r="F826" s="209" t="s">
        <v>325</v>
      </c>
      <c r="H826" s="209"/>
      <c r="O826" s="209"/>
      <c r="P826" s="209"/>
      <c r="AG826" s="209"/>
      <c r="AQ826" s="209"/>
      <c r="AR826" s="209"/>
      <c r="BC826" s="209"/>
      <c r="BF826" s="209"/>
      <c r="BN826" s="209" t="s">
        <v>203</v>
      </c>
      <c r="BY826" s="209"/>
      <c r="CR826">
        <v>0</v>
      </c>
      <c r="CY826" s="209"/>
      <c r="DD826" s="209"/>
      <c r="DF826" s="209"/>
      <c r="DI826" s="209"/>
    </row>
    <row r="827" spans="1:113" x14ac:dyDescent="0.25">
      <c r="A827" s="209"/>
      <c r="D827">
        <v>1019</v>
      </c>
      <c r="E827" t="s">
        <v>556</v>
      </c>
      <c r="F827" s="209" t="s">
        <v>325</v>
      </c>
      <c r="H827" s="209"/>
      <c r="O827" s="209"/>
      <c r="P827" s="209"/>
      <c r="AG827" s="209"/>
      <c r="AQ827" s="209"/>
      <c r="AR827" s="209"/>
      <c r="BC827" s="209"/>
      <c r="BF827" s="209"/>
      <c r="BN827" s="209" t="s">
        <v>573</v>
      </c>
      <c r="BY827" s="209"/>
      <c r="CR827">
        <v>0</v>
      </c>
      <c r="CY827" s="209"/>
      <c r="DD827" s="209"/>
      <c r="DF827" s="209"/>
      <c r="DI827" s="209"/>
    </row>
    <row r="828" spans="1:113" x14ac:dyDescent="0.25">
      <c r="A828" s="209"/>
      <c r="D828">
        <v>1019</v>
      </c>
      <c r="E828" t="s">
        <v>556</v>
      </c>
      <c r="F828" s="209" t="s">
        <v>397</v>
      </c>
      <c r="H828" s="209"/>
      <c r="O828" s="209"/>
      <c r="P828" s="209"/>
      <c r="AG828" s="209"/>
      <c r="AQ828" s="209"/>
      <c r="AR828" s="209" t="s">
        <v>123</v>
      </c>
      <c r="AS828">
        <v>0</v>
      </c>
      <c r="AT828">
        <v>0</v>
      </c>
      <c r="AU828">
        <v>0</v>
      </c>
      <c r="BC828" s="209"/>
      <c r="BF828" s="209"/>
      <c r="BN828" s="209"/>
      <c r="BY828" s="209"/>
      <c r="CY828" s="209"/>
      <c r="DD828" s="209"/>
      <c r="DF828" s="209"/>
      <c r="DI828" s="209"/>
    </row>
    <row r="829" spans="1:113" x14ac:dyDescent="0.25">
      <c r="A829" s="209"/>
      <c r="D829">
        <v>1019</v>
      </c>
      <c r="E829" t="s">
        <v>556</v>
      </c>
      <c r="F829" s="209" t="s">
        <v>397</v>
      </c>
      <c r="H829" s="209"/>
      <c r="O829" s="209"/>
      <c r="P829" s="209"/>
      <c r="AG829" s="209"/>
      <c r="AQ829" s="209"/>
      <c r="AR829" s="209" t="s">
        <v>124</v>
      </c>
      <c r="AS829">
        <v>0</v>
      </c>
      <c r="AT829">
        <v>0</v>
      </c>
      <c r="AU829">
        <v>0</v>
      </c>
      <c r="BC829" s="209"/>
      <c r="BF829" s="209"/>
      <c r="BN829" s="209"/>
      <c r="BY829" s="209"/>
      <c r="CY829" s="209"/>
      <c r="DD829" s="209"/>
      <c r="DF829" s="209"/>
      <c r="DI829" s="209"/>
    </row>
    <row r="830" spans="1:113" x14ac:dyDescent="0.25">
      <c r="A830" s="209"/>
      <c r="D830">
        <v>1019</v>
      </c>
      <c r="E830" t="s">
        <v>556</v>
      </c>
      <c r="F830" s="209" t="s">
        <v>397</v>
      </c>
      <c r="H830" s="209"/>
      <c r="O830" s="209"/>
      <c r="P830" s="209"/>
      <c r="AG830" s="209"/>
      <c r="AQ830" s="209"/>
      <c r="AR830" s="209" t="s">
        <v>125</v>
      </c>
      <c r="AS830">
        <v>0</v>
      </c>
      <c r="AT830">
        <v>0</v>
      </c>
      <c r="AU830">
        <v>0</v>
      </c>
      <c r="BC830" s="209"/>
      <c r="BF830" s="209"/>
      <c r="BN830" s="209"/>
      <c r="BY830" s="209"/>
      <c r="CY830" s="209"/>
      <c r="DD830" s="209"/>
      <c r="DF830" s="209"/>
      <c r="DI830" s="209"/>
    </row>
    <row r="831" spans="1:113" x14ac:dyDescent="0.25">
      <c r="A831" s="209"/>
      <c r="D831">
        <v>1019</v>
      </c>
      <c r="E831" t="s">
        <v>556</v>
      </c>
      <c r="F831" s="209" t="s">
        <v>397</v>
      </c>
      <c r="H831" s="209"/>
      <c r="O831" s="209"/>
      <c r="P831" s="209"/>
      <c r="AG831" s="209"/>
      <c r="AQ831" s="209"/>
      <c r="AR831" s="209" t="s">
        <v>126</v>
      </c>
      <c r="AS831">
        <v>0</v>
      </c>
      <c r="AT831">
        <v>0</v>
      </c>
      <c r="AU831">
        <v>0</v>
      </c>
      <c r="BC831" s="209"/>
      <c r="BF831" s="209"/>
      <c r="BN831" s="209"/>
      <c r="BY831" s="209"/>
      <c r="CY831" s="209"/>
      <c r="DD831" s="209"/>
      <c r="DF831" s="209"/>
      <c r="DI831" s="209"/>
    </row>
    <row r="832" spans="1:113" x14ac:dyDescent="0.25">
      <c r="A832" s="209"/>
      <c r="D832">
        <v>1019</v>
      </c>
      <c r="E832" t="s">
        <v>556</v>
      </c>
      <c r="F832" s="209" t="s">
        <v>397</v>
      </c>
      <c r="H832" s="209"/>
      <c r="O832" s="209"/>
      <c r="P832" s="209"/>
      <c r="AG832" s="209"/>
      <c r="AQ832" s="209"/>
      <c r="AR832" s="209" t="s">
        <v>127</v>
      </c>
      <c r="AS832">
        <v>0</v>
      </c>
      <c r="AT832">
        <v>0</v>
      </c>
      <c r="AU832">
        <v>0</v>
      </c>
      <c r="BC832" s="209"/>
      <c r="BF832" s="209"/>
      <c r="BN832" s="209"/>
      <c r="BY832" s="209"/>
      <c r="CY832" s="209"/>
      <c r="DD832" s="209"/>
      <c r="DF832" s="209"/>
      <c r="DI832" s="209"/>
    </row>
    <row r="833" spans="1:113" x14ac:dyDescent="0.25">
      <c r="A833" s="209"/>
      <c r="D833">
        <v>1019</v>
      </c>
      <c r="E833" t="s">
        <v>556</v>
      </c>
      <c r="F833" s="209" t="s">
        <v>397</v>
      </c>
      <c r="H833" s="209"/>
      <c r="O833" s="209"/>
      <c r="P833" s="209"/>
      <c r="AG833" s="209"/>
      <c r="AQ833" s="209"/>
      <c r="AR833" s="209" t="s">
        <v>128</v>
      </c>
      <c r="AS833">
        <v>0</v>
      </c>
      <c r="AT833">
        <v>0</v>
      </c>
      <c r="AU833">
        <v>0</v>
      </c>
      <c r="BC833" s="209"/>
      <c r="BF833" s="209"/>
      <c r="BN833" s="209"/>
      <c r="BY833" s="209"/>
      <c r="CY833" s="209"/>
      <c r="DD833" s="209"/>
      <c r="DF833" s="209"/>
      <c r="DI833" s="209"/>
    </row>
    <row r="834" spans="1:113" x14ac:dyDescent="0.25">
      <c r="A834" s="209"/>
      <c r="D834">
        <v>1019</v>
      </c>
      <c r="E834" t="s">
        <v>556</v>
      </c>
      <c r="F834" s="209" t="s">
        <v>397</v>
      </c>
      <c r="H834" s="209"/>
      <c r="O834" s="209"/>
      <c r="P834" s="209"/>
      <c r="AG834" s="209"/>
      <c r="AQ834" s="209"/>
      <c r="AR834" s="209" t="s">
        <v>129</v>
      </c>
      <c r="AS834">
        <v>0</v>
      </c>
      <c r="AT834">
        <v>0</v>
      </c>
      <c r="AU834">
        <v>0</v>
      </c>
      <c r="BC834" s="209"/>
      <c r="BF834" s="209"/>
      <c r="BN834" s="209"/>
      <c r="BY834" s="209"/>
      <c r="CY834" s="209"/>
      <c r="DD834" s="209"/>
      <c r="DF834" s="209"/>
      <c r="DI834" s="209"/>
    </row>
    <row r="835" spans="1:113" x14ac:dyDescent="0.25">
      <c r="A835" s="209"/>
      <c r="D835">
        <v>1019</v>
      </c>
      <c r="E835" t="s">
        <v>556</v>
      </c>
      <c r="F835" s="209" t="s">
        <v>397</v>
      </c>
      <c r="H835" s="209"/>
      <c r="O835" s="209"/>
      <c r="P835" s="209"/>
      <c r="AG835" s="209"/>
      <c r="AQ835" s="209"/>
      <c r="AR835" s="209" t="s">
        <v>130</v>
      </c>
      <c r="AS835">
        <v>0</v>
      </c>
      <c r="AT835">
        <v>0</v>
      </c>
      <c r="AU835">
        <v>0</v>
      </c>
      <c r="BC835" s="209"/>
      <c r="BF835" s="209"/>
      <c r="BN835" s="209"/>
      <c r="BY835" s="209"/>
      <c r="CY835" s="209"/>
      <c r="DD835" s="209"/>
      <c r="DF835" s="209"/>
      <c r="DI835" s="209"/>
    </row>
    <row r="836" spans="1:113" x14ac:dyDescent="0.25">
      <c r="A836" s="209"/>
      <c r="D836">
        <v>1019</v>
      </c>
      <c r="E836" t="s">
        <v>556</v>
      </c>
      <c r="F836" s="209" t="s">
        <v>397</v>
      </c>
      <c r="H836" s="209"/>
      <c r="O836" s="209"/>
      <c r="P836" s="209"/>
      <c r="AG836" s="209"/>
      <c r="AQ836" s="209"/>
      <c r="AR836" s="209" t="s">
        <v>131</v>
      </c>
      <c r="AS836">
        <v>0</v>
      </c>
      <c r="AT836">
        <v>0</v>
      </c>
      <c r="AU836">
        <v>0</v>
      </c>
      <c r="BC836" s="209"/>
      <c r="BF836" s="209"/>
      <c r="BN836" s="209"/>
      <c r="BY836" s="209"/>
      <c r="CY836" s="209"/>
      <c r="DD836" s="209"/>
      <c r="DF836" s="209"/>
      <c r="DI836" s="209"/>
    </row>
    <row r="837" spans="1:113" x14ac:dyDescent="0.25">
      <c r="A837" s="209"/>
      <c r="D837">
        <v>1019</v>
      </c>
      <c r="E837" t="s">
        <v>556</v>
      </c>
      <c r="F837" s="209" t="s">
        <v>397</v>
      </c>
      <c r="H837" s="209"/>
      <c r="O837" s="209"/>
      <c r="P837" s="209"/>
      <c r="AG837" s="209"/>
      <c r="AQ837" s="209"/>
      <c r="AR837" s="209" t="s">
        <v>132</v>
      </c>
      <c r="AS837">
        <v>0</v>
      </c>
      <c r="AT837">
        <v>0</v>
      </c>
      <c r="AU837">
        <v>0</v>
      </c>
      <c r="BC837" s="209"/>
      <c r="BF837" s="209"/>
      <c r="BN837" s="209"/>
      <c r="BY837" s="209"/>
      <c r="CY837" s="209"/>
      <c r="DD837" s="209"/>
      <c r="DF837" s="209"/>
      <c r="DI837" s="209"/>
    </row>
    <row r="838" spans="1:113" x14ac:dyDescent="0.25">
      <c r="A838" s="209"/>
      <c r="D838">
        <v>1019</v>
      </c>
      <c r="E838" t="s">
        <v>556</v>
      </c>
      <c r="F838" s="209" t="s">
        <v>397</v>
      </c>
      <c r="H838" s="209"/>
      <c r="O838" s="209"/>
      <c r="P838" s="209"/>
      <c r="AG838" s="209"/>
      <c r="AQ838" s="209"/>
      <c r="AR838" s="209" t="s">
        <v>133</v>
      </c>
      <c r="AS838">
        <v>0</v>
      </c>
      <c r="AT838">
        <v>0</v>
      </c>
      <c r="AU838">
        <v>0</v>
      </c>
      <c r="BC838" s="209"/>
      <c r="BF838" s="209"/>
      <c r="BN838" s="209"/>
      <c r="BY838" s="209"/>
      <c r="CY838" s="209"/>
      <c r="DD838" s="209"/>
      <c r="DF838" s="209"/>
      <c r="DI838" s="209"/>
    </row>
    <row r="839" spans="1:113" x14ac:dyDescent="0.25">
      <c r="A839" s="209"/>
      <c r="D839">
        <v>1019</v>
      </c>
      <c r="E839" t="s">
        <v>556</v>
      </c>
      <c r="F839" s="209" t="s">
        <v>397</v>
      </c>
      <c r="H839" s="209"/>
      <c r="O839" s="209"/>
      <c r="P839" s="209"/>
      <c r="AG839" s="209"/>
      <c r="AQ839" s="209"/>
      <c r="AR839" s="209" t="s">
        <v>134</v>
      </c>
      <c r="AS839">
        <v>0</v>
      </c>
      <c r="AT839">
        <v>0</v>
      </c>
      <c r="AU839">
        <v>0</v>
      </c>
      <c r="BC839" s="209"/>
      <c r="BF839" s="209"/>
      <c r="BN839" s="209"/>
      <c r="BY839" s="209"/>
      <c r="CY839" s="209"/>
      <c r="DD839" s="209"/>
      <c r="DF839" s="209"/>
      <c r="DI839" s="209"/>
    </row>
    <row r="840" spans="1:113" x14ac:dyDescent="0.25">
      <c r="A840" s="209"/>
      <c r="D840">
        <v>1019</v>
      </c>
      <c r="E840" t="s">
        <v>556</v>
      </c>
      <c r="F840" s="209" t="s">
        <v>397</v>
      </c>
      <c r="H840" s="209"/>
      <c r="O840" s="209"/>
      <c r="P840" s="209"/>
      <c r="AG840" s="209"/>
      <c r="AQ840" s="209"/>
      <c r="AR840" s="209" t="s">
        <v>135</v>
      </c>
      <c r="AS840">
        <v>0</v>
      </c>
      <c r="BC840" s="209"/>
      <c r="BF840" s="209"/>
      <c r="BN840" s="209"/>
      <c r="BY840" s="209"/>
      <c r="CY840" s="209"/>
      <c r="DD840" s="209"/>
      <c r="DF840" s="209"/>
      <c r="DI840" s="209"/>
    </row>
    <row r="841" spans="1:113" x14ac:dyDescent="0.25">
      <c r="A841" s="209"/>
      <c r="D841">
        <v>1019</v>
      </c>
      <c r="E841" t="s">
        <v>556</v>
      </c>
      <c r="F841" s="209" t="s">
        <v>397</v>
      </c>
      <c r="H841" s="209"/>
      <c r="O841" s="209"/>
      <c r="P841" s="209"/>
      <c r="AG841" s="209"/>
      <c r="AQ841" s="209"/>
      <c r="AR841" s="209" t="s">
        <v>136</v>
      </c>
      <c r="AV841">
        <v>0</v>
      </c>
      <c r="BC841" s="209"/>
      <c r="BF841" s="209"/>
      <c r="BN841" s="209"/>
      <c r="BY841" s="209"/>
      <c r="CY841" s="209"/>
      <c r="DD841" s="209"/>
      <c r="DF841" s="209"/>
      <c r="DI841" s="209"/>
    </row>
    <row r="842" spans="1:113" x14ac:dyDescent="0.25">
      <c r="A842" s="209"/>
      <c r="D842">
        <v>1019</v>
      </c>
      <c r="E842" t="s">
        <v>556</v>
      </c>
      <c r="F842" s="209" t="s">
        <v>397</v>
      </c>
      <c r="H842" s="209"/>
      <c r="O842" s="209"/>
      <c r="P842" s="209"/>
      <c r="AG842" s="209"/>
      <c r="AQ842" s="209"/>
      <c r="AR842" s="209"/>
      <c r="BC842" s="209"/>
      <c r="BF842" s="209"/>
      <c r="BN842" s="209"/>
      <c r="BY842" s="209"/>
      <c r="CY842" s="209"/>
      <c r="DD842" s="209"/>
      <c r="DF842" s="209"/>
      <c r="DI842" s="209"/>
    </row>
    <row r="843" spans="1:113" x14ac:dyDescent="0.25">
      <c r="A843" s="209"/>
      <c r="D843">
        <v>1019</v>
      </c>
      <c r="E843" t="s">
        <v>556</v>
      </c>
      <c r="F843" s="209" t="s">
        <v>397</v>
      </c>
      <c r="H843" s="209"/>
      <c r="O843" s="209"/>
      <c r="P843" s="209"/>
      <c r="AG843" s="209"/>
      <c r="AQ843" s="209"/>
      <c r="AR843" s="209"/>
      <c r="BC843" s="209"/>
      <c r="BF843" s="209"/>
      <c r="BN843" s="209"/>
      <c r="BY843" s="209"/>
      <c r="CY843" s="209"/>
      <c r="DD843" s="209"/>
      <c r="DF843" s="209"/>
      <c r="DI843" s="209"/>
    </row>
    <row r="844" spans="1:113" x14ac:dyDescent="0.25">
      <c r="A844" s="209"/>
      <c r="D844">
        <v>1019</v>
      </c>
      <c r="E844" t="s">
        <v>556</v>
      </c>
      <c r="F844" s="209" t="s">
        <v>397</v>
      </c>
      <c r="H844" s="209"/>
      <c r="O844" s="209"/>
      <c r="P844" s="209"/>
      <c r="AG844" s="209"/>
      <c r="AQ844" s="209"/>
      <c r="AR844" s="209"/>
      <c r="BC844" s="209"/>
      <c r="BF844" s="209"/>
      <c r="BN844" s="209"/>
      <c r="BY844" s="209"/>
      <c r="CY844" s="209"/>
      <c r="DD844" s="209"/>
      <c r="DF844" s="209"/>
      <c r="DI844" s="209"/>
    </row>
    <row r="845" spans="1:113" x14ac:dyDescent="0.25">
      <c r="A845" s="209"/>
      <c r="D845">
        <v>1019</v>
      </c>
      <c r="E845" t="s">
        <v>556</v>
      </c>
      <c r="F845" s="209" t="s">
        <v>397</v>
      </c>
      <c r="H845" s="209"/>
      <c r="O845" s="209"/>
      <c r="P845" s="209"/>
      <c r="AG845" s="209"/>
      <c r="AQ845" s="209"/>
      <c r="AR845" s="209"/>
      <c r="BC845" s="209"/>
      <c r="BF845" s="209"/>
      <c r="BN845" s="209"/>
      <c r="BY845" s="209"/>
      <c r="CY845" s="209"/>
      <c r="DD845" s="209"/>
      <c r="DF845" s="209"/>
      <c r="DI845" s="209"/>
    </row>
    <row r="846" spans="1:113" x14ac:dyDescent="0.25">
      <c r="A846" s="209"/>
      <c r="D846">
        <v>1019</v>
      </c>
      <c r="E846" t="s">
        <v>556</v>
      </c>
      <c r="F846" s="209" t="s">
        <v>397</v>
      </c>
      <c r="H846" s="209"/>
      <c r="O846" s="209"/>
      <c r="P846" s="209"/>
      <c r="AG846" s="209"/>
      <c r="AQ846" s="209"/>
      <c r="AR846" s="209"/>
      <c r="BC846" s="209"/>
      <c r="BF846" s="209"/>
      <c r="BN846" s="209"/>
      <c r="BY846" s="209"/>
      <c r="CY846" s="209"/>
      <c r="DD846" s="209"/>
      <c r="DF846" s="209"/>
      <c r="DI846" s="209"/>
    </row>
    <row r="847" spans="1:113" x14ac:dyDescent="0.25">
      <c r="A847" s="209"/>
      <c r="D847">
        <v>1019</v>
      </c>
      <c r="E847" t="s">
        <v>556</v>
      </c>
      <c r="F847" s="209" t="s">
        <v>397</v>
      </c>
      <c r="H847" s="209"/>
      <c r="O847" s="209"/>
      <c r="P847" s="209"/>
      <c r="AG847" s="209"/>
      <c r="AQ847" s="209"/>
      <c r="AR847" s="209"/>
      <c r="BC847" s="209"/>
      <c r="BF847" s="209"/>
      <c r="BN847" s="209"/>
      <c r="BY847" s="209"/>
      <c r="CY847" s="209"/>
      <c r="DD847" s="209"/>
      <c r="DF847" s="209"/>
      <c r="DI847" s="209"/>
    </row>
    <row r="848" spans="1:113" x14ac:dyDescent="0.25">
      <c r="A848" s="209"/>
      <c r="D848">
        <v>1019</v>
      </c>
      <c r="E848" t="s">
        <v>556</v>
      </c>
      <c r="F848" s="209" t="s">
        <v>397</v>
      </c>
      <c r="H848" s="209"/>
      <c r="O848" s="209"/>
      <c r="P848" s="209"/>
      <c r="AG848" s="209"/>
      <c r="AQ848" s="209"/>
      <c r="AR848" s="209"/>
      <c r="BC848" s="209"/>
      <c r="BF848" s="209"/>
      <c r="BN848" s="209"/>
      <c r="BY848" s="209"/>
      <c r="CY848" s="209"/>
      <c r="DD848" s="209"/>
      <c r="DF848" s="209"/>
      <c r="DI848" s="209"/>
    </row>
    <row r="849" spans="1:113" x14ac:dyDescent="0.25">
      <c r="A849" s="209"/>
      <c r="D849">
        <v>1019</v>
      </c>
      <c r="E849" t="s">
        <v>556</v>
      </c>
      <c r="F849" s="209" t="s">
        <v>397</v>
      </c>
      <c r="H849" s="209"/>
      <c r="O849" s="209"/>
      <c r="P849" s="209"/>
      <c r="AG849" s="209"/>
      <c r="AQ849" s="209"/>
      <c r="AR849" s="209"/>
      <c r="BC849" s="209"/>
      <c r="BF849" s="209"/>
      <c r="BN849" s="209"/>
      <c r="BY849" s="209"/>
      <c r="CY849" s="209"/>
      <c r="DD849" s="209"/>
      <c r="DF849" s="209"/>
      <c r="DI849" s="209"/>
    </row>
    <row r="850" spans="1:113" x14ac:dyDescent="0.25">
      <c r="A850" s="209"/>
      <c r="D850">
        <v>1019</v>
      </c>
      <c r="E850" t="s">
        <v>556</v>
      </c>
      <c r="F850" s="209" t="s">
        <v>397</v>
      </c>
      <c r="H850" s="209"/>
      <c r="O850" s="209"/>
      <c r="P850" s="209"/>
      <c r="AG850" s="209"/>
      <c r="AQ850" s="209"/>
      <c r="AR850" s="209"/>
      <c r="BC850" s="209"/>
      <c r="BF850" s="209"/>
      <c r="BN850" s="209"/>
      <c r="BY850" s="209"/>
      <c r="CY850" s="209"/>
      <c r="DD850" s="209"/>
      <c r="DF850" s="209"/>
      <c r="DI850" s="209"/>
    </row>
    <row r="851" spans="1:113" x14ac:dyDescent="0.25">
      <c r="A851" s="209"/>
      <c r="D851">
        <v>1019</v>
      </c>
      <c r="E851" t="s">
        <v>556</v>
      </c>
      <c r="F851" s="209" t="s">
        <v>397</v>
      </c>
      <c r="H851" s="209"/>
      <c r="O851" s="209"/>
      <c r="P851" s="209"/>
      <c r="AG851" s="209"/>
      <c r="AQ851" s="209"/>
      <c r="AR851" s="209"/>
      <c r="BC851" s="209"/>
      <c r="BF851" s="209"/>
      <c r="BN851" s="209"/>
      <c r="BY851" s="209"/>
      <c r="CY851" s="209"/>
      <c r="DD851" s="209"/>
      <c r="DF851" s="209"/>
      <c r="DI851" s="209"/>
    </row>
    <row r="852" spans="1:113" x14ac:dyDescent="0.25">
      <c r="A852" s="209"/>
      <c r="D852">
        <v>1019</v>
      </c>
      <c r="E852" t="s">
        <v>556</v>
      </c>
      <c r="F852" s="209" t="s">
        <v>397</v>
      </c>
      <c r="H852" s="209"/>
      <c r="O852" s="209"/>
      <c r="P852" s="209"/>
      <c r="AG852" s="209"/>
      <c r="AQ852" s="209"/>
      <c r="AR852" s="209"/>
      <c r="BC852" s="209"/>
      <c r="BF852" s="209"/>
      <c r="BN852" s="209"/>
      <c r="BY852" s="209"/>
      <c r="CY852" s="209"/>
      <c r="DD852" s="209"/>
      <c r="DF852" s="209"/>
      <c r="DI852" s="209"/>
    </row>
    <row r="853" spans="1:113" x14ac:dyDescent="0.25">
      <c r="A853" s="209"/>
      <c r="D853">
        <v>1019</v>
      </c>
      <c r="E853" t="s">
        <v>556</v>
      </c>
      <c r="F853" s="209" t="s">
        <v>397</v>
      </c>
      <c r="H853" s="209"/>
      <c r="O853" s="209"/>
      <c r="P853" s="209"/>
      <c r="AG853" s="209"/>
      <c r="AQ853" s="209"/>
      <c r="AR853" s="209"/>
      <c r="BC853" s="209"/>
      <c r="BF853" s="209"/>
      <c r="BN853" s="209"/>
      <c r="BY853" s="209"/>
      <c r="CY853" s="209"/>
      <c r="DD853" s="209"/>
      <c r="DF853" s="209"/>
      <c r="DI853" s="209"/>
    </row>
    <row r="854" spans="1:113" x14ac:dyDescent="0.25">
      <c r="A854" s="209"/>
      <c r="D854">
        <v>1019</v>
      </c>
      <c r="E854" t="s">
        <v>556</v>
      </c>
      <c r="F854" s="209" t="s">
        <v>397</v>
      </c>
      <c r="H854" s="209"/>
      <c r="O854" s="209"/>
      <c r="P854" s="209"/>
      <c r="AG854" s="209"/>
      <c r="AQ854" s="209"/>
      <c r="AR854" s="209"/>
      <c r="BC854" s="209"/>
      <c r="BF854" s="209"/>
      <c r="BN854" s="209"/>
      <c r="BY854" s="209"/>
      <c r="CY854" s="209"/>
      <c r="DD854" s="209"/>
      <c r="DF854" s="209"/>
      <c r="DI854" s="209"/>
    </row>
    <row r="855" spans="1:113" x14ac:dyDescent="0.25">
      <c r="A855" s="209"/>
      <c r="D855">
        <v>1019</v>
      </c>
      <c r="E855" t="s">
        <v>556</v>
      </c>
      <c r="F855" s="209" t="s">
        <v>397</v>
      </c>
      <c r="H855" s="209"/>
      <c r="O855" s="209"/>
      <c r="P855" s="209"/>
      <c r="AG855" s="209"/>
      <c r="AQ855" s="209"/>
      <c r="AR855" s="209"/>
      <c r="BC855" s="209"/>
      <c r="BF855" s="209"/>
      <c r="BN855" s="209"/>
      <c r="BY855" s="209"/>
      <c r="CY855" s="209"/>
      <c r="DD855" s="209"/>
      <c r="DF855" s="209"/>
      <c r="DI855" s="209"/>
    </row>
    <row r="856" spans="1:113" x14ac:dyDescent="0.25">
      <c r="A856" s="209"/>
      <c r="D856">
        <v>1019</v>
      </c>
      <c r="E856" t="s">
        <v>556</v>
      </c>
      <c r="F856" s="209" t="s">
        <v>397</v>
      </c>
      <c r="H856" s="209"/>
      <c r="O856" s="209"/>
      <c r="P856" s="209"/>
      <c r="AG856" s="209"/>
      <c r="AQ856" s="209"/>
      <c r="AR856" s="209"/>
      <c r="BC856" s="209"/>
      <c r="BF856" s="209"/>
      <c r="BN856" s="209"/>
      <c r="BY856" s="209"/>
      <c r="CY856" s="209"/>
      <c r="DD856" s="209"/>
      <c r="DF856" s="209"/>
      <c r="DI856" s="209"/>
    </row>
    <row r="857" spans="1:113" x14ac:dyDescent="0.25">
      <c r="A857" s="209"/>
      <c r="D857">
        <v>1019</v>
      </c>
      <c r="E857" t="s">
        <v>556</v>
      </c>
      <c r="F857" s="209" t="s">
        <v>397</v>
      </c>
      <c r="H857" s="209"/>
      <c r="O857" s="209"/>
      <c r="P857" s="209"/>
      <c r="AG857" s="209"/>
      <c r="AQ857" s="209"/>
      <c r="AR857" s="209"/>
      <c r="BC857" s="209"/>
      <c r="BF857" s="209"/>
      <c r="BN857" s="209"/>
      <c r="BY857" s="209"/>
      <c r="CY857" s="209"/>
      <c r="DD857" s="209"/>
      <c r="DF857" s="209"/>
      <c r="DI857" s="209"/>
    </row>
    <row r="858" spans="1:113" x14ac:dyDescent="0.25">
      <c r="A858" s="209"/>
      <c r="D858">
        <v>1019</v>
      </c>
      <c r="E858" t="s">
        <v>556</v>
      </c>
      <c r="F858" s="209" t="s">
        <v>397</v>
      </c>
      <c r="H858" s="209"/>
      <c r="O858" s="209"/>
      <c r="P858" s="209"/>
      <c r="AG858" s="209"/>
      <c r="AQ858" s="209"/>
      <c r="AR858" s="209"/>
      <c r="BC858" s="209"/>
      <c r="BF858" s="209"/>
      <c r="BN858" s="209"/>
      <c r="BY858" s="209"/>
      <c r="CY858" s="209"/>
      <c r="DD858" s="209"/>
      <c r="DF858" s="209"/>
      <c r="DI858" s="209"/>
    </row>
    <row r="859" spans="1:113" x14ac:dyDescent="0.25">
      <c r="A859" s="209"/>
      <c r="D859">
        <v>1019</v>
      </c>
      <c r="E859" t="s">
        <v>556</v>
      </c>
      <c r="F859" s="209" t="s">
        <v>397</v>
      </c>
      <c r="H859" s="209"/>
      <c r="O859" s="209"/>
      <c r="P859" s="209"/>
      <c r="AG859" s="209"/>
      <c r="AQ859" s="209"/>
      <c r="AR859" s="209"/>
      <c r="BC859" s="209"/>
      <c r="BF859" s="209"/>
      <c r="BN859" s="209"/>
      <c r="BY859" s="209"/>
      <c r="CY859" s="209"/>
      <c r="DD859" s="209"/>
      <c r="DF859" s="209"/>
      <c r="DI859" s="209"/>
    </row>
    <row r="860" spans="1:113" x14ac:dyDescent="0.25">
      <c r="A860" s="209"/>
      <c r="D860">
        <v>1019</v>
      </c>
      <c r="E860" t="s">
        <v>556</v>
      </c>
      <c r="F860" s="209" t="s">
        <v>397</v>
      </c>
      <c r="H860" s="209"/>
      <c r="O860" s="209"/>
      <c r="P860" s="209"/>
      <c r="AG860" s="209"/>
      <c r="AQ860" s="209"/>
      <c r="AR860" s="209"/>
      <c r="BC860" s="209"/>
      <c r="BF860" s="209"/>
      <c r="BN860" s="209"/>
      <c r="BY860" s="209"/>
      <c r="CY860" s="209"/>
      <c r="DD860" s="209"/>
      <c r="DF860" s="209"/>
      <c r="DI860" s="209"/>
    </row>
    <row r="861" spans="1:113" x14ac:dyDescent="0.25">
      <c r="A861" s="209"/>
      <c r="D861">
        <v>1019</v>
      </c>
      <c r="E861" t="s">
        <v>556</v>
      </c>
      <c r="F861" s="209" t="s">
        <v>397</v>
      </c>
      <c r="H861" s="209"/>
      <c r="O861" s="209"/>
      <c r="P861" s="209"/>
      <c r="AG861" s="209"/>
      <c r="AQ861" s="209"/>
      <c r="AR861" s="209"/>
      <c r="BC861" s="209"/>
      <c r="BF861" s="209"/>
      <c r="BN861" s="209"/>
      <c r="BY861" s="209"/>
      <c r="CY861" s="209"/>
      <c r="DD861" s="209"/>
      <c r="DF861" s="209"/>
      <c r="DI861" s="209"/>
    </row>
    <row r="862" spans="1:113" x14ac:dyDescent="0.25">
      <c r="A862" s="209"/>
      <c r="D862">
        <v>1019</v>
      </c>
      <c r="E862" t="s">
        <v>556</v>
      </c>
      <c r="F862" s="209" t="s">
        <v>397</v>
      </c>
      <c r="H862" s="209"/>
      <c r="O862" s="209"/>
      <c r="P862" s="209"/>
      <c r="AG862" s="209"/>
      <c r="AQ862" s="209"/>
      <c r="AR862" s="209"/>
      <c r="BC862" s="209"/>
      <c r="BF862" s="209"/>
      <c r="BN862" s="209"/>
      <c r="BY862" s="209"/>
      <c r="CY862" s="209"/>
      <c r="DD862" s="209"/>
      <c r="DF862" s="209"/>
      <c r="DI862" s="209"/>
    </row>
    <row r="863" spans="1:113" x14ac:dyDescent="0.25">
      <c r="A863" s="209"/>
      <c r="D863">
        <v>1019</v>
      </c>
      <c r="E863" t="s">
        <v>556</v>
      </c>
      <c r="F863" s="209" t="s">
        <v>397</v>
      </c>
      <c r="H863" s="209"/>
      <c r="O863" s="209"/>
      <c r="P863" s="209"/>
      <c r="AG863" s="209"/>
      <c r="AQ863" s="209"/>
      <c r="AR863" s="209"/>
      <c r="BC863" s="209"/>
      <c r="BF863" s="209"/>
      <c r="BN863" s="209"/>
      <c r="BY863" s="209"/>
      <c r="CY863" s="209"/>
      <c r="DD863" s="209"/>
      <c r="DF863" s="209"/>
      <c r="DI863" s="209"/>
    </row>
    <row r="864" spans="1:113" x14ac:dyDescent="0.25">
      <c r="A864" s="209"/>
      <c r="D864">
        <v>1019</v>
      </c>
      <c r="E864" t="s">
        <v>556</v>
      </c>
      <c r="F864" s="209" t="s">
        <v>397</v>
      </c>
      <c r="H864" s="209"/>
      <c r="O864" s="209"/>
      <c r="P864" s="209"/>
      <c r="AG864" s="209"/>
      <c r="AQ864" s="209"/>
      <c r="AR864" s="209"/>
      <c r="BC864" s="209"/>
      <c r="BF864" s="209"/>
      <c r="BN864" s="209"/>
      <c r="BY864" s="209"/>
      <c r="CY864" s="209"/>
      <c r="DD864" s="209"/>
      <c r="DF864" s="209"/>
      <c r="DI864" s="209"/>
    </row>
    <row r="865" spans="1:113" x14ac:dyDescent="0.25">
      <c r="A865" s="209"/>
      <c r="D865">
        <v>1019</v>
      </c>
      <c r="E865" t="s">
        <v>556</v>
      </c>
      <c r="F865" s="209" t="s">
        <v>397</v>
      </c>
      <c r="H865" s="209"/>
      <c r="O865" s="209"/>
      <c r="P865" s="209"/>
      <c r="AG865" s="209"/>
      <c r="AQ865" s="209"/>
      <c r="AR865" s="209"/>
      <c r="BC865" s="209"/>
      <c r="BF865" s="209"/>
      <c r="BN865" s="209"/>
      <c r="BY865" s="209"/>
      <c r="CY865" s="209"/>
      <c r="DD865" s="209"/>
      <c r="DF865" s="209"/>
      <c r="DI865" s="209"/>
    </row>
    <row r="866" spans="1:113" x14ac:dyDescent="0.25">
      <c r="A866" s="209"/>
      <c r="D866">
        <v>1019</v>
      </c>
      <c r="E866" t="s">
        <v>556</v>
      </c>
      <c r="F866" s="209" t="s">
        <v>397</v>
      </c>
      <c r="H866" s="209"/>
      <c r="O866" s="209"/>
      <c r="P866" s="209"/>
      <c r="AG866" s="209"/>
      <c r="AQ866" s="209"/>
      <c r="AR866" s="209"/>
      <c r="BC866" s="209"/>
      <c r="BF866" s="209"/>
      <c r="BN866" s="209"/>
      <c r="BY866" s="209"/>
      <c r="CY866" s="209"/>
      <c r="DD866" s="209"/>
      <c r="DF866" s="209"/>
      <c r="DI866" s="209"/>
    </row>
    <row r="867" spans="1:113" x14ac:dyDescent="0.25">
      <c r="A867" s="209"/>
      <c r="D867">
        <v>1019</v>
      </c>
      <c r="E867" t="s">
        <v>556</v>
      </c>
      <c r="F867" s="209" t="s">
        <v>397</v>
      </c>
      <c r="H867" s="209"/>
      <c r="O867" s="209"/>
      <c r="P867" s="209"/>
      <c r="AG867" s="209"/>
      <c r="AQ867" s="209"/>
      <c r="AR867" s="209"/>
      <c r="BC867" s="209"/>
      <c r="BF867" s="209"/>
      <c r="BN867" s="209"/>
      <c r="BY867" s="209"/>
      <c r="CY867" s="209"/>
      <c r="DD867" s="209"/>
      <c r="DF867" s="209"/>
      <c r="DI867" s="209"/>
    </row>
    <row r="868" spans="1:113" x14ac:dyDescent="0.25">
      <c r="A868" s="209"/>
      <c r="D868">
        <v>1019</v>
      </c>
      <c r="E868" t="s">
        <v>556</v>
      </c>
      <c r="F868" s="209" t="s">
        <v>397</v>
      </c>
      <c r="H868" s="209"/>
      <c r="O868" s="209"/>
      <c r="P868" s="209"/>
      <c r="AG868" s="209"/>
      <c r="AQ868" s="209"/>
      <c r="AR868" s="209"/>
      <c r="BC868" s="209"/>
      <c r="BF868" s="209"/>
      <c r="BN868" s="209"/>
      <c r="BY868" s="209"/>
      <c r="CY868" s="209"/>
      <c r="DD868" s="209"/>
      <c r="DF868" s="209"/>
      <c r="DI868" s="209"/>
    </row>
    <row r="869" spans="1:113" x14ac:dyDescent="0.25">
      <c r="A869" s="209"/>
      <c r="D869">
        <v>1019</v>
      </c>
      <c r="E869" t="s">
        <v>556</v>
      </c>
      <c r="F869" s="209" t="s">
        <v>397</v>
      </c>
      <c r="H869" s="209"/>
      <c r="O869" s="209"/>
      <c r="P869" s="209"/>
      <c r="AG869" s="209"/>
      <c r="AQ869" s="209"/>
      <c r="AR869" s="209"/>
      <c r="BC869" s="209"/>
      <c r="BF869" s="209"/>
      <c r="BN869" s="209"/>
      <c r="BY869" s="209"/>
      <c r="CY869" s="209"/>
      <c r="DD869" s="209"/>
      <c r="DF869" s="209"/>
      <c r="DI869" s="209"/>
    </row>
    <row r="870" spans="1:113" x14ac:dyDescent="0.25">
      <c r="A870" s="209"/>
      <c r="D870">
        <v>1019</v>
      </c>
      <c r="E870" t="s">
        <v>556</v>
      </c>
      <c r="F870" s="209" t="s">
        <v>397</v>
      </c>
      <c r="H870" s="209"/>
      <c r="O870" s="209"/>
      <c r="P870" s="209"/>
      <c r="AG870" s="209"/>
      <c r="AQ870" s="209"/>
      <c r="AR870" s="209"/>
      <c r="BC870" s="209"/>
      <c r="BF870" s="209"/>
      <c r="BN870" s="209"/>
      <c r="BY870" s="209"/>
      <c r="CY870" s="209"/>
      <c r="DD870" s="209"/>
      <c r="DF870" s="209"/>
      <c r="DI870" s="209"/>
    </row>
    <row r="871" spans="1:113" x14ac:dyDescent="0.25">
      <c r="A871" s="209"/>
      <c r="D871">
        <v>1019</v>
      </c>
      <c r="E871" t="s">
        <v>556</v>
      </c>
      <c r="F871" s="209" t="s">
        <v>397</v>
      </c>
      <c r="H871" s="209"/>
      <c r="O871" s="209"/>
      <c r="P871" s="209"/>
      <c r="AG871" s="209"/>
      <c r="AQ871" s="209"/>
      <c r="AR871" s="209"/>
      <c r="BC871" s="209"/>
      <c r="BF871" s="209"/>
      <c r="BN871" s="209"/>
      <c r="BY871" s="209"/>
      <c r="CY871" s="209"/>
      <c r="DD871" s="209"/>
      <c r="DF871" s="209"/>
      <c r="DI871" s="209"/>
    </row>
    <row r="872" spans="1:113" x14ac:dyDescent="0.25">
      <c r="A872" s="209"/>
      <c r="D872">
        <v>1019</v>
      </c>
      <c r="E872" t="s">
        <v>556</v>
      </c>
      <c r="F872" s="209" t="s">
        <v>397</v>
      </c>
      <c r="H872" s="209"/>
      <c r="O872" s="209"/>
      <c r="P872" s="209"/>
      <c r="AG872" s="209"/>
      <c r="AQ872" s="209"/>
      <c r="AR872" s="209"/>
      <c r="BC872" s="209"/>
      <c r="BF872" s="209"/>
      <c r="BN872" s="209"/>
      <c r="BY872" s="209"/>
      <c r="CY872" s="209"/>
      <c r="DD872" s="209"/>
      <c r="DF872" s="209"/>
      <c r="DI872" s="209"/>
    </row>
    <row r="873" spans="1:113" x14ac:dyDescent="0.25">
      <c r="A873" s="209"/>
      <c r="D873">
        <v>1019</v>
      </c>
      <c r="E873" t="s">
        <v>556</v>
      </c>
      <c r="F873" s="209" t="s">
        <v>397</v>
      </c>
      <c r="H873" s="209"/>
      <c r="O873" s="209"/>
      <c r="P873" s="209"/>
      <c r="AG873" s="209"/>
      <c r="AQ873" s="209"/>
      <c r="AR873" s="209"/>
      <c r="BC873" s="209"/>
      <c r="BF873" s="209"/>
      <c r="BN873" s="209"/>
      <c r="BY873" s="209"/>
      <c r="CY873" s="209"/>
      <c r="DD873" s="209"/>
      <c r="DF873" s="209"/>
      <c r="DI873" s="209"/>
    </row>
    <row r="874" spans="1:113" x14ac:dyDescent="0.25">
      <c r="A874" s="209"/>
      <c r="D874">
        <v>1019</v>
      </c>
      <c r="E874" t="s">
        <v>556</v>
      </c>
      <c r="F874" s="209" t="s">
        <v>397</v>
      </c>
      <c r="H874" s="209"/>
      <c r="O874" s="209"/>
      <c r="P874" s="209"/>
      <c r="AG874" s="209"/>
      <c r="AQ874" s="209"/>
      <c r="AR874" s="209"/>
      <c r="BC874" s="209"/>
      <c r="BF874" s="209"/>
      <c r="BN874" s="209"/>
      <c r="BY874" s="209"/>
      <c r="CY874" s="209"/>
      <c r="DD874" s="209"/>
      <c r="DF874" s="209"/>
      <c r="DI874" s="209"/>
    </row>
    <row r="875" spans="1:113" x14ac:dyDescent="0.25">
      <c r="A875" s="209"/>
      <c r="D875">
        <v>1019</v>
      </c>
      <c r="E875" t="s">
        <v>556</v>
      </c>
      <c r="F875" s="209" t="s">
        <v>397</v>
      </c>
      <c r="H875" s="209"/>
      <c r="O875" s="209"/>
      <c r="P875" s="209"/>
      <c r="AG875" s="209"/>
      <c r="AQ875" s="209"/>
      <c r="AR875" s="209"/>
      <c r="BC875" s="209"/>
      <c r="BF875" s="209"/>
      <c r="BN875" s="209"/>
      <c r="BY875" s="209"/>
      <c r="CY875" s="209"/>
      <c r="DD875" s="209"/>
      <c r="DF875" s="209"/>
      <c r="DI875" s="209"/>
    </row>
    <row r="876" spans="1:113" x14ac:dyDescent="0.25">
      <c r="A876" s="209"/>
      <c r="D876">
        <v>1019</v>
      </c>
      <c r="E876" t="s">
        <v>556</v>
      </c>
      <c r="F876" s="209" t="s">
        <v>397</v>
      </c>
      <c r="H876" s="209"/>
      <c r="O876" s="209"/>
      <c r="P876" s="209"/>
      <c r="AG876" s="209"/>
      <c r="AQ876" s="209"/>
      <c r="AR876" s="209"/>
      <c r="BC876" s="209"/>
      <c r="BF876" s="209"/>
      <c r="BN876" s="209"/>
      <c r="BY876" s="209"/>
      <c r="CY876" s="209"/>
      <c r="DD876" s="209"/>
      <c r="DF876" s="209"/>
      <c r="DI876" s="209"/>
    </row>
    <row r="877" spans="1:113" x14ac:dyDescent="0.25">
      <c r="A877" s="209"/>
      <c r="D877">
        <v>1019</v>
      </c>
      <c r="E877" t="s">
        <v>556</v>
      </c>
      <c r="F877" s="209" t="s">
        <v>397</v>
      </c>
      <c r="H877" s="209"/>
      <c r="O877" s="209"/>
      <c r="P877" s="209"/>
      <c r="AG877" s="209"/>
      <c r="AQ877" s="209"/>
      <c r="AR877" s="209"/>
      <c r="BC877" s="209"/>
      <c r="BF877" s="209"/>
      <c r="BN877" s="209"/>
      <c r="BY877" s="209"/>
      <c r="CY877" s="209"/>
      <c r="DD877" s="209"/>
      <c r="DF877" s="209"/>
      <c r="DI877" s="209"/>
    </row>
    <row r="878" spans="1:113" x14ac:dyDescent="0.25">
      <c r="A878" s="209"/>
      <c r="D878">
        <v>1019</v>
      </c>
      <c r="E878" t="s">
        <v>556</v>
      </c>
      <c r="F878" s="209" t="s">
        <v>397</v>
      </c>
      <c r="H878" s="209"/>
      <c r="O878" s="209"/>
      <c r="P878" s="209"/>
      <c r="AG878" s="209"/>
      <c r="AQ878" s="209"/>
      <c r="AR878" s="209"/>
      <c r="BC878" s="209"/>
      <c r="BF878" s="209"/>
      <c r="BN878" s="209"/>
      <c r="BY878" s="209"/>
      <c r="CY878" s="209"/>
      <c r="DD878" s="209"/>
      <c r="DF878" s="209"/>
      <c r="DI878" s="209"/>
    </row>
    <row r="879" spans="1:113" x14ac:dyDescent="0.25">
      <c r="A879" s="209"/>
      <c r="D879">
        <v>1019</v>
      </c>
      <c r="E879" t="s">
        <v>556</v>
      </c>
      <c r="F879" s="209" t="s">
        <v>397</v>
      </c>
      <c r="H879" s="209"/>
      <c r="O879" s="209"/>
      <c r="P879" s="209"/>
      <c r="AG879" s="209"/>
      <c r="AQ879" s="209"/>
      <c r="AR879" s="209"/>
      <c r="BC879" s="209"/>
      <c r="BF879" s="209"/>
      <c r="BN879" s="209"/>
      <c r="BY879" s="209"/>
      <c r="CY879" s="209"/>
      <c r="DD879" s="209"/>
      <c r="DF879" s="209"/>
      <c r="DI879" s="209"/>
    </row>
    <row r="880" spans="1:113" x14ac:dyDescent="0.25">
      <c r="A880" s="209"/>
      <c r="D880">
        <v>1019</v>
      </c>
      <c r="E880" t="s">
        <v>556</v>
      </c>
      <c r="F880" s="209" t="s">
        <v>397</v>
      </c>
      <c r="H880" s="209"/>
      <c r="O880" s="209"/>
      <c r="P880" s="209"/>
      <c r="AG880" s="209"/>
      <c r="AQ880" s="209"/>
      <c r="AR880" s="209"/>
      <c r="BC880" s="209"/>
      <c r="BF880" s="209"/>
      <c r="BN880" s="209"/>
      <c r="BY880" s="209"/>
      <c r="CY880" s="209"/>
      <c r="DD880" s="209"/>
      <c r="DF880" s="209"/>
      <c r="DI880" s="209"/>
    </row>
    <row r="881" spans="1:113" x14ac:dyDescent="0.25">
      <c r="A881" s="209"/>
      <c r="D881">
        <v>1019</v>
      </c>
      <c r="E881" t="s">
        <v>556</v>
      </c>
      <c r="F881" s="209" t="s">
        <v>397</v>
      </c>
      <c r="H881" s="209"/>
      <c r="O881" s="209"/>
      <c r="P881" s="209"/>
      <c r="AG881" s="209"/>
      <c r="AQ881" s="209"/>
      <c r="AR881" s="209"/>
      <c r="BC881" s="209"/>
      <c r="BF881" s="209"/>
      <c r="BN881" s="209"/>
      <c r="BY881" s="209"/>
      <c r="CY881" s="209"/>
      <c r="DD881" s="209"/>
      <c r="DF881" s="209"/>
      <c r="DI881" s="209"/>
    </row>
    <row r="882" spans="1:113" x14ac:dyDescent="0.25">
      <c r="A882" s="209"/>
      <c r="D882">
        <v>1019</v>
      </c>
      <c r="E882" t="s">
        <v>556</v>
      </c>
      <c r="F882" s="209" t="s">
        <v>397</v>
      </c>
      <c r="H882" s="209"/>
      <c r="O882" s="209"/>
      <c r="P882" s="209"/>
      <c r="AG882" s="209"/>
      <c r="AQ882" s="209"/>
      <c r="AR882" s="209"/>
      <c r="BC882" s="209" t="s">
        <v>401</v>
      </c>
      <c r="BE882">
        <v>0</v>
      </c>
      <c r="BF882" s="209"/>
      <c r="BN882" s="209"/>
      <c r="BY882" s="209"/>
      <c r="CY882" s="209"/>
      <c r="DD882" s="209"/>
      <c r="DF882" s="209"/>
      <c r="DI882" s="209"/>
    </row>
    <row r="883" spans="1:113" x14ac:dyDescent="0.25">
      <c r="A883" s="209"/>
      <c r="D883">
        <v>1019</v>
      </c>
      <c r="E883" t="s">
        <v>556</v>
      </c>
      <c r="F883" s="209" t="s">
        <v>397</v>
      </c>
      <c r="H883" s="209"/>
      <c r="O883" s="209"/>
      <c r="P883" s="209"/>
      <c r="AG883" s="209"/>
      <c r="AQ883" s="209"/>
      <c r="AR883" s="209"/>
      <c r="BC883" s="209" t="s">
        <v>405</v>
      </c>
      <c r="BE883">
        <v>0</v>
      </c>
      <c r="BF883" s="209"/>
      <c r="BN883" s="209"/>
      <c r="BY883" s="209"/>
      <c r="CY883" s="209"/>
      <c r="DD883" s="209"/>
      <c r="DF883" s="209"/>
      <c r="DI883" s="209"/>
    </row>
    <row r="884" spans="1:113" x14ac:dyDescent="0.25">
      <c r="A884" s="209"/>
      <c r="D884">
        <v>1019</v>
      </c>
      <c r="E884" t="s">
        <v>556</v>
      </c>
      <c r="F884" s="209" t="s">
        <v>397</v>
      </c>
      <c r="H884" s="209"/>
      <c r="O884" s="209"/>
      <c r="P884" s="209"/>
      <c r="AG884" s="209"/>
      <c r="AQ884" s="209"/>
      <c r="AR884" s="209"/>
      <c r="BC884" s="209" t="s">
        <v>150</v>
      </c>
      <c r="BE884">
        <v>0</v>
      </c>
      <c r="BF884" s="209"/>
      <c r="BN884" s="209"/>
      <c r="BY884" s="209"/>
      <c r="CY884" s="209"/>
      <c r="DD884" s="209"/>
      <c r="DF884" s="209"/>
      <c r="DI884" s="209"/>
    </row>
    <row r="885" spans="1:113" x14ac:dyDescent="0.25">
      <c r="A885" s="209"/>
      <c r="D885">
        <v>1019</v>
      </c>
      <c r="E885" t="s">
        <v>556</v>
      </c>
      <c r="F885" s="209" t="s">
        <v>397</v>
      </c>
      <c r="H885" s="209"/>
      <c r="O885" s="209"/>
      <c r="P885" s="209"/>
      <c r="AG885" s="209"/>
      <c r="AQ885" s="209"/>
      <c r="AR885" s="209"/>
      <c r="BC885" s="209" t="s">
        <v>151</v>
      </c>
      <c r="BE885">
        <v>0</v>
      </c>
      <c r="BF885" s="209"/>
      <c r="BN885" s="209"/>
      <c r="BY885" s="209"/>
      <c r="CY885" s="209"/>
      <c r="DD885" s="209"/>
      <c r="DF885" s="209"/>
      <c r="DI885" s="209"/>
    </row>
    <row r="886" spans="1:113" x14ac:dyDescent="0.25">
      <c r="A886" s="209"/>
      <c r="D886">
        <v>1019</v>
      </c>
      <c r="E886" t="s">
        <v>556</v>
      </c>
      <c r="F886" s="209" t="s">
        <v>397</v>
      </c>
      <c r="H886" s="209"/>
      <c r="O886" s="209"/>
      <c r="P886" s="209"/>
      <c r="AG886" s="209"/>
      <c r="AQ886" s="209"/>
      <c r="AR886" s="209"/>
      <c r="BC886" s="209" t="s">
        <v>152</v>
      </c>
      <c r="BE886">
        <v>0</v>
      </c>
      <c r="BF886" s="209"/>
      <c r="BN886" s="209"/>
      <c r="BY886" s="209"/>
      <c r="CY886" s="209"/>
      <c r="DD886" s="209"/>
      <c r="DF886" s="209"/>
      <c r="DI886" s="209"/>
    </row>
    <row r="887" spans="1:113" x14ac:dyDescent="0.25">
      <c r="A887" s="209"/>
      <c r="D887">
        <v>1019</v>
      </c>
      <c r="E887" t="s">
        <v>556</v>
      </c>
      <c r="F887" s="209" t="s">
        <v>397</v>
      </c>
      <c r="H887" s="209"/>
      <c r="O887" s="209"/>
      <c r="P887" s="209"/>
      <c r="AG887" s="209"/>
      <c r="AQ887" s="209"/>
      <c r="AR887" s="209"/>
      <c r="BC887" s="209" t="s">
        <v>153</v>
      </c>
      <c r="BE887">
        <v>0</v>
      </c>
      <c r="BF887" s="209"/>
      <c r="BN887" s="209"/>
      <c r="BY887" s="209"/>
      <c r="CY887" s="209"/>
      <c r="DD887" s="209"/>
      <c r="DF887" s="209"/>
      <c r="DI887" s="209"/>
    </row>
    <row r="888" spans="1:113" x14ac:dyDescent="0.25">
      <c r="A888" s="209"/>
      <c r="D888">
        <v>1019</v>
      </c>
      <c r="E888" t="s">
        <v>556</v>
      </c>
      <c r="F888" s="209" t="s">
        <v>397</v>
      </c>
      <c r="H888" s="209"/>
      <c r="O888" s="209"/>
      <c r="P888" s="209"/>
      <c r="AG888" s="209"/>
      <c r="AQ888" s="209"/>
      <c r="AR888" s="209"/>
      <c r="BC888" s="209" t="s">
        <v>154</v>
      </c>
      <c r="BE888">
        <v>0</v>
      </c>
      <c r="BF888" s="209"/>
      <c r="BN888" s="209"/>
      <c r="BY888" s="209"/>
      <c r="CY888" s="209"/>
      <c r="DD888" s="209"/>
      <c r="DF888" s="209"/>
      <c r="DI888" s="209"/>
    </row>
    <row r="889" spans="1:113" x14ac:dyDescent="0.25">
      <c r="A889" s="209"/>
      <c r="D889">
        <v>1019</v>
      </c>
      <c r="E889" t="s">
        <v>556</v>
      </c>
      <c r="F889" s="209" t="s">
        <v>397</v>
      </c>
      <c r="H889" s="209"/>
      <c r="O889" s="209"/>
      <c r="P889" s="209"/>
      <c r="AG889" s="209"/>
      <c r="AQ889" s="209"/>
      <c r="AR889" s="209"/>
      <c r="BC889" s="209" t="s">
        <v>155</v>
      </c>
      <c r="BE889">
        <v>0</v>
      </c>
      <c r="BF889" s="209"/>
      <c r="BN889" s="209"/>
      <c r="BY889" s="209"/>
      <c r="CY889" s="209"/>
      <c r="DD889" s="209"/>
      <c r="DF889" s="209"/>
      <c r="DI889" s="209"/>
    </row>
    <row r="890" spans="1:113" x14ac:dyDescent="0.25">
      <c r="A890" s="209"/>
      <c r="D890">
        <v>1019</v>
      </c>
      <c r="E890" t="s">
        <v>556</v>
      </c>
      <c r="F890" s="209" t="s">
        <v>397</v>
      </c>
      <c r="H890" s="209"/>
      <c r="O890" s="209"/>
      <c r="P890" s="209"/>
      <c r="AG890" s="209"/>
      <c r="AQ890" s="209"/>
      <c r="AR890" s="209"/>
      <c r="BC890" s="209" t="s">
        <v>156</v>
      </c>
      <c r="BE890">
        <v>0</v>
      </c>
      <c r="BF890" s="209"/>
      <c r="BN890" s="209"/>
      <c r="BY890" s="209"/>
      <c r="CY890" s="209"/>
      <c r="DD890" s="209"/>
      <c r="DF890" s="209"/>
      <c r="DI890" s="209"/>
    </row>
    <row r="891" spans="1:113" x14ac:dyDescent="0.25">
      <c r="A891" s="209"/>
      <c r="D891">
        <v>1019</v>
      </c>
      <c r="E891" t="s">
        <v>556</v>
      </c>
      <c r="F891" s="209" t="s">
        <v>397</v>
      </c>
      <c r="H891" s="209"/>
      <c r="O891" s="209"/>
      <c r="P891" s="209"/>
      <c r="AG891" s="209"/>
      <c r="AQ891" s="209"/>
      <c r="AR891" s="209"/>
      <c r="BC891" s="209" t="s">
        <v>157</v>
      </c>
      <c r="BE891">
        <v>0</v>
      </c>
      <c r="BF891" s="209"/>
      <c r="BN891" s="209"/>
      <c r="BY891" s="209"/>
      <c r="CY891" s="209"/>
      <c r="DD891" s="209"/>
      <c r="DF891" s="209"/>
      <c r="DI891" s="209"/>
    </row>
    <row r="892" spans="1:113" x14ac:dyDescent="0.25">
      <c r="A892" s="209"/>
      <c r="D892">
        <v>1019</v>
      </c>
      <c r="E892" t="s">
        <v>556</v>
      </c>
      <c r="F892" s="209" t="s">
        <v>397</v>
      </c>
      <c r="H892" s="209"/>
      <c r="O892" s="209"/>
      <c r="P892" s="209"/>
      <c r="AG892" s="209"/>
      <c r="AQ892" s="209"/>
      <c r="AR892" s="209"/>
      <c r="BC892" s="209" t="s">
        <v>158</v>
      </c>
      <c r="BE892">
        <v>0</v>
      </c>
      <c r="BF892" s="209"/>
      <c r="BN892" s="209"/>
      <c r="BY892" s="209"/>
      <c r="CY892" s="209"/>
      <c r="DD892" s="209"/>
      <c r="DF892" s="209"/>
      <c r="DI892" s="209"/>
    </row>
    <row r="893" spans="1:113" x14ac:dyDescent="0.25">
      <c r="A893" s="209"/>
      <c r="D893">
        <v>1019</v>
      </c>
      <c r="E893" t="s">
        <v>556</v>
      </c>
      <c r="F893" s="209" t="s">
        <v>397</v>
      </c>
      <c r="H893" s="209"/>
      <c r="O893" s="209"/>
      <c r="P893" s="209"/>
      <c r="AG893" s="209"/>
      <c r="AQ893" s="209"/>
      <c r="AR893" s="209"/>
      <c r="BC893" s="209" t="s">
        <v>159</v>
      </c>
      <c r="BE893">
        <v>0</v>
      </c>
      <c r="BF893" s="209"/>
      <c r="BN893" s="209"/>
      <c r="BY893" s="209"/>
      <c r="CY893" s="209"/>
      <c r="DD893" s="209"/>
      <c r="DF893" s="209"/>
      <c r="DI893" s="209"/>
    </row>
    <row r="894" spans="1:113" x14ac:dyDescent="0.25">
      <c r="A894" s="209"/>
      <c r="D894">
        <v>1019</v>
      </c>
      <c r="E894" t="s">
        <v>556</v>
      </c>
      <c r="F894" s="209" t="s">
        <v>397</v>
      </c>
      <c r="H894" s="209"/>
      <c r="O894" s="209"/>
      <c r="P894" s="209"/>
      <c r="AG894" s="209"/>
      <c r="AQ894" s="209"/>
      <c r="AR894" s="209"/>
      <c r="BC894" s="209" t="s">
        <v>160</v>
      </c>
      <c r="BE894">
        <v>0</v>
      </c>
      <c r="BF894" s="209"/>
      <c r="BN894" s="209"/>
      <c r="BY894" s="209"/>
      <c r="CY894" s="209"/>
      <c r="DD894" s="209"/>
      <c r="DF894" s="209"/>
      <c r="DI894" s="209"/>
    </row>
    <row r="895" spans="1:113" x14ac:dyDescent="0.25">
      <c r="A895" s="209"/>
      <c r="D895">
        <v>1019</v>
      </c>
      <c r="E895" t="s">
        <v>556</v>
      </c>
      <c r="F895" s="209" t="s">
        <v>397</v>
      </c>
      <c r="H895" s="209"/>
      <c r="O895" s="209"/>
      <c r="P895" s="209"/>
      <c r="AG895" s="209"/>
      <c r="AQ895" s="209"/>
      <c r="AR895" s="209"/>
      <c r="BC895" s="209" t="s">
        <v>161</v>
      </c>
      <c r="BE895">
        <v>0</v>
      </c>
      <c r="BF895" s="209"/>
      <c r="BN895" s="209"/>
      <c r="BY895" s="209"/>
      <c r="CY895" s="209"/>
      <c r="DD895" s="209"/>
      <c r="DF895" s="209"/>
      <c r="DI895" s="209"/>
    </row>
    <row r="896" spans="1:113" x14ac:dyDescent="0.25">
      <c r="A896" s="209"/>
      <c r="D896">
        <v>1019</v>
      </c>
      <c r="E896" t="s">
        <v>556</v>
      </c>
      <c r="F896" s="209" t="s">
        <v>397</v>
      </c>
      <c r="H896" s="209"/>
      <c r="O896" s="209"/>
      <c r="P896" s="209"/>
      <c r="AG896" s="209"/>
      <c r="AQ896" s="209"/>
      <c r="AR896" s="209"/>
      <c r="BC896" s="209" t="s">
        <v>162</v>
      </c>
      <c r="BE896">
        <v>0</v>
      </c>
      <c r="BF896" s="209"/>
      <c r="BN896" s="209"/>
      <c r="BY896" s="209"/>
      <c r="CY896" s="209"/>
      <c r="DD896" s="209"/>
      <c r="DF896" s="209"/>
      <c r="DI896" s="209"/>
    </row>
    <row r="897" spans="1:113" x14ac:dyDescent="0.25">
      <c r="A897" s="209"/>
      <c r="D897">
        <v>1019</v>
      </c>
      <c r="E897" t="s">
        <v>556</v>
      </c>
      <c r="F897" s="209" t="s">
        <v>397</v>
      </c>
      <c r="H897" s="209"/>
      <c r="O897" s="209"/>
      <c r="P897" s="209"/>
      <c r="AG897" s="209"/>
      <c r="AQ897" s="209"/>
      <c r="AR897" s="209"/>
      <c r="BC897" s="209" t="s">
        <v>163</v>
      </c>
      <c r="BE897">
        <v>0</v>
      </c>
      <c r="BF897" s="209"/>
      <c r="BN897" s="209"/>
      <c r="BY897" s="209"/>
      <c r="CY897" s="209"/>
      <c r="DD897" s="209"/>
      <c r="DF897" s="209"/>
      <c r="DI897" s="209"/>
    </row>
    <row r="898" spans="1:113" x14ac:dyDescent="0.25">
      <c r="A898" s="209"/>
      <c r="D898">
        <v>1019</v>
      </c>
      <c r="E898" t="s">
        <v>556</v>
      </c>
      <c r="F898" s="209" t="s">
        <v>397</v>
      </c>
      <c r="H898" s="209"/>
      <c r="O898" s="209"/>
      <c r="P898" s="209"/>
      <c r="AG898" s="209"/>
      <c r="AQ898" s="209"/>
      <c r="AR898" s="209"/>
      <c r="BC898" s="209" t="s">
        <v>164</v>
      </c>
      <c r="BE898">
        <v>0</v>
      </c>
      <c r="BF898" s="209"/>
      <c r="BN898" s="209"/>
      <c r="BY898" s="209"/>
      <c r="CY898" s="209"/>
      <c r="DD898" s="209"/>
      <c r="DF898" s="209"/>
      <c r="DI898" s="209"/>
    </row>
    <row r="899" spans="1:113" x14ac:dyDescent="0.25">
      <c r="A899" s="209"/>
      <c r="D899">
        <v>1019</v>
      </c>
      <c r="E899" t="s">
        <v>556</v>
      </c>
      <c r="F899" s="209" t="s">
        <v>397</v>
      </c>
      <c r="H899" s="209"/>
      <c r="O899" s="209"/>
      <c r="P899" s="209"/>
      <c r="AG899" s="209"/>
      <c r="AQ899" s="209"/>
      <c r="AR899" s="209"/>
      <c r="BC899" s="209" t="s">
        <v>165</v>
      </c>
      <c r="BE899">
        <v>0</v>
      </c>
      <c r="BF899" s="209"/>
      <c r="BN899" s="209"/>
      <c r="BY899" s="209"/>
      <c r="CY899" s="209"/>
      <c r="DD899" s="209"/>
      <c r="DF899" s="209"/>
      <c r="DI899" s="209"/>
    </row>
    <row r="900" spans="1:113" x14ac:dyDescent="0.25">
      <c r="A900" s="209"/>
      <c r="D900">
        <v>1019</v>
      </c>
      <c r="E900" t="s">
        <v>556</v>
      </c>
      <c r="F900" s="209" t="s">
        <v>397</v>
      </c>
      <c r="H900" s="209"/>
      <c r="O900" s="209"/>
      <c r="P900" s="209"/>
      <c r="AG900" s="209"/>
      <c r="AQ900" s="209"/>
      <c r="AR900" s="209"/>
      <c r="BC900" s="209" t="s">
        <v>166</v>
      </c>
      <c r="BE900">
        <v>0</v>
      </c>
      <c r="BF900" s="209"/>
      <c r="BN900" s="209"/>
      <c r="BY900" s="209"/>
      <c r="CY900" s="209"/>
      <c r="DD900" s="209"/>
      <c r="DF900" s="209"/>
      <c r="DI900" s="209"/>
    </row>
    <row r="901" spans="1:113" x14ac:dyDescent="0.25">
      <c r="A901" s="209"/>
      <c r="D901">
        <v>1019</v>
      </c>
      <c r="E901" t="s">
        <v>556</v>
      </c>
      <c r="F901" s="209" t="s">
        <v>397</v>
      </c>
      <c r="H901" s="209"/>
      <c r="O901" s="209"/>
      <c r="P901" s="209"/>
      <c r="AG901" s="209"/>
      <c r="AQ901" s="209"/>
      <c r="AR901" s="209"/>
      <c r="BC901" s="209" t="s">
        <v>167</v>
      </c>
      <c r="BE901">
        <v>0</v>
      </c>
      <c r="BF901" s="209"/>
      <c r="BN901" s="209"/>
      <c r="BY901" s="209"/>
      <c r="CY901" s="209"/>
      <c r="DD901" s="209"/>
      <c r="DF901" s="209"/>
      <c r="DI901" s="209"/>
    </row>
    <row r="902" spans="1:113" x14ac:dyDescent="0.25">
      <c r="A902" s="209"/>
      <c r="D902">
        <v>1019</v>
      </c>
      <c r="E902" t="s">
        <v>556</v>
      </c>
      <c r="F902" s="209" t="s">
        <v>397</v>
      </c>
      <c r="H902" s="209"/>
      <c r="O902" s="209"/>
      <c r="P902" s="209"/>
      <c r="AG902" s="209"/>
      <c r="AQ902" s="209"/>
      <c r="AR902" s="209"/>
      <c r="BC902" s="209" t="s">
        <v>168</v>
      </c>
      <c r="BE902">
        <v>0</v>
      </c>
      <c r="BF902" s="209"/>
      <c r="BN902" s="209"/>
      <c r="BY902" s="209"/>
      <c r="CY902" s="209"/>
      <c r="DD902" s="209"/>
      <c r="DF902" s="209"/>
      <c r="DI902" s="209"/>
    </row>
    <row r="903" spans="1:113" x14ac:dyDescent="0.25">
      <c r="A903" s="209"/>
      <c r="D903">
        <v>1019</v>
      </c>
      <c r="E903" t="s">
        <v>556</v>
      </c>
      <c r="F903" s="209" t="s">
        <v>397</v>
      </c>
      <c r="H903" s="209"/>
      <c r="O903" s="209"/>
      <c r="P903" s="209"/>
      <c r="AG903" s="209"/>
      <c r="AQ903" s="209"/>
      <c r="AR903" s="209"/>
      <c r="BC903" s="209" t="s">
        <v>169</v>
      </c>
      <c r="BE903">
        <v>0</v>
      </c>
      <c r="BF903" s="209"/>
      <c r="BN903" s="209"/>
      <c r="BY903" s="209"/>
      <c r="CY903" s="209"/>
      <c r="DD903" s="209"/>
      <c r="DF903" s="209"/>
      <c r="DI903" s="209"/>
    </row>
    <row r="904" spans="1:113" x14ac:dyDescent="0.25">
      <c r="A904" s="209"/>
      <c r="D904">
        <v>1019</v>
      </c>
      <c r="E904" t="s">
        <v>556</v>
      </c>
      <c r="F904" s="209" t="s">
        <v>397</v>
      </c>
      <c r="H904" s="209"/>
      <c r="O904" s="209"/>
      <c r="P904" s="209"/>
      <c r="AG904" s="209"/>
      <c r="AQ904" s="209"/>
      <c r="AR904" s="209"/>
      <c r="BC904" s="209" t="s">
        <v>403</v>
      </c>
      <c r="BE904">
        <v>0</v>
      </c>
      <c r="BF904" s="209"/>
      <c r="BN904" s="209"/>
      <c r="BY904" s="209"/>
      <c r="CY904" s="209"/>
      <c r="DD904" s="209"/>
      <c r="DF904" s="209"/>
      <c r="DI904" s="209"/>
    </row>
    <row r="905" spans="1:113" x14ac:dyDescent="0.25">
      <c r="A905" s="209"/>
      <c r="D905">
        <v>1019</v>
      </c>
      <c r="E905" t="s">
        <v>556</v>
      </c>
      <c r="F905" s="209" t="s">
        <v>397</v>
      </c>
      <c r="H905" s="209"/>
      <c r="O905" s="209"/>
      <c r="P905" s="209"/>
      <c r="AG905" s="209"/>
      <c r="AQ905" s="209"/>
      <c r="AR905" s="209"/>
      <c r="BC905" s="209" t="s">
        <v>170</v>
      </c>
      <c r="BE905">
        <v>0</v>
      </c>
      <c r="BF905" s="209"/>
      <c r="BN905" s="209"/>
      <c r="BY905" s="209"/>
      <c r="CY905" s="209"/>
      <c r="DD905" s="209"/>
      <c r="DF905" s="209"/>
      <c r="DI905" s="209"/>
    </row>
    <row r="906" spans="1:113" x14ac:dyDescent="0.25">
      <c r="A906" s="209"/>
      <c r="D906">
        <v>1019</v>
      </c>
      <c r="E906" t="s">
        <v>556</v>
      </c>
      <c r="F906" s="209" t="s">
        <v>397</v>
      </c>
      <c r="H906" s="209"/>
      <c r="O906" s="209"/>
      <c r="P906" s="209"/>
      <c r="AG906" s="209"/>
      <c r="AQ906" s="209"/>
      <c r="AR906" s="209"/>
      <c r="BC906" s="209" t="s">
        <v>171</v>
      </c>
      <c r="BE906">
        <v>0</v>
      </c>
      <c r="BF906" s="209"/>
      <c r="BN906" s="209"/>
      <c r="BY906" s="209"/>
      <c r="CY906" s="209"/>
      <c r="DD906" s="209"/>
      <c r="DF906" s="209"/>
      <c r="DI906" s="209"/>
    </row>
    <row r="907" spans="1:113" x14ac:dyDescent="0.25">
      <c r="A907" s="209"/>
      <c r="D907">
        <v>1019</v>
      </c>
      <c r="E907" t="s">
        <v>556</v>
      </c>
      <c r="F907" s="209" t="s">
        <v>397</v>
      </c>
      <c r="H907" s="209"/>
      <c r="O907" s="209"/>
      <c r="P907" s="209"/>
      <c r="AG907" s="209"/>
      <c r="AQ907" s="209"/>
      <c r="AR907" s="209"/>
      <c r="BC907" s="209" t="s">
        <v>172</v>
      </c>
      <c r="BE907">
        <v>0</v>
      </c>
      <c r="BF907" s="209"/>
      <c r="BN907" s="209"/>
      <c r="BY907" s="209"/>
      <c r="CY907" s="209"/>
      <c r="DD907" s="209"/>
      <c r="DF907" s="209"/>
      <c r="DI907" s="209"/>
    </row>
    <row r="908" spans="1:113" x14ac:dyDescent="0.25">
      <c r="A908" s="209"/>
      <c r="D908">
        <v>1019</v>
      </c>
      <c r="E908" t="s">
        <v>556</v>
      </c>
      <c r="F908" s="209" t="s">
        <v>397</v>
      </c>
      <c r="H908" s="209"/>
      <c r="O908" s="209"/>
      <c r="P908" s="209"/>
      <c r="AG908" s="209"/>
      <c r="AQ908" s="209"/>
      <c r="AR908" s="209"/>
      <c r="BC908" s="209" t="s">
        <v>173</v>
      </c>
      <c r="BE908">
        <v>0</v>
      </c>
      <c r="BF908" s="209"/>
      <c r="BN908" s="209"/>
      <c r="BY908" s="209"/>
      <c r="CY908" s="209"/>
      <c r="DD908" s="209"/>
      <c r="DF908" s="209"/>
      <c r="DI908" s="209"/>
    </row>
    <row r="909" spans="1:113" x14ac:dyDescent="0.25">
      <c r="A909" s="209"/>
      <c r="D909">
        <v>1019</v>
      </c>
      <c r="E909" t="s">
        <v>556</v>
      </c>
      <c r="F909" s="209" t="s">
        <v>397</v>
      </c>
      <c r="H909" s="209"/>
      <c r="O909" s="209"/>
      <c r="P909" s="209"/>
      <c r="AG909" s="209"/>
      <c r="AQ909" s="209"/>
      <c r="AR909" s="209"/>
      <c r="BC909" s="209" t="s">
        <v>174</v>
      </c>
      <c r="BE909">
        <v>0</v>
      </c>
      <c r="BF909" s="209"/>
      <c r="BN909" s="209"/>
      <c r="BY909" s="209"/>
      <c r="CY909" s="209"/>
      <c r="DD909" s="209"/>
      <c r="DF909" s="209"/>
      <c r="DI909" s="209"/>
    </row>
    <row r="910" spans="1:113" x14ac:dyDescent="0.25">
      <c r="A910" s="209"/>
      <c r="D910">
        <v>1019</v>
      </c>
      <c r="E910" t="s">
        <v>556</v>
      </c>
      <c r="F910" s="209" t="s">
        <v>397</v>
      </c>
      <c r="H910" s="209"/>
      <c r="O910" s="209"/>
      <c r="P910" s="209"/>
      <c r="AG910" s="209"/>
      <c r="AQ910" s="209"/>
      <c r="AR910" s="209"/>
      <c r="BC910" s="209" t="s">
        <v>175</v>
      </c>
      <c r="BE910">
        <v>0</v>
      </c>
      <c r="BF910" s="209"/>
      <c r="BN910" s="209"/>
      <c r="BY910" s="209"/>
      <c r="CY910" s="209"/>
      <c r="DD910" s="209"/>
      <c r="DF910" s="209"/>
      <c r="DI910" s="209"/>
    </row>
    <row r="911" spans="1:113" x14ac:dyDescent="0.25">
      <c r="A911" s="209"/>
      <c r="D911">
        <v>1019</v>
      </c>
      <c r="E911" t="s">
        <v>556</v>
      </c>
      <c r="F911" s="209" t="s">
        <v>397</v>
      </c>
      <c r="H911" s="209"/>
      <c r="O911" s="209"/>
      <c r="P911" s="209"/>
      <c r="AG911" s="209"/>
      <c r="AQ911" s="209"/>
      <c r="AR911" s="209"/>
      <c r="BC911" s="209" t="s">
        <v>176</v>
      </c>
      <c r="BE911">
        <v>0</v>
      </c>
      <c r="BF911" s="209"/>
      <c r="BN911" s="209"/>
      <c r="BY911" s="209"/>
      <c r="CY911" s="209"/>
      <c r="DD911" s="209"/>
      <c r="DF911" s="209"/>
      <c r="DI911" s="209"/>
    </row>
    <row r="912" spans="1:113" x14ac:dyDescent="0.25">
      <c r="A912" s="209"/>
      <c r="D912">
        <v>1019</v>
      </c>
      <c r="E912" t="s">
        <v>556</v>
      </c>
      <c r="F912" s="209" t="s">
        <v>397</v>
      </c>
      <c r="H912" s="209"/>
      <c r="O912" s="209"/>
      <c r="P912" s="209"/>
      <c r="AG912" s="209"/>
      <c r="AQ912" s="209"/>
      <c r="AR912" s="209"/>
      <c r="BC912" s="209" t="s">
        <v>177</v>
      </c>
      <c r="BE912">
        <v>0</v>
      </c>
      <c r="BF912" s="209"/>
      <c r="BN912" s="209"/>
      <c r="BY912" s="209"/>
      <c r="CY912" s="209"/>
      <c r="DD912" s="209"/>
      <c r="DF912" s="209"/>
      <c r="DI912" s="209"/>
    </row>
    <row r="913" spans="1:113" x14ac:dyDescent="0.25">
      <c r="A913" s="209"/>
      <c r="D913">
        <v>1019</v>
      </c>
      <c r="E913" t="s">
        <v>556</v>
      </c>
      <c r="F913" s="209" t="s">
        <v>397</v>
      </c>
      <c r="H913" s="209"/>
      <c r="O913" s="209"/>
      <c r="P913" s="209"/>
      <c r="AG913" s="209"/>
      <c r="AQ913" s="209"/>
      <c r="AR913" s="209"/>
      <c r="BC913" s="209" t="s">
        <v>178</v>
      </c>
      <c r="BE913">
        <v>0</v>
      </c>
      <c r="BF913" s="209"/>
      <c r="BN913" s="209"/>
      <c r="BY913" s="209"/>
      <c r="CY913" s="209"/>
      <c r="DD913" s="209"/>
      <c r="DF913" s="209"/>
      <c r="DI913" s="209"/>
    </row>
    <row r="914" spans="1:113" x14ac:dyDescent="0.25">
      <c r="A914" s="209"/>
      <c r="D914">
        <v>1019</v>
      </c>
      <c r="E914" t="s">
        <v>556</v>
      </c>
      <c r="F914" s="209" t="s">
        <v>397</v>
      </c>
      <c r="H914" s="209"/>
      <c r="O914" s="209"/>
      <c r="P914" s="209"/>
      <c r="AG914" s="209"/>
      <c r="AQ914" s="209"/>
      <c r="AR914" s="209"/>
      <c r="BC914" s="209" t="s">
        <v>179</v>
      </c>
      <c r="BE914">
        <v>0</v>
      </c>
      <c r="BF914" s="209"/>
      <c r="BN914" s="209"/>
      <c r="BY914" s="209"/>
      <c r="CY914" s="209"/>
      <c r="DD914" s="209"/>
      <c r="DF914" s="209"/>
      <c r="DI914" s="209"/>
    </row>
    <row r="915" spans="1:113" x14ac:dyDescent="0.25">
      <c r="A915" s="209"/>
      <c r="D915">
        <v>1019</v>
      </c>
      <c r="E915" t="s">
        <v>556</v>
      </c>
      <c r="F915" s="209" t="s">
        <v>397</v>
      </c>
      <c r="H915" s="209"/>
      <c r="O915" s="209"/>
      <c r="P915" s="209"/>
      <c r="AG915" s="209"/>
      <c r="AQ915" s="209"/>
      <c r="AR915" s="209"/>
      <c r="BC915" s="209"/>
      <c r="BF915" s="209"/>
      <c r="BN915" s="209"/>
      <c r="BY915" s="209"/>
      <c r="CY915" s="209"/>
      <c r="DD915" s="209"/>
      <c r="DF915" s="209"/>
      <c r="DI915" s="209"/>
    </row>
    <row r="916" spans="1:113" x14ac:dyDescent="0.25">
      <c r="A916" s="209"/>
      <c r="D916">
        <v>1019</v>
      </c>
      <c r="E916" t="s">
        <v>556</v>
      </c>
      <c r="F916" s="209" t="s">
        <v>397</v>
      </c>
      <c r="H916" s="209"/>
      <c r="O916" s="209"/>
      <c r="P916" s="209"/>
      <c r="AG916" s="209"/>
      <c r="AQ916" s="209"/>
      <c r="AR916" s="209"/>
      <c r="BC916" s="209"/>
      <c r="BF916" s="209"/>
      <c r="BN916" s="209"/>
      <c r="BY916" s="209"/>
      <c r="CY916" s="209"/>
      <c r="DD916" s="209"/>
      <c r="DF916" s="209"/>
      <c r="DI916" s="209"/>
    </row>
    <row r="917" spans="1:113" x14ac:dyDescent="0.25">
      <c r="A917" s="209"/>
      <c r="D917">
        <v>1019</v>
      </c>
      <c r="E917" t="s">
        <v>556</v>
      </c>
      <c r="F917" s="209" t="s">
        <v>397</v>
      </c>
      <c r="H917" s="209"/>
      <c r="O917" s="209"/>
      <c r="P917" s="209"/>
      <c r="AG917" s="209"/>
      <c r="AQ917" s="209"/>
      <c r="AR917" s="209"/>
      <c r="BC917" s="209"/>
      <c r="BF917" s="209"/>
      <c r="BN917" s="209"/>
      <c r="BY917" s="209"/>
      <c r="CY917" s="209"/>
      <c r="DD917" s="209"/>
      <c r="DF917" s="209"/>
      <c r="DI917" s="209"/>
    </row>
    <row r="918" spans="1:113" x14ac:dyDescent="0.25">
      <c r="A918" s="209"/>
      <c r="D918">
        <v>1019</v>
      </c>
      <c r="E918" t="s">
        <v>556</v>
      </c>
      <c r="F918" s="209" t="s">
        <v>397</v>
      </c>
      <c r="H918" s="209"/>
      <c r="O918" s="209"/>
      <c r="P918" s="209"/>
      <c r="AG918" s="209"/>
      <c r="AQ918" s="209"/>
      <c r="AR918" s="209"/>
      <c r="BC918" s="209"/>
      <c r="BF918" s="209"/>
      <c r="BN918" s="209"/>
      <c r="BY918" s="209"/>
      <c r="CY918" s="209"/>
      <c r="DD918" s="209"/>
      <c r="DF918" s="209"/>
      <c r="DI918" s="209"/>
    </row>
    <row r="919" spans="1:113" x14ac:dyDescent="0.25">
      <c r="A919" s="209"/>
      <c r="D919">
        <v>1019</v>
      </c>
      <c r="E919" t="s">
        <v>556</v>
      </c>
      <c r="F919" s="209" t="s">
        <v>397</v>
      </c>
      <c r="H919" s="209"/>
      <c r="O919" s="209"/>
      <c r="P919" s="209"/>
      <c r="AG919" s="209"/>
      <c r="AQ919" s="209"/>
      <c r="AR919" s="209"/>
      <c r="BC919" s="209"/>
      <c r="BF919" s="209"/>
      <c r="BN919" s="209"/>
      <c r="BY919" s="209"/>
      <c r="CY919" s="209"/>
      <c r="DD919" s="209"/>
      <c r="DF919" s="209"/>
      <c r="DI919" s="209"/>
    </row>
    <row r="920" spans="1:113" x14ac:dyDescent="0.25">
      <c r="A920" s="209"/>
      <c r="D920">
        <v>1019</v>
      </c>
      <c r="E920" t="s">
        <v>556</v>
      </c>
      <c r="F920" s="209" t="s">
        <v>397</v>
      </c>
      <c r="H920" s="209"/>
      <c r="O920" s="209"/>
      <c r="P920" s="209"/>
      <c r="AG920" s="209"/>
      <c r="AQ920" s="209"/>
      <c r="AR920" s="209"/>
      <c r="BC920" s="209"/>
      <c r="BF920" s="209"/>
      <c r="BN920" s="209"/>
      <c r="BY920" s="209"/>
      <c r="CY920" s="209"/>
      <c r="DD920" s="209"/>
      <c r="DF920" s="209"/>
      <c r="DI920" s="209"/>
    </row>
    <row r="921" spans="1:113" x14ac:dyDescent="0.25">
      <c r="A921" s="209"/>
      <c r="D921">
        <v>1019</v>
      </c>
      <c r="E921" t="s">
        <v>556</v>
      </c>
      <c r="F921" s="209" t="s">
        <v>397</v>
      </c>
      <c r="H921" s="209"/>
      <c r="O921" s="209"/>
      <c r="P921" s="209"/>
      <c r="AG921" s="209"/>
      <c r="AQ921" s="209"/>
      <c r="AR921" s="209"/>
      <c r="BC921" s="209"/>
      <c r="BF921" s="209"/>
      <c r="BN921" s="209"/>
      <c r="BY921" s="209"/>
      <c r="CY921" s="209"/>
      <c r="DD921" s="209"/>
      <c r="DF921" s="209"/>
      <c r="DI921" s="209"/>
    </row>
    <row r="922" spans="1:113" x14ac:dyDescent="0.25">
      <c r="A922" s="209"/>
      <c r="D922">
        <v>1019</v>
      </c>
      <c r="E922" t="s">
        <v>556</v>
      </c>
      <c r="F922" s="209" t="s">
        <v>397</v>
      </c>
      <c r="H922" s="209"/>
      <c r="O922" s="209"/>
      <c r="P922" s="209"/>
      <c r="AG922" s="209"/>
      <c r="AQ922" s="209"/>
      <c r="AR922" s="209"/>
      <c r="BC922" s="209"/>
      <c r="BF922" s="209"/>
      <c r="BN922" s="209"/>
      <c r="BY922" s="209"/>
      <c r="CY922" s="209"/>
      <c r="DD922" s="209"/>
      <c r="DF922" s="209"/>
      <c r="DI922" s="209"/>
    </row>
    <row r="923" spans="1:113" x14ac:dyDescent="0.25">
      <c r="A923" s="209"/>
      <c r="D923">
        <v>1019</v>
      </c>
      <c r="E923" t="s">
        <v>556</v>
      </c>
      <c r="F923" s="209" t="s">
        <v>397</v>
      </c>
      <c r="H923" s="209"/>
      <c r="O923" s="209"/>
      <c r="P923" s="209"/>
      <c r="AG923" s="209"/>
      <c r="AQ923" s="209"/>
      <c r="AR923" s="209"/>
      <c r="BC923" s="209"/>
      <c r="BF923" s="209"/>
      <c r="BN923" s="209"/>
      <c r="BY923" s="209"/>
      <c r="CY923" s="209"/>
      <c r="DD923" s="209"/>
      <c r="DF923" s="209"/>
      <c r="DI923" s="209"/>
    </row>
    <row r="924" spans="1:113" x14ac:dyDescent="0.25">
      <c r="A924" s="209"/>
      <c r="D924">
        <v>1019</v>
      </c>
      <c r="E924" t="s">
        <v>556</v>
      </c>
      <c r="F924" s="209" t="s">
        <v>397</v>
      </c>
      <c r="H924" s="209"/>
      <c r="O924" s="209"/>
      <c r="P924" s="209"/>
      <c r="AG924" s="209"/>
      <c r="AQ924" s="209"/>
      <c r="AR924" s="209"/>
      <c r="BC924" s="209"/>
      <c r="BF924" s="209"/>
      <c r="BN924" s="209"/>
      <c r="BY924" s="209"/>
      <c r="CY924" s="209"/>
      <c r="DD924" s="209"/>
      <c r="DF924" s="209"/>
      <c r="DI924" s="209"/>
    </row>
    <row r="925" spans="1:113" x14ac:dyDescent="0.25">
      <c r="A925" s="209"/>
      <c r="D925">
        <v>1019</v>
      </c>
      <c r="E925" t="s">
        <v>556</v>
      </c>
      <c r="F925" s="209" t="s">
        <v>397</v>
      </c>
      <c r="H925" s="209"/>
      <c r="O925" s="209"/>
      <c r="P925" s="209"/>
      <c r="AG925" s="209"/>
      <c r="AQ925" s="209"/>
      <c r="AR925" s="209"/>
      <c r="BC925" s="209"/>
      <c r="BF925" s="209" t="s">
        <v>574</v>
      </c>
      <c r="BJ925">
        <v>0</v>
      </c>
      <c r="BN925" s="209"/>
      <c r="BY925" s="209"/>
      <c r="CY925" s="209"/>
      <c r="DD925" s="209"/>
      <c r="DF925" s="209"/>
      <c r="DI925" s="209"/>
    </row>
    <row r="926" spans="1:113" x14ac:dyDescent="0.25">
      <c r="A926" s="209"/>
      <c r="D926">
        <v>1019</v>
      </c>
      <c r="E926" t="s">
        <v>556</v>
      </c>
      <c r="F926" s="209" t="s">
        <v>397</v>
      </c>
      <c r="H926" s="209"/>
      <c r="O926" s="209"/>
      <c r="P926" s="209"/>
      <c r="AG926" s="209"/>
      <c r="AQ926" s="209"/>
      <c r="AR926" s="209"/>
      <c r="BC926" s="209"/>
      <c r="BF926" s="209"/>
      <c r="BK926">
        <v>0</v>
      </c>
      <c r="BL926">
        <v>0</v>
      </c>
      <c r="BM926">
        <v>0</v>
      </c>
      <c r="BN926" s="209"/>
      <c r="BY926" s="209"/>
      <c r="CY926" s="209"/>
      <c r="DD926" s="209"/>
      <c r="DF926" s="209"/>
      <c r="DI926" s="209"/>
    </row>
    <row r="927" spans="1:113" x14ac:dyDescent="0.25">
      <c r="A927" s="209"/>
      <c r="D927">
        <v>1019</v>
      </c>
      <c r="E927" t="s">
        <v>556</v>
      </c>
      <c r="F927" s="209" t="s">
        <v>397</v>
      </c>
      <c r="H927" s="209"/>
      <c r="O927" s="209"/>
      <c r="P927" s="209"/>
      <c r="AG927" s="209"/>
      <c r="AQ927" s="209"/>
      <c r="AR927" s="209"/>
      <c r="BC927" s="209"/>
      <c r="BF927" s="209"/>
      <c r="BK927">
        <v>0</v>
      </c>
      <c r="BL927">
        <v>0</v>
      </c>
      <c r="BM927">
        <v>0</v>
      </c>
      <c r="BN927" s="209"/>
      <c r="BY927" s="209"/>
      <c r="CY927" s="209"/>
      <c r="DD927" s="209"/>
      <c r="DF927" s="209"/>
      <c r="DI927" s="209"/>
    </row>
    <row r="928" spans="1:113" x14ac:dyDescent="0.25">
      <c r="A928" s="209"/>
      <c r="D928">
        <v>1019</v>
      </c>
      <c r="E928" t="s">
        <v>556</v>
      </c>
      <c r="F928" s="209" t="s">
        <v>397</v>
      </c>
      <c r="H928" s="209"/>
      <c r="O928" s="209"/>
      <c r="P928" s="209"/>
      <c r="AG928" s="209"/>
      <c r="AQ928" s="209"/>
      <c r="AR928" s="209"/>
      <c r="BC928" s="209"/>
      <c r="BF928" s="209"/>
      <c r="BK928">
        <v>0</v>
      </c>
      <c r="BL928">
        <v>0</v>
      </c>
      <c r="BM928">
        <v>0</v>
      </c>
      <c r="BN928" s="209"/>
      <c r="BY928" s="209"/>
      <c r="CY928" s="209"/>
      <c r="DD928" s="209"/>
      <c r="DF928" s="209"/>
      <c r="DI928" s="209"/>
    </row>
    <row r="929" spans="1:113" x14ac:dyDescent="0.25">
      <c r="A929" s="209"/>
      <c r="D929">
        <v>1019</v>
      </c>
      <c r="E929" t="s">
        <v>556</v>
      </c>
      <c r="F929" s="209" t="s">
        <v>397</v>
      </c>
      <c r="H929" s="209"/>
      <c r="O929" s="209"/>
      <c r="P929" s="209"/>
      <c r="AG929" s="209"/>
      <c r="AQ929" s="209"/>
      <c r="AR929" s="209"/>
      <c r="BC929" s="209"/>
      <c r="BF929" s="209"/>
      <c r="BK929">
        <v>0</v>
      </c>
      <c r="BL929">
        <v>0</v>
      </c>
      <c r="BM929">
        <v>0</v>
      </c>
      <c r="BN929" s="209"/>
      <c r="BY929" s="209"/>
      <c r="CY929" s="209"/>
      <c r="DD929" s="209"/>
      <c r="DF929" s="209"/>
      <c r="DI929" s="209"/>
    </row>
    <row r="930" spans="1:113" x14ac:dyDescent="0.25">
      <c r="A930" s="209"/>
      <c r="D930">
        <v>1019</v>
      </c>
      <c r="E930" t="s">
        <v>556</v>
      </c>
      <c r="F930" s="209" t="s">
        <v>397</v>
      </c>
      <c r="H930" s="209"/>
      <c r="O930" s="209"/>
      <c r="P930" s="209"/>
      <c r="AG930" s="209"/>
      <c r="AQ930" s="209"/>
      <c r="AR930" s="209"/>
      <c r="BC930" s="209"/>
      <c r="BF930" s="209"/>
      <c r="BK930">
        <v>0</v>
      </c>
      <c r="BL930">
        <v>0</v>
      </c>
      <c r="BM930">
        <v>0</v>
      </c>
      <c r="BN930" s="209"/>
      <c r="BY930" s="209"/>
      <c r="CY930" s="209"/>
      <c r="DD930" s="209"/>
      <c r="DF930" s="209"/>
      <c r="DI930" s="209"/>
    </row>
    <row r="931" spans="1:113" x14ac:dyDescent="0.25">
      <c r="A931" s="209"/>
      <c r="D931">
        <v>1019</v>
      </c>
      <c r="E931" t="s">
        <v>556</v>
      </c>
      <c r="F931" s="209" t="s">
        <v>397</v>
      </c>
      <c r="H931" s="209"/>
      <c r="O931" s="209"/>
      <c r="P931" s="209"/>
      <c r="AG931" s="209"/>
      <c r="AQ931" s="209"/>
      <c r="AR931" s="209"/>
      <c r="BC931" s="209"/>
      <c r="BF931" s="209"/>
      <c r="BN931" s="209"/>
      <c r="BY931" s="209"/>
      <c r="CY931" s="209"/>
      <c r="DD931" s="209"/>
      <c r="DF931" s="209"/>
      <c r="DI931" s="209"/>
    </row>
    <row r="932" spans="1:113" x14ac:dyDescent="0.25">
      <c r="A932" s="209"/>
      <c r="D932">
        <v>1019</v>
      </c>
      <c r="E932" t="s">
        <v>556</v>
      </c>
      <c r="F932" s="209" t="s">
        <v>397</v>
      </c>
      <c r="H932" s="209"/>
      <c r="O932" s="209"/>
      <c r="P932" s="209"/>
      <c r="AG932" s="209"/>
      <c r="AQ932" s="209"/>
      <c r="AR932" s="209"/>
      <c r="BC932" s="209"/>
      <c r="BF932" s="209"/>
      <c r="BN932" s="209"/>
      <c r="BY932" s="209"/>
      <c r="CY932" s="209"/>
      <c r="DD932" s="209"/>
      <c r="DF932" s="209"/>
      <c r="DI932" s="209"/>
    </row>
    <row r="933" spans="1:113" x14ac:dyDescent="0.25">
      <c r="A933" s="209"/>
      <c r="D933">
        <v>1019</v>
      </c>
      <c r="E933" t="s">
        <v>556</v>
      </c>
      <c r="F933" s="209" t="s">
        <v>397</v>
      </c>
      <c r="H933" s="209"/>
      <c r="O933" s="209"/>
      <c r="P933" s="209"/>
      <c r="AG933" s="209"/>
      <c r="AQ933" s="209"/>
      <c r="AR933" s="209"/>
      <c r="BC933" s="209"/>
      <c r="BF933" s="209"/>
      <c r="BN933" s="209"/>
      <c r="BY933" s="209"/>
      <c r="CY933" s="209"/>
      <c r="DD933" s="209"/>
      <c r="DF933" s="209"/>
      <c r="DI933" s="209"/>
    </row>
    <row r="934" spans="1:113" x14ac:dyDescent="0.25">
      <c r="A934" s="209"/>
      <c r="D934">
        <v>1019</v>
      </c>
      <c r="E934" t="s">
        <v>556</v>
      </c>
      <c r="F934" s="209" t="s">
        <v>397</v>
      </c>
      <c r="H934" s="209"/>
      <c r="O934" s="209"/>
      <c r="P934" s="209"/>
      <c r="AG934" s="209"/>
      <c r="AQ934" s="209"/>
      <c r="AR934" s="209"/>
      <c r="BC934" s="209"/>
      <c r="BF934" s="209"/>
      <c r="BN934" s="209"/>
      <c r="BY934" s="209"/>
      <c r="CY934" s="209"/>
      <c r="DD934" s="209"/>
      <c r="DF934" s="209"/>
      <c r="DI934" s="209"/>
    </row>
    <row r="935" spans="1:113" x14ac:dyDescent="0.25">
      <c r="A935" s="209"/>
      <c r="D935">
        <v>1019</v>
      </c>
      <c r="E935" t="s">
        <v>556</v>
      </c>
      <c r="F935" s="209" t="s">
        <v>397</v>
      </c>
      <c r="H935" s="209"/>
      <c r="O935" s="209"/>
      <c r="P935" s="209"/>
      <c r="AG935" s="209"/>
      <c r="AQ935" s="209"/>
      <c r="AR935" s="209"/>
      <c r="BC935" s="209"/>
      <c r="BF935" s="209"/>
      <c r="BN935" s="209"/>
      <c r="BY935" s="209"/>
      <c r="CY935" s="209"/>
      <c r="DD935" s="209"/>
      <c r="DF935" s="209"/>
      <c r="DI935" s="209"/>
    </row>
    <row r="936" spans="1:113" x14ac:dyDescent="0.25">
      <c r="A936" s="209"/>
      <c r="D936">
        <v>1019</v>
      </c>
      <c r="E936" t="s">
        <v>556</v>
      </c>
      <c r="F936" s="209" t="s">
        <v>397</v>
      </c>
      <c r="H936" s="209"/>
      <c r="O936" s="209"/>
      <c r="P936" s="209"/>
      <c r="AG936" s="209"/>
      <c r="AQ936" s="209"/>
      <c r="AR936" s="209"/>
      <c r="BC936" s="209"/>
      <c r="BF936" s="209"/>
      <c r="BN936" s="209"/>
      <c r="BY936" s="209"/>
      <c r="CY936" s="209"/>
      <c r="DD936" s="209"/>
      <c r="DF936" s="209"/>
      <c r="DI936" s="209"/>
    </row>
    <row r="937" spans="1:113" x14ac:dyDescent="0.25">
      <c r="A937" s="209"/>
      <c r="D937">
        <v>1019</v>
      </c>
      <c r="E937" t="s">
        <v>556</v>
      </c>
      <c r="F937" s="209" t="s">
        <v>397</v>
      </c>
      <c r="H937" s="209"/>
      <c r="O937" s="209"/>
      <c r="P937" s="209"/>
      <c r="AG937" s="209"/>
      <c r="AQ937" s="209"/>
      <c r="AR937" s="209"/>
      <c r="BC937" s="209"/>
      <c r="BF937" s="209"/>
      <c r="BN937" s="209"/>
      <c r="BY937" s="209"/>
      <c r="CY937" s="209"/>
      <c r="DD937" s="209"/>
      <c r="DF937" s="209"/>
      <c r="DI937" s="209"/>
    </row>
    <row r="938" spans="1:113" x14ac:dyDescent="0.25">
      <c r="A938" s="209"/>
      <c r="D938">
        <v>1019</v>
      </c>
      <c r="E938" t="s">
        <v>556</v>
      </c>
      <c r="F938" s="209" t="s">
        <v>397</v>
      </c>
      <c r="H938" s="209"/>
      <c r="O938" s="209"/>
      <c r="P938" s="209"/>
      <c r="AG938" s="209"/>
      <c r="AQ938" s="209"/>
      <c r="AR938" s="209"/>
      <c r="BC938" s="209"/>
      <c r="BF938" s="209"/>
      <c r="BN938" s="209"/>
      <c r="BY938" s="209"/>
      <c r="CY938" s="209"/>
      <c r="DD938" s="209"/>
      <c r="DF938" s="209"/>
      <c r="DI938" s="209"/>
    </row>
    <row r="939" spans="1:113" x14ac:dyDescent="0.25">
      <c r="A939" s="209"/>
      <c r="D939">
        <v>1019</v>
      </c>
      <c r="E939" t="s">
        <v>556</v>
      </c>
      <c r="F939" s="209" t="s">
        <v>397</v>
      </c>
      <c r="H939" s="209"/>
      <c r="O939" s="209"/>
      <c r="P939" s="209"/>
      <c r="AG939" s="209"/>
      <c r="AQ939" s="209"/>
      <c r="AR939" s="209"/>
      <c r="BC939" s="209"/>
      <c r="BF939" s="209"/>
      <c r="BN939" s="209"/>
      <c r="BY939" s="209"/>
      <c r="CY939" s="209"/>
      <c r="DD939" s="209"/>
      <c r="DF939" s="209"/>
      <c r="DI939" s="209"/>
    </row>
    <row r="940" spans="1:113" x14ac:dyDescent="0.25">
      <c r="A940" s="209"/>
      <c r="D940">
        <v>1019</v>
      </c>
      <c r="E940" t="s">
        <v>556</v>
      </c>
      <c r="F940" s="209" t="s">
        <v>397</v>
      </c>
      <c r="H940" s="209"/>
      <c r="O940" s="209"/>
      <c r="P940" s="209"/>
      <c r="AG940" s="209"/>
      <c r="AQ940" s="209"/>
      <c r="AR940" s="209"/>
      <c r="BC940" s="209"/>
      <c r="BF940" s="209"/>
      <c r="BN940" s="209"/>
      <c r="BY940" s="209"/>
      <c r="CY940" s="209"/>
      <c r="DD940" s="209"/>
      <c r="DF940" s="209"/>
      <c r="DI940" s="209"/>
    </row>
    <row r="941" spans="1:113" x14ac:dyDescent="0.25">
      <c r="A941" s="209"/>
      <c r="D941">
        <v>1019</v>
      </c>
      <c r="E941" t="s">
        <v>556</v>
      </c>
      <c r="F941" s="209" t="s">
        <v>397</v>
      </c>
      <c r="H941" s="209"/>
      <c r="O941" s="209"/>
      <c r="P941" s="209"/>
      <c r="AG941" s="209"/>
      <c r="AQ941" s="209"/>
      <c r="AR941" s="209"/>
      <c r="BC941" s="209"/>
      <c r="BF941" s="209"/>
      <c r="BN941" s="209" t="s">
        <v>201</v>
      </c>
      <c r="BY941" s="209"/>
      <c r="CT941">
        <v>0</v>
      </c>
      <c r="CY941" s="209"/>
      <c r="DD941" s="209"/>
      <c r="DF941" s="209"/>
      <c r="DI941" s="209"/>
    </row>
    <row r="942" spans="1:113" x14ac:dyDescent="0.25">
      <c r="A942" s="209"/>
      <c r="D942">
        <v>1019</v>
      </c>
      <c r="E942" t="s">
        <v>556</v>
      </c>
      <c r="F942" s="209" t="s">
        <v>397</v>
      </c>
      <c r="H942" s="209"/>
      <c r="O942" s="209"/>
      <c r="P942" s="209"/>
      <c r="AG942" s="209"/>
      <c r="AQ942" s="209"/>
      <c r="AR942" s="209"/>
      <c r="BC942" s="209"/>
      <c r="BF942" s="209"/>
      <c r="BN942" s="209" t="s">
        <v>202</v>
      </c>
      <c r="BY942" s="209"/>
      <c r="CT942">
        <v>0</v>
      </c>
      <c r="CY942" s="209"/>
      <c r="DD942" s="209"/>
      <c r="DF942" s="209"/>
      <c r="DI942" s="209"/>
    </row>
    <row r="943" spans="1:113" x14ac:dyDescent="0.25">
      <c r="A943" s="209"/>
      <c r="D943">
        <v>1019</v>
      </c>
      <c r="E943" t="s">
        <v>556</v>
      </c>
      <c r="F943" s="209" t="s">
        <v>397</v>
      </c>
      <c r="H943" s="209"/>
      <c r="O943" s="209"/>
      <c r="P943" s="209"/>
      <c r="AG943" s="209"/>
      <c r="AQ943" s="209"/>
      <c r="AR943" s="209"/>
      <c r="BC943" s="209"/>
      <c r="BF943" s="209"/>
      <c r="BN943" s="209" t="s">
        <v>203</v>
      </c>
      <c r="BY943" s="209"/>
      <c r="CT943">
        <v>0</v>
      </c>
      <c r="CY943" s="209"/>
      <c r="DD943" s="209"/>
      <c r="DF943" s="209"/>
      <c r="DI943" s="209"/>
    </row>
    <row r="944" spans="1:113" x14ac:dyDescent="0.25">
      <c r="A944" s="209"/>
      <c r="D944">
        <v>1019</v>
      </c>
      <c r="E944" t="s">
        <v>556</v>
      </c>
      <c r="F944" s="209" t="s">
        <v>397</v>
      </c>
      <c r="H944" s="209"/>
      <c r="O944" s="209"/>
      <c r="P944" s="209"/>
      <c r="AG944" s="209"/>
      <c r="AQ944" s="209"/>
      <c r="AR944" s="209"/>
      <c r="BC944" s="209"/>
      <c r="BF944" s="209"/>
      <c r="BN944" s="209" t="s">
        <v>575</v>
      </c>
      <c r="BY944" s="209"/>
      <c r="CT944">
        <v>0</v>
      </c>
      <c r="CY944" s="209"/>
      <c r="DD944" s="209"/>
      <c r="DF944" s="209"/>
      <c r="DI944" s="209"/>
    </row>
    <row r="945" spans="1:113" x14ac:dyDescent="0.25">
      <c r="A945" s="209"/>
      <c r="D945">
        <v>1019</v>
      </c>
      <c r="E945" t="s">
        <v>556</v>
      </c>
      <c r="F945" s="209" t="s">
        <v>342</v>
      </c>
      <c r="H945" s="209"/>
      <c r="O945" s="209"/>
      <c r="P945" s="209"/>
      <c r="AG945" s="209"/>
      <c r="AQ945" s="209"/>
      <c r="AR945" s="209" t="s">
        <v>123</v>
      </c>
      <c r="AS945">
        <v>0</v>
      </c>
      <c r="AT945">
        <v>0</v>
      </c>
      <c r="AU945">
        <v>0</v>
      </c>
      <c r="BC945" s="209"/>
      <c r="BF945" s="209"/>
      <c r="BN945" s="209"/>
      <c r="BY945" s="209"/>
      <c r="CY945" s="209"/>
      <c r="DD945" s="209"/>
      <c r="DF945" s="209"/>
      <c r="DI945" s="209"/>
    </row>
    <row r="946" spans="1:113" x14ac:dyDescent="0.25">
      <c r="A946" s="209"/>
      <c r="D946">
        <v>1019</v>
      </c>
      <c r="E946" t="s">
        <v>556</v>
      </c>
      <c r="F946" s="209" t="s">
        <v>342</v>
      </c>
      <c r="H946" s="209"/>
      <c r="O946" s="209"/>
      <c r="P946" s="209"/>
      <c r="AG946" s="209"/>
      <c r="AQ946" s="209"/>
      <c r="AR946" s="209" t="s">
        <v>124</v>
      </c>
      <c r="AS946">
        <v>0</v>
      </c>
      <c r="AT946">
        <v>0</v>
      </c>
      <c r="AU946">
        <v>0</v>
      </c>
      <c r="BC946" s="209"/>
      <c r="BF946" s="209"/>
      <c r="BN946" s="209"/>
      <c r="BY946" s="209"/>
      <c r="CY946" s="209"/>
      <c r="DD946" s="209"/>
      <c r="DF946" s="209"/>
      <c r="DI946" s="209"/>
    </row>
    <row r="947" spans="1:113" x14ac:dyDescent="0.25">
      <c r="A947" s="209"/>
      <c r="D947">
        <v>1019</v>
      </c>
      <c r="E947" t="s">
        <v>556</v>
      </c>
      <c r="F947" s="209" t="s">
        <v>342</v>
      </c>
      <c r="H947" s="209"/>
      <c r="O947" s="209"/>
      <c r="P947" s="209"/>
      <c r="AG947" s="209"/>
      <c r="AQ947" s="209"/>
      <c r="AR947" s="209" t="s">
        <v>125</v>
      </c>
      <c r="AS947">
        <v>0</v>
      </c>
      <c r="AT947">
        <v>0</v>
      </c>
      <c r="AU947">
        <v>0</v>
      </c>
      <c r="BC947" s="209"/>
      <c r="BF947" s="209"/>
      <c r="BN947" s="209"/>
      <c r="BY947" s="209"/>
      <c r="CY947" s="209"/>
      <c r="DD947" s="209"/>
      <c r="DF947" s="209"/>
      <c r="DI947" s="209"/>
    </row>
    <row r="948" spans="1:113" x14ac:dyDescent="0.25">
      <c r="A948" s="209"/>
      <c r="D948">
        <v>1019</v>
      </c>
      <c r="E948" t="s">
        <v>556</v>
      </c>
      <c r="F948" s="209" t="s">
        <v>342</v>
      </c>
      <c r="H948" s="209"/>
      <c r="O948" s="209"/>
      <c r="P948" s="209"/>
      <c r="AG948" s="209"/>
      <c r="AQ948" s="209"/>
      <c r="AR948" s="209" t="s">
        <v>126</v>
      </c>
      <c r="AS948">
        <v>0</v>
      </c>
      <c r="AT948">
        <v>0</v>
      </c>
      <c r="AU948">
        <v>0</v>
      </c>
      <c r="BC948" s="209"/>
      <c r="BF948" s="209"/>
      <c r="BN948" s="209"/>
      <c r="BY948" s="209"/>
      <c r="CY948" s="209"/>
      <c r="DD948" s="209"/>
      <c r="DF948" s="209"/>
      <c r="DI948" s="209"/>
    </row>
    <row r="949" spans="1:113" x14ac:dyDescent="0.25">
      <c r="A949" s="209"/>
      <c r="D949">
        <v>1019</v>
      </c>
      <c r="E949" t="s">
        <v>556</v>
      </c>
      <c r="F949" s="209" t="s">
        <v>342</v>
      </c>
      <c r="H949" s="209"/>
      <c r="O949" s="209"/>
      <c r="P949" s="209"/>
      <c r="AG949" s="209"/>
      <c r="AQ949" s="209"/>
      <c r="AR949" s="209" t="s">
        <v>127</v>
      </c>
      <c r="AS949">
        <v>0</v>
      </c>
      <c r="AT949">
        <v>0</v>
      </c>
      <c r="AU949">
        <v>0</v>
      </c>
      <c r="BC949" s="209"/>
      <c r="BF949" s="209"/>
      <c r="BN949" s="209"/>
      <c r="BY949" s="209"/>
      <c r="CY949" s="209"/>
      <c r="DD949" s="209"/>
      <c r="DF949" s="209"/>
      <c r="DI949" s="209"/>
    </row>
    <row r="950" spans="1:113" x14ac:dyDescent="0.25">
      <c r="A950" s="209"/>
      <c r="D950">
        <v>1019</v>
      </c>
      <c r="E950" t="s">
        <v>556</v>
      </c>
      <c r="F950" s="209" t="s">
        <v>342</v>
      </c>
      <c r="H950" s="209"/>
      <c r="O950" s="209"/>
      <c r="P950" s="209"/>
      <c r="AG950" s="209"/>
      <c r="AQ950" s="209"/>
      <c r="AR950" s="209" t="s">
        <v>128</v>
      </c>
      <c r="AS950">
        <v>0</v>
      </c>
      <c r="AT950">
        <v>0</v>
      </c>
      <c r="AU950">
        <v>0</v>
      </c>
      <c r="BC950" s="209"/>
      <c r="BF950" s="209"/>
      <c r="BN950" s="209"/>
      <c r="BY950" s="209"/>
      <c r="CY950" s="209"/>
      <c r="DD950" s="209"/>
      <c r="DF950" s="209"/>
      <c r="DI950" s="209"/>
    </row>
    <row r="951" spans="1:113" x14ac:dyDescent="0.25">
      <c r="A951" s="209"/>
      <c r="D951">
        <v>1019</v>
      </c>
      <c r="E951" t="s">
        <v>556</v>
      </c>
      <c r="F951" s="209" t="s">
        <v>342</v>
      </c>
      <c r="H951" s="209"/>
      <c r="O951" s="209"/>
      <c r="P951" s="209"/>
      <c r="AG951" s="209"/>
      <c r="AQ951" s="209"/>
      <c r="AR951" s="209" t="s">
        <v>129</v>
      </c>
      <c r="AS951">
        <v>0</v>
      </c>
      <c r="AT951">
        <v>0</v>
      </c>
      <c r="AU951">
        <v>0</v>
      </c>
      <c r="BC951" s="209"/>
      <c r="BF951" s="209"/>
      <c r="BN951" s="209"/>
      <c r="BY951" s="209"/>
      <c r="CY951" s="209"/>
      <c r="DD951" s="209"/>
      <c r="DF951" s="209"/>
      <c r="DI951" s="209"/>
    </row>
    <row r="952" spans="1:113" x14ac:dyDescent="0.25">
      <c r="A952" s="209"/>
      <c r="D952">
        <v>1019</v>
      </c>
      <c r="E952" t="s">
        <v>556</v>
      </c>
      <c r="F952" s="209" t="s">
        <v>342</v>
      </c>
      <c r="H952" s="209"/>
      <c r="O952" s="209"/>
      <c r="P952" s="209"/>
      <c r="AG952" s="209"/>
      <c r="AQ952" s="209"/>
      <c r="AR952" s="209" t="s">
        <v>130</v>
      </c>
      <c r="AS952">
        <v>0</v>
      </c>
      <c r="AT952">
        <v>0</v>
      </c>
      <c r="AU952">
        <v>0</v>
      </c>
      <c r="BC952" s="209"/>
      <c r="BF952" s="209"/>
      <c r="BN952" s="209"/>
      <c r="BY952" s="209"/>
      <c r="CY952" s="209"/>
      <c r="DD952" s="209"/>
      <c r="DF952" s="209"/>
      <c r="DI952" s="209"/>
    </row>
    <row r="953" spans="1:113" x14ac:dyDescent="0.25">
      <c r="A953" s="209"/>
      <c r="D953">
        <v>1019</v>
      </c>
      <c r="E953" t="s">
        <v>556</v>
      </c>
      <c r="F953" s="209" t="s">
        <v>342</v>
      </c>
      <c r="H953" s="209"/>
      <c r="O953" s="209"/>
      <c r="P953" s="209"/>
      <c r="AG953" s="209"/>
      <c r="AQ953" s="209"/>
      <c r="AR953" s="209" t="s">
        <v>131</v>
      </c>
      <c r="AS953">
        <v>0</v>
      </c>
      <c r="AT953">
        <v>0</v>
      </c>
      <c r="AU953">
        <v>0</v>
      </c>
      <c r="BC953" s="209"/>
      <c r="BF953" s="209"/>
      <c r="BN953" s="209"/>
      <c r="BY953" s="209"/>
      <c r="CY953" s="209"/>
      <c r="DD953" s="209"/>
      <c r="DF953" s="209"/>
      <c r="DI953" s="209"/>
    </row>
    <row r="954" spans="1:113" x14ac:dyDescent="0.25">
      <c r="A954" s="209"/>
      <c r="D954">
        <v>1019</v>
      </c>
      <c r="E954" t="s">
        <v>556</v>
      </c>
      <c r="F954" s="209" t="s">
        <v>342</v>
      </c>
      <c r="H954" s="209"/>
      <c r="O954" s="209"/>
      <c r="P954" s="209"/>
      <c r="AG954" s="209"/>
      <c r="AQ954" s="209"/>
      <c r="AR954" s="209" t="s">
        <v>132</v>
      </c>
      <c r="AS954">
        <v>0</v>
      </c>
      <c r="AT954">
        <v>0</v>
      </c>
      <c r="AU954">
        <v>0</v>
      </c>
      <c r="BC954" s="209"/>
      <c r="BF954" s="209"/>
      <c r="BN954" s="209"/>
      <c r="BY954" s="209"/>
      <c r="CY954" s="209"/>
      <c r="DD954" s="209"/>
      <c r="DF954" s="209"/>
      <c r="DI954" s="209"/>
    </row>
    <row r="955" spans="1:113" x14ac:dyDescent="0.25">
      <c r="A955" s="209"/>
      <c r="D955">
        <v>1019</v>
      </c>
      <c r="E955" t="s">
        <v>556</v>
      </c>
      <c r="F955" s="209" t="s">
        <v>342</v>
      </c>
      <c r="H955" s="209"/>
      <c r="O955" s="209"/>
      <c r="P955" s="209"/>
      <c r="AG955" s="209"/>
      <c r="AQ955" s="209"/>
      <c r="AR955" s="209" t="s">
        <v>133</v>
      </c>
      <c r="AS955">
        <v>0</v>
      </c>
      <c r="AT955">
        <v>0</v>
      </c>
      <c r="AU955">
        <v>0</v>
      </c>
      <c r="BC955" s="209"/>
      <c r="BF955" s="209"/>
      <c r="BN955" s="209"/>
      <c r="BY955" s="209"/>
      <c r="CY955" s="209"/>
      <c r="DD955" s="209"/>
      <c r="DF955" s="209"/>
      <c r="DI955" s="209"/>
    </row>
    <row r="956" spans="1:113" x14ac:dyDescent="0.25">
      <c r="A956" s="209"/>
      <c r="D956">
        <v>1019</v>
      </c>
      <c r="E956" t="s">
        <v>556</v>
      </c>
      <c r="F956" s="209" t="s">
        <v>342</v>
      </c>
      <c r="H956" s="209"/>
      <c r="O956" s="209"/>
      <c r="P956" s="209"/>
      <c r="AG956" s="209"/>
      <c r="AQ956" s="209"/>
      <c r="AR956" s="209" t="s">
        <v>134</v>
      </c>
      <c r="AS956">
        <v>0</v>
      </c>
      <c r="AT956">
        <v>0</v>
      </c>
      <c r="AU956">
        <v>0</v>
      </c>
      <c r="BC956" s="209"/>
      <c r="BF956" s="209"/>
      <c r="BN956" s="209"/>
      <c r="BY956" s="209"/>
      <c r="CY956" s="209"/>
      <c r="DD956" s="209"/>
      <c r="DF956" s="209"/>
      <c r="DI956" s="209"/>
    </row>
    <row r="957" spans="1:113" x14ac:dyDescent="0.25">
      <c r="A957" s="209"/>
      <c r="D957">
        <v>1019</v>
      </c>
      <c r="E957" t="s">
        <v>556</v>
      </c>
      <c r="F957" s="209" t="s">
        <v>342</v>
      </c>
      <c r="H957" s="209"/>
      <c r="O957" s="209"/>
      <c r="P957" s="209"/>
      <c r="AG957" s="209"/>
      <c r="AQ957" s="209"/>
      <c r="AR957" s="209" t="s">
        <v>135</v>
      </c>
      <c r="AS957">
        <v>0</v>
      </c>
      <c r="BC957" s="209"/>
      <c r="BF957" s="209"/>
      <c r="BN957" s="209"/>
      <c r="BY957" s="209"/>
      <c r="CY957" s="209"/>
      <c r="DD957" s="209"/>
      <c r="DF957" s="209"/>
      <c r="DI957" s="209"/>
    </row>
    <row r="958" spans="1:113" x14ac:dyDescent="0.25">
      <c r="A958" s="209"/>
      <c r="D958">
        <v>1019</v>
      </c>
      <c r="E958" t="s">
        <v>556</v>
      </c>
      <c r="F958" s="209" t="s">
        <v>342</v>
      </c>
      <c r="H958" s="209"/>
      <c r="O958" s="209"/>
      <c r="P958" s="209"/>
      <c r="AG958" s="209"/>
      <c r="AQ958" s="209"/>
      <c r="AR958" s="209" t="s">
        <v>136</v>
      </c>
      <c r="AV958">
        <v>0</v>
      </c>
      <c r="BC958" s="209"/>
      <c r="BF958" s="209"/>
      <c r="BN958" s="209"/>
      <c r="BY958" s="209"/>
      <c r="CY958" s="209"/>
      <c r="DD958" s="209"/>
      <c r="DF958" s="209"/>
      <c r="DI958" s="209"/>
    </row>
    <row r="959" spans="1:113" x14ac:dyDescent="0.25">
      <c r="A959" s="209"/>
      <c r="D959">
        <v>1019</v>
      </c>
      <c r="E959" t="s">
        <v>556</v>
      </c>
      <c r="F959" s="209" t="s">
        <v>342</v>
      </c>
      <c r="H959" s="209"/>
      <c r="O959" s="209"/>
      <c r="P959" s="209"/>
      <c r="AG959" s="209"/>
      <c r="AQ959" s="209"/>
      <c r="AR959" s="209"/>
      <c r="BC959" s="209"/>
      <c r="BF959" s="209"/>
      <c r="BN959" s="209"/>
      <c r="BY959" s="209"/>
      <c r="CY959" s="209"/>
      <c r="DD959" s="209"/>
      <c r="DF959" s="209"/>
      <c r="DI959" s="209"/>
    </row>
    <row r="960" spans="1:113" x14ac:dyDescent="0.25">
      <c r="A960" s="209"/>
      <c r="D960">
        <v>1019</v>
      </c>
      <c r="E960" t="s">
        <v>556</v>
      </c>
      <c r="F960" s="209" t="s">
        <v>342</v>
      </c>
      <c r="H960" s="209"/>
      <c r="O960" s="209"/>
      <c r="P960" s="209"/>
      <c r="AG960" s="209"/>
      <c r="AQ960" s="209"/>
      <c r="AR960" s="209"/>
      <c r="BC960" s="209"/>
      <c r="BF960" s="209"/>
      <c r="BN960" s="209"/>
      <c r="BY960" s="209"/>
      <c r="CY960" s="209"/>
      <c r="DD960" s="209"/>
      <c r="DF960" s="209"/>
      <c r="DI960" s="209"/>
    </row>
    <row r="961" spans="1:113" x14ac:dyDescent="0.25">
      <c r="A961" s="209"/>
      <c r="D961">
        <v>1019</v>
      </c>
      <c r="E961" t="s">
        <v>556</v>
      </c>
      <c r="F961" s="209" t="s">
        <v>342</v>
      </c>
      <c r="H961" s="209"/>
      <c r="O961" s="209"/>
      <c r="P961" s="209"/>
      <c r="AG961" s="209"/>
      <c r="AQ961" s="209"/>
      <c r="AR961" s="209"/>
      <c r="BC961" s="209"/>
      <c r="BF961" s="209"/>
      <c r="BN961" s="209"/>
      <c r="BY961" s="209"/>
      <c r="CY961" s="209"/>
      <c r="DD961" s="209"/>
      <c r="DF961" s="209"/>
      <c r="DI961" s="209"/>
    </row>
    <row r="962" spans="1:113" x14ac:dyDescent="0.25">
      <c r="A962" s="209"/>
      <c r="D962">
        <v>1019</v>
      </c>
      <c r="E962" t="s">
        <v>556</v>
      </c>
      <c r="F962" s="209" t="s">
        <v>342</v>
      </c>
      <c r="H962" s="209"/>
      <c r="O962" s="209"/>
      <c r="P962" s="209"/>
      <c r="AG962" s="209"/>
      <c r="AQ962" s="209"/>
      <c r="AR962" s="209"/>
      <c r="BC962" s="209"/>
      <c r="BF962" s="209"/>
      <c r="BN962" s="209"/>
      <c r="BY962" s="209"/>
      <c r="CY962" s="209"/>
      <c r="DD962" s="209"/>
      <c r="DF962" s="209"/>
      <c r="DI962" s="209"/>
    </row>
    <row r="963" spans="1:113" x14ac:dyDescent="0.25">
      <c r="A963" s="209"/>
      <c r="D963">
        <v>1019</v>
      </c>
      <c r="E963" t="s">
        <v>556</v>
      </c>
      <c r="F963" s="209" t="s">
        <v>342</v>
      </c>
      <c r="H963" s="209"/>
      <c r="O963" s="209"/>
      <c r="P963" s="209"/>
      <c r="AG963" s="209"/>
      <c r="AQ963" s="209"/>
      <c r="AR963" s="209"/>
      <c r="BC963" s="209"/>
      <c r="BF963" s="209"/>
      <c r="BN963" s="209"/>
      <c r="BY963" s="209"/>
      <c r="CY963" s="209"/>
      <c r="DD963" s="209"/>
      <c r="DF963" s="209"/>
      <c r="DI963" s="209"/>
    </row>
    <row r="964" spans="1:113" x14ac:dyDescent="0.25">
      <c r="A964" s="209"/>
      <c r="D964">
        <v>1019</v>
      </c>
      <c r="E964" t="s">
        <v>556</v>
      </c>
      <c r="F964" s="209" t="s">
        <v>342</v>
      </c>
      <c r="H964" s="209"/>
      <c r="O964" s="209"/>
      <c r="P964" s="209"/>
      <c r="AG964" s="209"/>
      <c r="AQ964" s="209"/>
      <c r="AR964" s="209"/>
      <c r="BC964" s="209"/>
      <c r="BF964" s="209"/>
      <c r="BN964" s="209"/>
      <c r="BY964" s="209"/>
      <c r="CY964" s="209"/>
      <c r="DD964" s="209"/>
      <c r="DF964" s="209"/>
      <c r="DI964" s="209"/>
    </row>
    <row r="965" spans="1:113" x14ac:dyDescent="0.25">
      <c r="A965" s="209"/>
      <c r="D965">
        <v>1019</v>
      </c>
      <c r="E965" t="s">
        <v>556</v>
      </c>
      <c r="F965" s="209" t="s">
        <v>342</v>
      </c>
      <c r="H965" s="209"/>
      <c r="O965" s="209"/>
      <c r="P965" s="209"/>
      <c r="AG965" s="209"/>
      <c r="AQ965" s="209"/>
      <c r="AR965" s="209"/>
      <c r="BC965" s="209"/>
      <c r="BF965" s="209"/>
      <c r="BN965" s="209"/>
      <c r="BY965" s="209"/>
      <c r="CY965" s="209"/>
      <c r="DD965" s="209"/>
      <c r="DF965" s="209"/>
      <c r="DI965" s="209"/>
    </row>
    <row r="966" spans="1:113" x14ac:dyDescent="0.25">
      <c r="A966" s="209"/>
      <c r="D966">
        <v>1019</v>
      </c>
      <c r="E966" t="s">
        <v>556</v>
      </c>
      <c r="F966" s="209" t="s">
        <v>342</v>
      </c>
      <c r="H966" s="209"/>
      <c r="O966" s="209"/>
      <c r="P966" s="209"/>
      <c r="AG966" s="209"/>
      <c r="AQ966" s="209"/>
      <c r="AR966" s="209"/>
      <c r="BC966" s="209"/>
      <c r="BF966" s="209"/>
      <c r="BN966" s="209"/>
      <c r="BY966" s="209"/>
      <c r="CY966" s="209"/>
      <c r="DD966" s="209"/>
      <c r="DF966" s="209"/>
      <c r="DI966" s="209"/>
    </row>
    <row r="967" spans="1:113" x14ac:dyDescent="0.25">
      <c r="A967" s="209"/>
      <c r="D967">
        <v>1019</v>
      </c>
      <c r="E967" t="s">
        <v>556</v>
      </c>
      <c r="F967" s="209" t="s">
        <v>342</v>
      </c>
      <c r="H967" s="209"/>
      <c r="O967" s="209"/>
      <c r="P967" s="209"/>
      <c r="AG967" s="209"/>
      <c r="AQ967" s="209"/>
      <c r="AR967" s="209"/>
      <c r="BC967" s="209"/>
      <c r="BF967" s="209"/>
      <c r="BN967" s="209"/>
      <c r="BY967" s="209"/>
      <c r="CY967" s="209"/>
      <c r="DD967" s="209"/>
      <c r="DF967" s="209"/>
      <c r="DI967" s="209"/>
    </row>
    <row r="968" spans="1:113" x14ac:dyDescent="0.25">
      <c r="A968" s="209"/>
      <c r="D968">
        <v>1019</v>
      </c>
      <c r="E968" t="s">
        <v>556</v>
      </c>
      <c r="F968" s="209" t="s">
        <v>342</v>
      </c>
      <c r="H968" s="209"/>
      <c r="O968" s="209"/>
      <c r="P968" s="209"/>
      <c r="AG968" s="209"/>
      <c r="AQ968" s="209"/>
      <c r="AR968" s="209"/>
      <c r="BC968" s="209"/>
      <c r="BF968" s="209"/>
      <c r="BN968" s="209"/>
      <c r="BY968" s="209"/>
      <c r="CY968" s="209"/>
      <c r="DD968" s="209"/>
      <c r="DF968" s="209"/>
      <c r="DI968" s="209"/>
    </row>
    <row r="969" spans="1:113" x14ac:dyDescent="0.25">
      <c r="A969" s="209"/>
      <c r="D969">
        <v>1019</v>
      </c>
      <c r="E969" t="s">
        <v>556</v>
      </c>
      <c r="F969" s="209" t="s">
        <v>342</v>
      </c>
      <c r="H969" s="209"/>
      <c r="O969" s="209"/>
      <c r="P969" s="209"/>
      <c r="AG969" s="209"/>
      <c r="AQ969" s="209"/>
      <c r="AR969" s="209"/>
      <c r="BC969" s="209"/>
      <c r="BF969" s="209"/>
      <c r="BN969" s="209"/>
      <c r="BY969" s="209"/>
      <c r="CY969" s="209"/>
      <c r="DD969" s="209"/>
      <c r="DF969" s="209"/>
      <c r="DI969" s="209"/>
    </row>
    <row r="970" spans="1:113" x14ac:dyDescent="0.25">
      <c r="A970" s="209"/>
      <c r="D970">
        <v>1019</v>
      </c>
      <c r="E970" t="s">
        <v>556</v>
      </c>
      <c r="F970" s="209" t="s">
        <v>342</v>
      </c>
      <c r="H970" s="209"/>
      <c r="O970" s="209"/>
      <c r="P970" s="209"/>
      <c r="AG970" s="209"/>
      <c r="AQ970" s="209"/>
      <c r="AR970" s="209"/>
      <c r="BC970" s="209"/>
      <c r="BF970" s="209"/>
      <c r="BN970" s="209"/>
      <c r="BY970" s="209"/>
      <c r="CY970" s="209"/>
      <c r="DD970" s="209"/>
      <c r="DF970" s="209"/>
      <c r="DI970" s="209"/>
    </row>
    <row r="971" spans="1:113" x14ac:dyDescent="0.25">
      <c r="A971" s="209"/>
      <c r="D971">
        <v>1019</v>
      </c>
      <c r="E971" t="s">
        <v>556</v>
      </c>
      <c r="F971" s="209" t="s">
        <v>342</v>
      </c>
      <c r="H971" s="209"/>
      <c r="O971" s="209"/>
      <c r="P971" s="209"/>
      <c r="AG971" s="209"/>
      <c r="AQ971" s="209"/>
      <c r="AR971" s="209"/>
      <c r="BC971" s="209"/>
      <c r="BF971" s="209"/>
      <c r="BN971" s="209"/>
      <c r="BY971" s="209"/>
      <c r="CY971" s="209"/>
      <c r="DD971" s="209"/>
      <c r="DF971" s="209"/>
      <c r="DI971" s="209"/>
    </row>
    <row r="972" spans="1:113" x14ac:dyDescent="0.25">
      <c r="A972" s="209"/>
      <c r="D972">
        <v>1019</v>
      </c>
      <c r="E972" t="s">
        <v>556</v>
      </c>
      <c r="F972" s="209" t="s">
        <v>342</v>
      </c>
      <c r="H972" s="209"/>
      <c r="O972" s="209"/>
      <c r="P972" s="209"/>
      <c r="AG972" s="209"/>
      <c r="AQ972" s="209"/>
      <c r="AR972" s="209"/>
      <c r="BC972" s="209"/>
      <c r="BF972" s="209"/>
      <c r="BN972" s="209"/>
      <c r="BY972" s="209"/>
      <c r="CY972" s="209"/>
      <c r="DD972" s="209"/>
      <c r="DF972" s="209"/>
      <c r="DI972" s="209"/>
    </row>
    <row r="973" spans="1:113" x14ac:dyDescent="0.25">
      <c r="A973" s="209"/>
      <c r="D973">
        <v>1019</v>
      </c>
      <c r="E973" t="s">
        <v>556</v>
      </c>
      <c r="F973" s="209" t="s">
        <v>342</v>
      </c>
      <c r="H973" s="209"/>
      <c r="O973" s="209"/>
      <c r="P973" s="209"/>
      <c r="AG973" s="209"/>
      <c r="AQ973" s="209"/>
      <c r="AR973" s="209"/>
      <c r="BC973" s="209"/>
      <c r="BF973" s="209"/>
      <c r="BN973" s="209"/>
      <c r="BY973" s="209"/>
      <c r="CY973" s="209"/>
      <c r="DD973" s="209"/>
      <c r="DF973" s="209"/>
      <c r="DI973" s="209"/>
    </row>
    <row r="974" spans="1:113" x14ac:dyDescent="0.25">
      <c r="A974" s="209"/>
      <c r="D974">
        <v>1019</v>
      </c>
      <c r="E974" t="s">
        <v>556</v>
      </c>
      <c r="F974" s="209" t="s">
        <v>342</v>
      </c>
      <c r="H974" s="209"/>
      <c r="O974" s="209"/>
      <c r="P974" s="209"/>
      <c r="AG974" s="209"/>
      <c r="AQ974" s="209"/>
      <c r="AR974" s="209"/>
      <c r="BC974" s="209"/>
      <c r="BF974" s="209"/>
      <c r="BN974" s="209"/>
      <c r="BY974" s="209"/>
      <c r="CY974" s="209"/>
      <c r="DD974" s="209"/>
      <c r="DF974" s="209"/>
      <c r="DI974" s="209"/>
    </row>
    <row r="975" spans="1:113" x14ac:dyDescent="0.25">
      <c r="A975" s="209"/>
      <c r="D975">
        <v>1019</v>
      </c>
      <c r="E975" t="s">
        <v>556</v>
      </c>
      <c r="F975" s="209" t="s">
        <v>342</v>
      </c>
      <c r="H975" s="209"/>
      <c r="O975" s="209"/>
      <c r="P975" s="209"/>
      <c r="AG975" s="209"/>
      <c r="AQ975" s="209"/>
      <c r="AR975" s="209"/>
      <c r="BC975" s="209"/>
      <c r="BF975" s="209"/>
      <c r="BN975" s="209"/>
      <c r="BY975" s="209"/>
      <c r="CY975" s="209"/>
      <c r="DD975" s="209"/>
      <c r="DF975" s="209"/>
      <c r="DI975" s="209"/>
    </row>
    <row r="976" spans="1:113" x14ac:dyDescent="0.25">
      <c r="A976" s="209"/>
      <c r="D976">
        <v>1019</v>
      </c>
      <c r="E976" t="s">
        <v>556</v>
      </c>
      <c r="F976" s="209" t="s">
        <v>342</v>
      </c>
      <c r="H976" s="209"/>
      <c r="O976" s="209"/>
      <c r="P976" s="209"/>
      <c r="AG976" s="209"/>
      <c r="AQ976" s="209"/>
      <c r="AR976" s="209"/>
      <c r="BC976" s="209"/>
      <c r="BF976" s="209"/>
      <c r="BN976" s="209"/>
      <c r="BY976" s="209"/>
      <c r="CY976" s="209"/>
      <c r="DD976" s="209"/>
      <c r="DF976" s="209"/>
      <c r="DI976" s="209"/>
    </row>
    <row r="977" spans="1:113" x14ac:dyDescent="0.25">
      <c r="A977" s="209"/>
      <c r="D977">
        <v>1019</v>
      </c>
      <c r="E977" t="s">
        <v>556</v>
      </c>
      <c r="F977" s="209" t="s">
        <v>342</v>
      </c>
      <c r="H977" s="209"/>
      <c r="O977" s="209"/>
      <c r="P977" s="209"/>
      <c r="AG977" s="209"/>
      <c r="AQ977" s="209"/>
      <c r="AR977" s="209"/>
      <c r="BC977" s="209"/>
      <c r="BF977" s="209"/>
      <c r="BN977" s="209"/>
      <c r="BY977" s="209"/>
      <c r="CY977" s="209"/>
      <c r="DD977" s="209"/>
      <c r="DF977" s="209"/>
      <c r="DI977" s="209"/>
    </row>
    <row r="978" spans="1:113" x14ac:dyDescent="0.25">
      <c r="A978" s="209"/>
      <c r="D978">
        <v>1019</v>
      </c>
      <c r="E978" t="s">
        <v>556</v>
      </c>
      <c r="F978" s="209" t="s">
        <v>342</v>
      </c>
      <c r="H978" s="209"/>
      <c r="O978" s="209"/>
      <c r="P978" s="209"/>
      <c r="AG978" s="209"/>
      <c r="AQ978" s="209"/>
      <c r="AR978" s="209"/>
      <c r="BC978" s="209"/>
      <c r="BF978" s="209"/>
      <c r="BN978" s="209"/>
      <c r="BY978" s="209"/>
      <c r="CY978" s="209"/>
      <c r="DD978" s="209"/>
      <c r="DF978" s="209"/>
      <c r="DI978" s="209"/>
    </row>
    <row r="979" spans="1:113" x14ac:dyDescent="0.25">
      <c r="A979" s="209"/>
      <c r="D979">
        <v>1019</v>
      </c>
      <c r="E979" t="s">
        <v>556</v>
      </c>
      <c r="F979" s="209" t="s">
        <v>342</v>
      </c>
      <c r="H979" s="209"/>
      <c r="O979" s="209"/>
      <c r="P979" s="209"/>
      <c r="AG979" s="209"/>
      <c r="AQ979" s="209"/>
      <c r="AR979" s="209"/>
      <c r="BC979" s="209"/>
      <c r="BF979" s="209"/>
      <c r="BN979" s="209"/>
      <c r="BY979" s="209"/>
      <c r="CY979" s="209"/>
      <c r="DD979" s="209"/>
      <c r="DF979" s="209"/>
      <c r="DI979" s="209"/>
    </row>
    <row r="980" spans="1:113" x14ac:dyDescent="0.25">
      <c r="A980" s="209"/>
      <c r="D980">
        <v>1019</v>
      </c>
      <c r="E980" t="s">
        <v>556</v>
      </c>
      <c r="F980" s="209" t="s">
        <v>342</v>
      </c>
      <c r="H980" s="209"/>
      <c r="O980" s="209"/>
      <c r="P980" s="209"/>
      <c r="AG980" s="209"/>
      <c r="AQ980" s="209"/>
      <c r="AR980" s="209"/>
      <c r="BC980" s="209"/>
      <c r="BF980" s="209"/>
      <c r="BN980" s="209"/>
      <c r="BY980" s="209"/>
      <c r="CY980" s="209"/>
      <c r="DD980" s="209"/>
      <c r="DF980" s="209"/>
      <c r="DI980" s="209"/>
    </row>
    <row r="981" spans="1:113" x14ac:dyDescent="0.25">
      <c r="A981" s="209"/>
      <c r="D981">
        <v>1019</v>
      </c>
      <c r="E981" t="s">
        <v>556</v>
      </c>
      <c r="F981" s="209" t="s">
        <v>342</v>
      </c>
      <c r="H981" s="209"/>
      <c r="O981" s="209"/>
      <c r="P981" s="209"/>
      <c r="AG981" s="209"/>
      <c r="AQ981" s="209"/>
      <c r="AR981" s="209"/>
      <c r="BC981" s="209"/>
      <c r="BF981" s="209"/>
      <c r="BN981" s="209"/>
      <c r="BY981" s="209"/>
      <c r="CY981" s="209"/>
      <c r="DD981" s="209"/>
      <c r="DF981" s="209"/>
      <c r="DI981" s="209"/>
    </row>
    <row r="982" spans="1:113" x14ac:dyDescent="0.25">
      <c r="A982" s="209"/>
      <c r="D982">
        <v>1019</v>
      </c>
      <c r="E982" t="s">
        <v>556</v>
      </c>
      <c r="F982" s="209" t="s">
        <v>342</v>
      </c>
      <c r="H982" s="209"/>
      <c r="O982" s="209"/>
      <c r="P982" s="209"/>
      <c r="AG982" s="209"/>
      <c r="AQ982" s="209"/>
      <c r="AR982" s="209"/>
      <c r="BC982" s="209"/>
      <c r="BF982" s="209"/>
      <c r="BN982" s="209"/>
      <c r="BY982" s="209"/>
      <c r="CY982" s="209"/>
      <c r="DD982" s="209"/>
      <c r="DF982" s="209"/>
      <c r="DI982" s="209"/>
    </row>
    <row r="983" spans="1:113" x14ac:dyDescent="0.25">
      <c r="A983" s="209"/>
      <c r="D983">
        <v>1019</v>
      </c>
      <c r="E983" t="s">
        <v>556</v>
      </c>
      <c r="F983" s="209" t="s">
        <v>342</v>
      </c>
      <c r="H983" s="209"/>
      <c r="O983" s="209"/>
      <c r="P983" s="209"/>
      <c r="AG983" s="209"/>
      <c r="AQ983" s="209"/>
      <c r="AR983" s="209"/>
      <c r="BC983" s="209"/>
      <c r="BF983" s="209"/>
      <c r="BN983" s="209"/>
      <c r="BY983" s="209"/>
      <c r="CY983" s="209"/>
      <c r="DD983" s="209"/>
      <c r="DF983" s="209"/>
      <c r="DI983" s="209"/>
    </row>
    <row r="984" spans="1:113" x14ac:dyDescent="0.25">
      <c r="A984" s="209"/>
      <c r="D984">
        <v>1019</v>
      </c>
      <c r="E984" t="s">
        <v>556</v>
      </c>
      <c r="F984" s="209" t="s">
        <v>342</v>
      </c>
      <c r="H984" s="209"/>
      <c r="O984" s="209"/>
      <c r="P984" s="209"/>
      <c r="AG984" s="209"/>
      <c r="AQ984" s="209"/>
      <c r="AR984" s="209"/>
      <c r="BC984" s="209"/>
      <c r="BF984" s="209"/>
      <c r="BN984" s="209"/>
      <c r="BY984" s="209"/>
      <c r="CY984" s="209"/>
      <c r="DD984" s="209"/>
      <c r="DF984" s="209"/>
      <c r="DI984" s="209"/>
    </row>
    <row r="985" spans="1:113" x14ac:dyDescent="0.25">
      <c r="A985" s="209"/>
      <c r="D985">
        <v>1019</v>
      </c>
      <c r="E985" t="s">
        <v>556</v>
      </c>
      <c r="F985" s="209" t="s">
        <v>342</v>
      </c>
      <c r="H985" s="209"/>
      <c r="O985" s="209"/>
      <c r="P985" s="209"/>
      <c r="AG985" s="209"/>
      <c r="AQ985" s="209"/>
      <c r="AR985" s="209"/>
      <c r="BC985" s="209"/>
      <c r="BF985" s="209"/>
      <c r="BN985" s="209"/>
      <c r="BY985" s="209"/>
      <c r="CY985" s="209"/>
      <c r="DD985" s="209"/>
      <c r="DF985" s="209"/>
      <c r="DI985" s="209"/>
    </row>
    <row r="986" spans="1:113" x14ac:dyDescent="0.25">
      <c r="A986" s="209"/>
      <c r="D986">
        <v>1019</v>
      </c>
      <c r="E986" t="s">
        <v>556</v>
      </c>
      <c r="F986" s="209" t="s">
        <v>342</v>
      </c>
      <c r="H986" s="209"/>
      <c r="O986" s="209"/>
      <c r="P986" s="209"/>
      <c r="AG986" s="209"/>
      <c r="AQ986" s="209"/>
      <c r="AR986" s="209"/>
      <c r="BC986" s="209"/>
      <c r="BF986" s="209"/>
      <c r="BN986" s="209"/>
      <c r="BY986" s="209"/>
      <c r="CY986" s="209"/>
      <c r="DD986" s="209"/>
      <c r="DF986" s="209"/>
      <c r="DI986" s="209"/>
    </row>
    <row r="987" spans="1:113" x14ac:dyDescent="0.25">
      <c r="A987" s="209"/>
      <c r="D987">
        <v>1019</v>
      </c>
      <c r="E987" t="s">
        <v>556</v>
      </c>
      <c r="F987" s="209" t="s">
        <v>342</v>
      </c>
      <c r="H987" s="209"/>
      <c r="O987" s="209"/>
      <c r="P987" s="209"/>
      <c r="AG987" s="209"/>
      <c r="AQ987" s="209"/>
      <c r="AR987" s="209"/>
      <c r="BC987" s="209"/>
      <c r="BF987" s="209"/>
      <c r="BN987" s="209"/>
      <c r="BY987" s="209"/>
      <c r="CY987" s="209"/>
      <c r="DD987" s="209"/>
      <c r="DF987" s="209"/>
      <c r="DI987" s="209"/>
    </row>
    <row r="988" spans="1:113" x14ac:dyDescent="0.25">
      <c r="A988" s="209"/>
      <c r="D988">
        <v>1019</v>
      </c>
      <c r="E988" t="s">
        <v>556</v>
      </c>
      <c r="F988" s="209" t="s">
        <v>342</v>
      </c>
      <c r="H988" s="209"/>
      <c r="O988" s="209"/>
      <c r="P988" s="209"/>
      <c r="AG988" s="209"/>
      <c r="AQ988" s="209"/>
      <c r="AR988" s="209"/>
      <c r="BC988" s="209"/>
      <c r="BF988" s="209"/>
      <c r="BN988" s="209"/>
      <c r="BY988" s="209"/>
      <c r="CY988" s="209"/>
      <c r="DD988" s="209"/>
      <c r="DF988" s="209"/>
      <c r="DI988" s="209"/>
    </row>
    <row r="989" spans="1:113" x14ac:dyDescent="0.25">
      <c r="A989" s="209"/>
      <c r="D989">
        <v>1019</v>
      </c>
      <c r="E989" t="s">
        <v>556</v>
      </c>
      <c r="F989" s="209" t="s">
        <v>342</v>
      </c>
      <c r="H989" s="209"/>
      <c r="O989" s="209"/>
      <c r="P989" s="209"/>
      <c r="AG989" s="209"/>
      <c r="AQ989" s="209"/>
      <c r="AR989" s="209"/>
      <c r="BC989" s="209"/>
      <c r="BF989" s="209"/>
      <c r="BN989" s="209"/>
      <c r="BY989" s="209"/>
      <c r="CY989" s="209"/>
      <c r="DD989" s="209"/>
      <c r="DF989" s="209"/>
      <c r="DI989" s="209"/>
    </row>
    <row r="990" spans="1:113" x14ac:dyDescent="0.25">
      <c r="A990" s="209"/>
      <c r="D990">
        <v>1019</v>
      </c>
      <c r="E990" t="s">
        <v>556</v>
      </c>
      <c r="F990" s="209" t="s">
        <v>342</v>
      </c>
      <c r="H990" s="209"/>
      <c r="O990" s="209"/>
      <c r="P990" s="209"/>
      <c r="AG990" s="209"/>
      <c r="AQ990" s="209"/>
      <c r="AR990" s="209"/>
      <c r="BC990" s="209"/>
      <c r="BF990" s="209"/>
      <c r="BN990" s="209"/>
      <c r="BY990" s="209"/>
      <c r="CY990" s="209"/>
      <c r="DD990" s="209"/>
      <c r="DF990" s="209"/>
      <c r="DI990" s="209"/>
    </row>
    <row r="991" spans="1:113" x14ac:dyDescent="0.25">
      <c r="A991" s="209"/>
      <c r="D991">
        <v>1019</v>
      </c>
      <c r="E991" t="s">
        <v>556</v>
      </c>
      <c r="F991" s="209" t="s">
        <v>342</v>
      </c>
      <c r="H991" s="209"/>
      <c r="O991" s="209"/>
      <c r="P991" s="209"/>
      <c r="AG991" s="209"/>
      <c r="AQ991" s="209"/>
      <c r="AR991" s="209"/>
      <c r="BC991" s="209"/>
      <c r="BF991" s="209"/>
      <c r="BN991" s="209"/>
      <c r="BY991" s="209"/>
      <c r="CY991" s="209"/>
      <c r="DD991" s="209"/>
      <c r="DF991" s="209"/>
      <c r="DI991" s="209"/>
    </row>
    <row r="992" spans="1:113" x14ac:dyDescent="0.25">
      <c r="A992" s="209"/>
      <c r="D992">
        <v>1019</v>
      </c>
      <c r="E992" t="s">
        <v>556</v>
      </c>
      <c r="F992" s="209" t="s">
        <v>342</v>
      </c>
      <c r="H992" s="209"/>
      <c r="O992" s="209"/>
      <c r="P992" s="209"/>
      <c r="AG992" s="209"/>
      <c r="AQ992" s="209"/>
      <c r="AR992" s="209"/>
      <c r="BC992" s="209"/>
      <c r="BF992" s="209"/>
      <c r="BN992" s="209"/>
      <c r="BY992" s="209"/>
      <c r="CY992" s="209"/>
      <c r="DD992" s="209"/>
      <c r="DF992" s="209"/>
      <c r="DI992" s="209"/>
    </row>
    <row r="993" spans="1:113" x14ac:dyDescent="0.25">
      <c r="A993" s="209"/>
      <c r="D993">
        <v>1019</v>
      </c>
      <c r="E993" t="s">
        <v>556</v>
      </c>
      <c r="F993" s="209" t="s">
        <v>342</v>
      </c>
      <c r="H993" s="209"/>
      <c r="O993" s="209"/>
      <c r="P993" s="209"/>
      <c r="AG993" s="209"/>
      <c r="AQ993" s="209"/>
      <c r="AR993" s="209"/>
      <c r="BC993" s="209"/>
      <c r="BF993" s="209"/>
      <c r="BN993" s="209"/>
      <c r="BY993" s="209"/>
      <c r="CY993" s="209"/>
      <c r="DD993" s="209"/>
      <c r="DF993" s="209"/>
      <c r="DI993" s="209"/>
    </row>
    <row r="994" spans="1:113" x14ac:dyDescent="0.25">
      <c r="A994" s="209"/>
      <c r="D994">
        <v>1019</v>
      </c>
      <c r="E994" t="s">
        <v>556</v>
      </c>
      <c r="F994" s="209" t="s">
        <v>342</v>
      </c>
      <c r="H994" s="209"/>
      <c r="O994" s="209"/>
      <c r="P994" s="209"/>
      <c r="AG994" s="209"/>
      <c r="AQ994" s="209"/>
      <c r="AR994" s="209"/>
      <c r="BC994" s="209"/>
      <c r="BF994" s="209"/>
      <c r="BN994" s="209"/>
      <c r="BY994" s="209"/>
      <c r="CY994" s="209"/>
      <c r="DD994" s="209"/>
      <c r="DF994" s="209"/>
      <c r="DI994" s="209"/>
    </row>
    <row r="995" spans="1:113" x14ac:dyDescent="0.25">
      <c r="A995" s="209"/>
      <c r="D995">
        <v>1019</v>
      </c>
      <c r="E995" t="s">
        <v>556</v>
      </c>
      <c r="F995" s="209" t="s">
        <v>342</v>
      </c>
      <c r="H995" s="209"/>
      <c r="O995" s="209"/>
      <c r="P995" s="209"/>
      <c r="AG995" s="209"/>
      <c r="AQ995" s="209"/>
      <c r="AR995" s="209"/>
      <c r="BC995" s="209"/>
      <c r="BF995" s="209"/>
      <c r="BN995" s="209"/>
      <c r="BY995" s="209"/>
      <c r="CY995" s="209"/>
      <c r="DD995" s="209"/>
      <c r="DF995" s="209"/>
      <c r="DI995" s="209"/>
    </row>
    <row r="996" spans="1:113" x14ac:dyDescent="0.25">
      <c r="A996" s="209"/>
      <c r="D996">
        <v>1019</v>
      </c>
      <c r="E996" t="s">
        <v>556</v>
      </c>
      <c r="F996" s="209" t="s">
        <v>342</v>
      </c>
      <c r="H996" s="209"/>
      <c r="O996" s="209"/>
      <c r="P996" s="209"/>
      <c r="AG996" s="209"/>
      <c r="AQ996" s="209"/>
      <c r="AR996" s="209"/>
      <c r="BC996" s="209"/>
      <c r="BF996" s="209"/>
      <c r="BN996" s="209"/>
      <c r="BY996" s="209"/>
      <c r="CY996" s="209"/>
      <c r="DD996" s="209"/>
      <c r="DF996" s="209"/>
      <c r="DI996" s="209"/>
    </row>
    <row r="997" spans="1:113" x14ac:dyDescent="0.25">
      <c r="A997" s="209"/>
      <c r="D997">
        <v>1019</v>
      </c>
      <c r="E997" t="s">
        <v>556</v>
      </c>
      <c r="F997" s="209" t="s">
        <v>342</v>
      </c>
      <c r="H997" s="209"/>
      <c r="O997" s="209"/>
      <c r="P997" s="209"/>
      <c r="AG997" s="209"/>
      <c r="AQ997" s="209"/>
      <c r="AR997" s="209"/>
      <c r="BC997" s="209"/>
      <c r="BF997" s="209"/>
      <c r="BN997" s="209"/>
      <c r="BY997" s="209"/>
      <c r="CY997" s="209"/>
      <c r="DD997" s="209"/>
      <c r="DF997" s="209"/>
      <c r="DI997" s="209"/>
    </row>
    <row r="998" spans="1:113" x14ac:dyDescent="0.25">
      <c r="A998" s="209"/>
      <c r="D998">
        <v>1019</v>
      </c>
      <c r="E998" t="s">
        <v>556</v>
      </c>
      <c r="F998" s="209" t="s">
        <v>342</v>
      </c>
      <c r="H998" s="209"/>
      <c r="O998" s="209"/>
      <c r="P998" s="209"/>
      <c r="AG998" s="209"/>
      <c r="AQ998" s="209"/>
      <c r="AR998" s="209"/>
      <c r="BC998" s="209"/>
      <c r="BF998" s="209"/>
      <c r="BN998" s="209"/>
      <c r="BY998" s="209"/>
      <c r="CY998" s="209"/>
      <c r="DD998" s="209"/>
      <c r="DF998" s="209"/>
      <c r="DI998" s="209"/>
    </row>
    <row r="999" spans="1:113" x14ac:dyDescent="0.25">
      <c r="A999" s="209"/>
      <c r="D999">
        <v>1019</v>
      </c>
      <c r="E999" t="s">
        <v>556</v>
      </c>
      <c r="F999" s="209" t="s">
        <v>342</v>
      </c>
      <c r="H999" s="209"/>
      <c r="O999" s="209"/>
      <c r="P999" s="209"/>
      <c r="AG999" s="209"/>
      <c r="AQ999" s="209"/>
      <c r="AR999" s="209"/>
      <c r="BC999" s="209" t="s">
        <v>346</v>
      </c>
      <c r="BE999">
        <v>0</v>
      </c>
      <c r="BF999" s="209"/>
      <c r="BN999" s="209"/>
      <c r="BY999" s="209"/>
      <c r="CY999" s="209"/>
      <c r="DD999" s="209"/>
      <c r="DF999" s="209"/>
      <c r="DI999" s="209"/>
    </row>
    <row r="1000" spans="1:113" x14ac:dyDescent="0.25">
      <c r="A1000" s="209"/>
      <c r="D1000">
        <v>1019</v>
      </c>
      <c r="E1000" t="s">
        <v>556</v>
      </c>
      <c r="F1000" s="209" t="s">
        <v>342</v>
      </c>
      <c r="H1000" s="209"/>
      <c r="O1000" s="209"/>
      <c r="P1000" s="209"/>
      <c r="AG1000" s="209"/>
      <c r="AQ1000" s="209"/>
      <c r="AR1000" s="209"/>
      <c r="BC1000" s="209" t="s">
        <v>350</v>
      </c>
      <c r="BE1000">
        <v>0</v>
      </c>
      <c r="BF1000" s="209"/>
      <c r="BN1000" s="209"/>
      <c r="BY1000" s="209"/>
      <c r="CY1000" s="209"/>
      <c r="DD1000" s="209"/>
      <c r="DF1000" s="209"/>
      <c r="DI1000" s="209"/>
    </row>
    <row r="1001" spans="1:113" x14ac:dyDescent="0.25">
      <c r="A1001" s="209"/>
      <c r="D1001">
        <v>1019</v>
      </c>
      <c r="E1001" t="s">
        <v>556</v>
      </c>
      <c r="F1001" s="209" t="s">
        <v>342</v>
      </c>
      <c r="H1001" s="209"/>
      <c r="O1001" s="209"/>
      <c r="P1001" s="209"/>
      <c r="AG1001" s="209"/>
      <c r="AQ1001" s="209"/>
      <c r="AR1001" s="209"/>
      <c r="BC1001" s="209" t="s">
        <v>150</v>
      </c>
      <c r="BE1001">
        <v>0</v>
      </c>
      <c r="BF1001" s="209"/>
      <c r="BN1001" s="209"/>
      <c r="BY1001" s="209"/>
      <c r="CY1001" s="209"/>
      <c r="DD1001" s="209"/>
      <c r="DF1001" s="209"/>
      <c r="DI1001" s="209"/>
    </row>
    <row r="1002" spans="1:113" x14ac:dyDescent="0.25">
      <c r="A1002" s="209"/>
      <c r="D1002">
        <v>1019</v>
      </c>
      <c r="E1002" t="s">
        <v>556</v>
      </c>
      <c r="F1002" s="209" t="s">
        <v>342</v>
      </c>
      <c r="H1002" s="209"/>
      <c r="O1002" s="209"/>
      <c r="P1002" s="209"/>
      <c r="AG1002" s="209"/>
      <c r="AQ1002" s="209"/>
      <c r="AR1002" s="209"/>
      <c r="BC1002" s="209" t="s">
        <v>151</v>
      </c>
      <c r="BE1002">
        <v>0</v>
      </c>
      <c r="BF1002" s="209"/>
      <c r="BN1002" s="209"/>
      <c r="BY1002" s="209"/>
      <c r="CY1002" s="209"/>
      <c r="DD1002" s="209"/>
      <c r="DF1002" s="209"/>
      <c r="DI1002" s="209"/>
    </row>
    <row r="1003" spans="1:113" x14ac:dyDescent="0.25">
      <c r="A1003" s="209"/>
      <c r="D1003">
        <v>1019</v>
      </c>
      <c r="E1003" t="s">
        <v>556</v>
      </c>
      <c r="F1003" s="209" t="s">
        <v>342</v>
      </c>
      <c r="H1003" s="209"/>
      <c r="O1003" s="209"/>
      <c r="P1003" s="209"/>
      <c r="AG1003" s="209"/>
      <c r="AQ1003" s="209"/>
      <c r="AR1003" s="209"/>
      <c r="BC1003" s="209" t="s">
        <v>152</v>
      </c>
      <c r="BE1003">
        <v>0</v>
      </c>
      <c r="BF1003" s="209"/>
      <c r="BN1003" s="209"/>
      <c r="BY1003" s="209"/>
      <c r="CY1003" s="209"/>
      <c r="DD1003" s="209"/>
      <c r="DF1003" s="209"/>
      <c r="DI1003" s="209"/>
    </row>
    <row r="1004" spans="1:113" x14ac:dyDescent="0.25">
      <c r="A1004" s="209"/>
      <c r="D1004">
        <v>1019</v>
      </c>
      <c r="E1004" t="s">
        <v>556</v>
      </c>
      <c r="F1004" s="209" t="s">
        <v>342</v>
      </c>
      <c r="H1004" s="209"/>
      <c r="O1004" s="209"/>
      <c r="P1004" s="209"/>
      <c r="AG1004" s="209"/>
      <c r="AQ1004" s="209"/>
      <c r="AR1004" s="209"/>
      <c r="BC1004" s="209" t="s">
        <v>153</v>
      </c>
      <c r="BE1004">
        <v>0</v>
      </c>
      <c r="BF1004" s="209"/>
      <c r="BN1004" s="209"/>
      <c r="BY1004" s="209"/>
      <c r="CY1004" s="209"/>
      <c r="DD1004" s="209"/>
      <c r="DF1004" s="209"/>
      <c r="DI1004" s="209"/>
    </row>
    <row r="1005" spans="1:113" x14ac:dyDescent="0.25">
      <c r="A1005" s="209"/>
      <c r="D1005">
        <v>1019</v>
      </c>
      <c r="E1005" t="s">
        <v>556</v>
      </c>
      <c r="F1005" s="209" t="s">
        <v>342</v>
      </c>
      <c r="H1005" s="209"/>
      <c r="O1005" s="209"/>
      <c r="P1005" s="209"/>
      <c r="AG1005" s="209"/>
      <c r="AQ1005" s="209"/>
      <c r="AR1005" s="209"/>
      <c r="BC1005" s="209" t="s">
        <v>154</v>
      </c>
      <c r="BE1005">
        <v>0</v>
      </c>
      <c r="BF1005" s="209"/>
      <c r="BN1005" s="209"/>
      <c r="BY1005" s="209"/>
      <c r="CY1005" s="209"/>
      <c r="DD1005" s="209"/>
      <c r="DF1005" s="209"/>
      <c r="DI1005" s="209"/>
    </row>
    <row r="1006" spans="1:113" x14ac:dyDescent="0.25">
      <c r="A1006" s="209"/>
      <c r="D1006">
        <v>1019</v>
      </c>
      <c r="E1006" t="s">
        <v>556</v>
      </c>
      <c r="F1006" s="209" t="s">
        <v>342</v>
      </c>
      <c r="H1006" s="209"/>
      <c r="O1006" s="209"/>
      <c r="P1006" s="209"/>
      <c r="AG1006" s="209"/>
      <c r="AQ1006" s="209"/>
      <c r="AR1006" s="209"/>
      <c r="BC1006" s="209" t="s">
        <v>155</v>
      </c>
      <c r="BE1006">
        <v>0</v>
      </c>
      <c r="BF1006" s="209"/>
      <c r="BN1006" s="209"/>
      <c r="BY1006" s="209"/>
      <c r="CY1006" s="209"/>
      <c r="DD1006" s="209"/>
      <c r="DF1006" s="209"/>
      <c r="DI1006" s="209"/>
    </row>
    <row r="1007" spans="1:113" x14ac:dyDescent="0.25">
      <c r="A1007" s="209"/>
      <c r="D1007">
        <v>1019</v>
      </c>
      <c r="E1007" t="s">
        <v>556</v>
      </c>
      <c r="F1007" s="209" t="s">
        <v>342</v>
      </c>
      <c r="H1007" s="209"/>
      <c r="O1007" s="209"/>
      <c r="P1007" s="209"/>
      <c r="AG1007" s="209"/>
      <c r="AQ1007" s="209"/>
      <c r="AR1007" s="209"/>
      <c r="BC1007" s="209" t="s">
        <v>156</v>
      </c>
      <c r="BE1007">
        <v>0</v>
      </c>
      <c r="BF1007" s="209"/>
      <c r="BN1007" s="209"/>
      <c r="BY1007" s="209"/>
      <c r="CY1007" s="209"/>
      <c r="DD1007" s="209"/>
      <c r="DF1007" s="209"/>
      <c r="DI1007" s="209"/>
    </row>
    <row r="1008" spans="1:113" x14ac:dyDescent="0.25">
      <c r="A1008" s="209"/>
      <c r="D1008">
        <v>1019</v>
      </c>
      <c r="E1008" t="s">
        <v>556</v>
      </c>
      <c r="F1008" s="209" t="s">
        <v>342</v>
      </c>
      <c r="H1008" s="209"/>
      <c r="O1008" s="209"/>
      <c r="P1008" s="209"/>
      <c r="AG1008" s="209"/>
      <c r="AQ1008" s="209"/>
      <c r="AR1008" s="209"/>
      <c r="BC1008" s="209" t="s">
        <v>157</v>
      </c>
      <c r="BE1008">
        <v>0</v>
      </c>
      <c r="BF1008" s="209"/>
      <c r="BN1008" s="209"/>
      <c r="BY1008" s="209"/>
      <c r="CY1008" s="209"/>
      <c r="DD1008" s="209"/>
      <c r="DF1008" s="209"/>
      <c r="DI1008" s="209"/>
    </row>
    <row r="1009" spans="1:113" x14ac:dyDescent="0.25">
      <c r="A1009" s="209"/>
      <c r="D1009">
        <v>1019</v>
      </c>
      <c r="E1009" t="s">
        <v>556</v>
      </c>
      <c r="F1009" s="209" t="s">
        <v>342</v>
      </c>
      <c r="H1009" s="209"/>
      <c r="O1009" s="209"/>
      <c r="P1009" s="209"/>
      <c r="AG1009" s="209"/>
      <c r="AQ1009" s="209"/>
      <c r="AR1009" s="209"/>
      <c r="BC1009" s="209" t="s">
        <v>158</v>
      </c>
      <c r="BE1009">
        <v>0</v>
      </c>
      <c r="BF1009" s="209"/>
      <c r="BN1009" s="209"/>
      <c r="BY1009" s="209"/>
      <c r="CY1009" s="209"/>
      <c r="DD1009" s="209"/>
      <c r="DF1009" s="209"/>
      <c r="DI1009" s="209"/>
    </row>
    <row r="1010" spans="1:113" x14ac:dyDescent="0.25">
      <c r="A1010" s="209"/>
      <c r="D1010">
        <v>1019</v>
      </c>
      <c r="E1010" t="s">
        <v>556</v>
      </c>
      <c r="F1010" s="209" t="s">
        <v>342</v>
      </c>
      <c r="H1010" s="209"/>
      <c r="O1010" s="209"/>
      <c r="P1010" s="209"/>
      <c r="AG1010" s="209"/>
      <c r="AQ1010" s="209"/>
      <c r="AR1010" s="209"/>
      <c r="BC1010" s="209" t="s">
        <v>159</v>
      </c>
      <c r="BE1010">
        <v>0</v>
      </c>
      <c r="BF1010" s="209"/>
      <c r="BN1010" s="209"/>
      <c r="BY1010" s="209"/>
      <c r="CY1010" s="209"/>
      <c r="DD1010" s="209"/>
      <c r="DF1010" s="209"/>
      <c r="DI1010" s="209"/>
    </row>
    <row r="1011" spans="1:113" x14ac:dyDescent="0.25">
      <c r="A1011" s="209"/>
      <c r="D1011">
        <v>1019</v>
      </c>
      <c r="E1011" t="s">
        <v>556</v>
      </c>
      <c r="F1011" s="209" t="s">
        <v>342</v>
      </c>
      <c r="H1011" s="209"/>
      <c r="O1011" s="209"/>
      <c r="P1011" s="209"/>
      <c r="AG1011" s="209"/>
      <c r="AQ1011" s="209"/>
      <c r="AR1011" s="209"/>
      <c r="BC1011" s="209" t="s">
        <v>160</v>
      </c>
      <c r="BE1011">
        <v>0</v>
      </c>
      <c r="BF1011" s="209"/>
      <c r="BN1011" s="209"/>
      <c r="BY1011" s="209"/>
      <c r="CY1011" s="209"/>
      <c r="DD1011" s="209"/>
      <c r="DF1011" s="209"/>
      <c r="DI1011" s="209"/>
    </row>
    <row r="1012" spans="1:113" x14ac:dyDescent="0.25">
      <c r="A1012" s="209"/>
      <c r="D1012">
        <v>1019</v>
      </c>
      <c r="E1012" t="s">
        <v>556</v>
      </c>
      <c r="F1012" s="209" t="s">
        <v>342</v>
      </c>
      <c r="H1012" s="209"/>
      <c r="O1012" s="209"/>
      <c r="P1012" s="209"/>
      <c r="AG1012" s="209"/>
      <c r="AQ1012" s="209"/>
      <c r="AR1012" s="209"/>
      <c r="BC1012" s="209" t="s">
        <v>161</v>
      </c>
      <c r="BE1012">
        <v>0</v>
      </c>
      <c r="BF1012" s="209"/>
      <c r="BN1012" s="209"/>
      <c r="BY1012" s="209"/>
      <c r="CY1012" s="209"/>
      <c r="DD1012" s="209"/>
      <c r="DF1012" s="209"/>
      <c r="DI1012" s="209"/>
    </row>
    <row r="1013" spans="1:113" x14ac:dyDescent="0.25">
      <c r="A1013" s="209"/>
      <c r="D1013">
        <v>1019</v>
      </c>
      <c r="E1013" t="s">
        <v>556</v>
      </c>
      <c r="F1013" s="209" t="s">
        <v>342</v>
      </c>
      <c r="H1013" s="209"/>
      <c r="O1013" s="209"/>
      <c r="P1013" s="209"/>
      <c r="AG1013" s="209"/>
      <c r="AQ1013" s="209"/>
      <c r="AR1013" s="209"/>
      <c r="BC1013" s="209" t="s">
        <v>162</v>
      </c>
      <c r="BE1013">
        <v>0</v>
      </c>
      <c r="BF1013" s="209"/>
      <c r="BN1013" s="209"/>
      <c r="BY1013" s="209"/>
      <c r="CY1013" s="209"/>
      <c r="DD1013" s="209"/>
      <c r="DF1013" s="209"/>
      <c r="DI1013" s="209"/>
    </row>
    <row r="1014" spans="1:113" x14ac:dyDescent="0.25">
      <c r="A1014" s="209"/>
      <c r="D1014">
        <v>1019</v>
      </c>
      <c r="E1014" t="s">
        <v>556</v>
      </c>
      <c r="F1014" s="209" t="s">
        <v>342</v>
      </c>
      <c r="H1014" s="209"/>
      <c r="O1014" s="209"/>
      <c r="P1014" s="209"/>
      <c r="AG1014" s="209"/>
      <c r="AQ1014" s="209"/>
      <c r="AR1014" s="209"/>
      <c r="BC1014" s="209" t="s">
        <v>163</v>
      </c>
      <c r="BE1014">
        <v>0</v>
      </c>
      <c r="BF1014" s="209"/>
      <c r="BN1014" s="209"/>
      <c r="BY1014" s="209"/>
      <c r="CY1014" s="209"/>
      <c r="DD1014" s="209"/>
      <c r="DF1014" s="209"/>
      <c r="DI1014" s="209"/>
    </row>
    <row r="1015" spans="1:113" x14ac:dyDescent="0.25">
      <c r="A1015" s="209"/>
      <c r="D1015">
        <v>1019</v>
      </c>
      <c r="E1015" t="s">
        <v>556</v>
      </c>
      <c r="F1015" s="209" t="s">
        <v>342</v>
      </c>
      <c r="H1015" s="209"/>
      <c r="O1015" s="209"/>
      <c r="P1015" s="209"/>
      <c r="AG1015" s="209"/>
      <c r="AQ1015" s="209"/>
      <c r="AR1015" s="209"/>
      <c r="BC1015" s="209" t="s">
        <v>164</v>
      </c>
      <c r="BE1015">
        <v>0</v>
      </c>
      <c r="BF1015" s="209"/>
      <c r="BN1015" s="209"/>
      <c r="BY1015" s="209"/>
      <c r="CY1015" s="209"/>
      <c r="DD1015" s="209"/>
      <c r="DF1015" s="209"/>
      <c r="DI1015" s="209"/>
    </row>
    <row r="1016" spans="1:113" x14ac:dyDescent="0.25">
      <c r="A1016" s="209"/>
      <c r="D1016">
        <v>1019</v>
      </c>
      <c r="E1016" t="s">
        <v>556</v>
      </c>
      <c r="F1016" s="209" t="s">
        <v>342</v>
      </c>
      <c r="H1016" s="209"/>
      <c r="O1016" s="209"/>
      <c r="P1016" s="209"/>
      <c r="AG1016" s="209"/>
      <c r="AQ1016" s="209"/>
      <c r="AR1016" s="209"/>
      <c r="BC1016" s="209" t="s">
        <v>165</v>
      </c>
      <c r="BE1016">
        <v>0</v>
      </c>
      <c r="BF1016" s="209"/>
      <c r="BN1016" s="209"/>
      <c r="BY1016" s="209"/>
      <c r="CY1016" s="209"/>
      <c r="DD1016" s="209"/>
      <c r="DF1016" s="209"/>
      <c r="DI1016" s="209"/>
    </row>
    <row r="1017" spans="1:113" x14ac:dyDescent="0.25">
      <c r="A1017" s="209"/>
      <c r="D1017">
        <v>1019</v>
      </c>
      <c r="E1017" t="s">
        <v>556</v>
      </c>
      <c r="F1017" s="209" t="s">
        <v>342</v>
      </c>
      <c r="H1017" s="209"/>
      <c r="O1017" s="209"/>
      <c r="P1017" s="209"/>
      <c r="AG1017" s="209"/>
      <c r="AQ1017" s="209"/>
      <c r="AR1017" s="209"/>
      <c r="BC1017" s="209" t="s">
        <v>166</v>
      </c>
      <c r="BE1017">
        <v>0</v>
      </c>
      <c r="BF1017" s="209"/>
      <c r="BN1017" s="209"/>
      <c r="BY1017" s="209"/>
      <c r="CY1017" s="209"/>
      <c r="DD1017" s="209"/>
      <c r="DF1017" s="209"/>
      <c r="DI1017" s="209"/>
    </row>
    <row r="1018" spans="1:113" x14ac:dyDescent="0.25">
      <c r="A1018" s="209"/>
      <c r="D1018">
        <v>1019</v>
      </c>
      <c r="E1018" t="s">
        <v>556</v>
      </c>
      <c r="F1018" s="209" t="s">
        <v>342</v>
      </c>
      <c r="H1018" s="209"/>
      <c r="O1018" s="209"/>
      <c r="P1018" s="209"/>
      <c r="AG1018" s="209"/>
      <c r="AQ1018" s="209"/>
      <c r="AR1018" s="209"/>
      <c r="BC1018" s="209" t="s">
        <v>167</v>
      </c>
      <c r="BE1018">
        <v>0</v>
      </c>
      <c r="BF1018" s="209"/>
      <c r="BN1018" s="209"/>
      <c r="BY1018" s="209"/>
      <c r="CY1018" s="209"/>
      <c r="DD1018" s="209"/>
      <c r="DF1018" s="209"/>
      <c r="DI1018" s="209"/>
    </row>
    <row r="1019" spans="1:113" x14ac:dyDescent="0.25">
      <c r="A1019" s="209"/>
      <c r="D1019">
        <v>1019</v>
      </c>
      <c r="E1019" t="s">
        <v>556</v>
      </c>
      <c r="F1019" s="209" t="s">
        <v>342</v>
      </c>
      <c r="H1019" s="209"/>
      <c r="O1019" s="209"/>
      <c r="P1019" s="209"/>
      <c r="AG1019" s="209"/>
      <c r="AQ1019" s="209"/>
      <c r="AR1019" s="209"/>
      <c r="BC1019" s="209" t="s">
        <v>168</v>
      </c>
      <c r="BE1019">
        <v>0</v>
      </c>
      <c r="BF1019" s="209"/>
      <c r="BN1019" s="209"/>
      <c r="BY1019" s="209"/>
      <c r="CY1019" s="209"/>
      <c r="DD1019" s="209"/>
      <c r="DF1019" s="209"/>
      <c r="DI1019" s="209"/>
    </row>
    <row r="1020" spans="1:113" x14ac:dyDescent="0.25">
      <c r="A1020" s="209"/>
      <c r="D1020">
        <v>1019</v>
      </c>
      <c r="E1020" t="s">
        <v>556</v>
      </c>
      <c r="F1020" s="209" t="s">
        <v>342</v>
      </c>
      <c r="H1020" s="209"/>
      <c r="O1020" s="209"/>
      <c r="P1020" s="209"/>
      <c r="AG1020" s="209"/>
      <c r="AQ1020" s="209"/>
      <c r="AR1020" s="209"/>
      <c r="BC1020" s="209" t="s">
        <v>169</v>
      </c>
      <c r="BE1020">
        <v>0</v>
      </c>
      <c r="BF1020" s="209"/>
      <c r="BN1020" s="209"/>
      <c r="BY1020" s="209"/>
      <c r="CY1020" s="209"/>
      <c r="DD1020" s="209"/>
      <c r="DF1020" s="209"/>
      <c r="DI1020" s="209"/>
    </row>
    <row r="1021" spans="1:113" x14ac:dyDescent="0.25">
      <c r="A1021" s="209"/>
      <c r="D1021">
        <v>1019</v>
      </c>
      <c r="E1021" t="s">
        <v>556</v>
      </c>
      <c r="F1021" s="209" t="s">
        <v>342</v>
      </c>
      <c r="H1021" s="209"/>
      <c r="O1021" s="209"/>
      <c r="P1021" s="209"/>
      <c r="AG1021" s="209"/>
      <c r="AQ1021" s="209"/>
      <c r="AR1021" s="209"/>
      <c r="BC1021" s="209" t="s">
        <v>348</v>
      </c>
      <c r="BE1021">
        <v>0</v>
      </c>
      <c r="BF1021" s="209"/>
      <c r="BN1021" s="209"/>
      <c r="BY1021" s="209"/>
      <c r="CY1021" s="209"/>
      <c r="DD1021" s="209"/>
      <c r="DF1021" s="209"/>
      <c r="DI1021" s="209"/>
    </row>
    <row r="1022" spans="1:113" x14ac:dyDescent="0.25">
      <c r="A1022" s="209"/>
      <c r="D1022">
        <v>1019</v>
      </c>
      <c r="E1022" t="s">
        <v>556</v>
      </c>
      <c r="F1022" s="209" t="s">
        <v>342</v>
      </c>
      <c r="H1022" s="209"/>
      <c r="O1022" s="209"/>
      <c r="P1022" s="209"/>
      <c r="AG1022" s="209"/>
      <c r="AQ1022" s="209"/>
      <c r="AR1022" s="209"/>
      <c r="BC1022" s="209" t="s">
        <v>170</v>
      </c>
      <c r="BE1022">
        <v>0</v>
      </c>
      <c r="BF1022" s="209"/>
      <c r="BN1022" s="209"/>
      <c r="BY1022" s="209"/>
      <c r="CY1022" s="209"/>
      <c r="DD1022" s="209"/>
      <c r="DF1022" s="209"/>
      <c r="DI1022" s="209"/>
    </row>
    <row r="1023" spans="1:113" x14ac:dyDescent="0.25">
      <c r="A1023" s="209"/>
      <c r="D1023">
        <v>1019</v>
      </c>
      <c r="E1023" t="s">
        <v>556</v>
      </c>
      <c r="F1023" s="209" t="s">
        <v>342</v>
      </c>
      <c r="H1023" s="209"/>
      <c r="O1023" s="209"/>
      <c r="P1023" s="209"/>
      <c r="AG1023" s="209"/>
      <c r="AQ1023" s="209"/>
      <c r="AR1023" s="209"/>
      <c r="BC1023" s="209" t="s">
        <v>171</v>
      </c>
      <c r="BE1023">
        <v>0</v>
      </c>
      <c r="BF1023" s="209"/>
      <c r="BN1023" s="209"/>
      <c r="BY1023" s="209"/>
      <c r="CY1023" s="209"/>
      <c r="DD1023" s="209"/>
      <c r="DF1023" s="209"/>
      <c r="DI1023" s="209"/>
    </row>
    <row r="1024" spans="1:113" x14ac:dyDescent="0.25">
      <c r="A1024" s="209"/>
      <c r="D1024">
        <v>1019</v>
      </c>
      <c r="E1024" t="s">
        <v>556</v>
      </c>
      <c r="F1024" s="209" t="s">
        <v>342</v>
      </c>
      <c r="H1024" s="209"/>
      <c r="O1024" s="209"/>
      <c r="P1024" s="209"/>
      <c r="AG1024" s="209"/>
      <c r="AQ1024" s="209"/>
      <c r="AR1024" s="209"/>
      <c r="BC1024" s="209" t="s">
        <v>172</v>
      </c>
      <c r="BE1024">
        <v>0</v>
      </c>
      <c r="BF1024" s="209"/>
      <c r="BN1024" s="209"/>
      <c r="BY1024" s="209"/>
      <c r="CY1024" s="209"/>
      <c r="DD1024" s="209"/>
      <c r="DF1024" s="209"/>
      <c r="DI1024" s="209"/>
    </row>
    <row r="1025" spans="1:113" x14ac:dyDescent="0.25">
      <c r="A1025" s="209"/>
      <c r="D1025">
        <v>1019</v>
      </c>
      <c r="E1025" t="s">
        <v>556</v>
      </c>
      <c r="F1025" s="209" t="s">
        <v>342</v>
      </c>
      <c r="H1025" s="209"/>
      <c r="O1025" s="209"/>
      <c r="P1025" s="209"/>
      <c r="AG1025" s="209"/>
      <c r="AQ1025" s="209"/>
      <c r="AR1025" s="209"/>
      <c r="BC1025" s="209" t="s">
        <v>173</v>
      </c>
      <c r="BE1025">
        <v>0</v>
      </c>
      <c r="BF1025" s="209"/>
      <c r="BN1025" s="209"/>
      <c r="BY1025" s="209"/>
      <c r="CY1025" s="209"/>
      <c r="DD1025" s="209"/>
      <c r="DF1025" s="209"/>
      <c r="DI1025" s="209"/>
    </row>
    <row r="1026" spans="1:113" x14ac:dyDescent="0.25">
      <c r="A1026" s="209"/>
      <c r="D1026">
        <v>1019</v>
      </c>
      <c r="E1026" t="s">
        <v>556</v>
      </c>
      <c r="F1026" s="209" t="s">
        <v>342</v>
      </c>
      <c r="H1026" s="209"/>
      <c r="O1026" s="209"/>
      <c r="P1026" s="209"/>
      <c r="AG1026" s="209"/>
      <c r="AQ1026" s="209"/>
      <c r="AR1026" s="209"/>
      <c r="BC1026" s="209" t="s">
        <v>174</v>
      </c>
      <c r="BE1026">
        <v>0</v>
      </c>
      <c r="BF1026" s="209"/>
      <c r="BN1026" s="209"/>
      <c r="BY1026" s="209"/>
      <c r="CY1026" s="209"/>
      <c r="DD1026" s="209"/>
      <c r="DF1026" s="209"/>
      <c r="DI1026" s="209"/>
    </row>
    <row r="1027" spans="1:113" x14ac:dyDescent="0.25">
      <c r="A1027" s="209"/>
      <c r="D1027">
        <v>1019</v>
      </c>
      <c r="E1027" t="s">
        <v>556</v>
      </c>
      <c r="F1027" s="209" t="s">
        <v>342</v>
      </c>
      <c r="H1027" s="209"/>
      <c r="O1027" s="209"/>
      <c r="P1027" s="209"/>
      <c r="AG1027" s="209"/>
      <c r="AQ1027" s="209"/>
      <c r="AR1027" s="209"/>
      <c r="BC1027" s="209" t="s">
        <v>175</v>
      </c>
      <c r="BE1027">
        <v>0</v>
      </c>
      <c r="BF1027" s="209"/>
      <c r="BN1027" s="209"/>
      <c r="BY1027" s="209"/>
      <c r="CY1027" s="209"/>
      <c r="DD1027" s="209"/>
      <c r="DF1027" s="209"/>
      <c r="DI1027" s="209"/>
    </row>
    <row r="1028" spans="1:113" x14ac:dyDescent="0.25">
      <c r="A1028" s="209"/>
      <c r="D1028">
        <v>1019</v>
      </c>
      <c r="E1028" t="s">
        <v>556</v>
      </c>
      <c r="F1028" s="209" t="s">
        <v>342</v>
      </c>
      <c r="H1028" s="209"/>
      <c r="O1028" s="209"/>
      <c r="P1028" s="209"/>
      <c r="AG1028" s="209"/>
      <c r="AQ1028" s="209"/>
      <c r="AR1028" s="209"/>
      <c r="BC1028" s="209" t="s">
        <v>176</v>
      </c>
      <c r="BE1028">
        <v>0</v>
      </c>
      <c r="BF1028" s="209"/>
      <c r="BN1028" s="209"/>
      <c r="BY1028" s="209"/>
      <c r="CY1028" s="209"/>
      <c r="DD1028" s="209"/>
      <c r="DF1028" s="209"/>
      <c r="DI1028" s="209"/>
    </row>
    <row r="1029" spans="1:113" x14ac:dyDescent="0.25">
      <c r="A1029" s="209"/>
      <c r="D1029">
        <v>1019</v>
      </c>
      <c r="E1029" t="s">
        <v>556</v>
      </c>
      <c r="F1029" s="209" t="s">
        <v>342</v>
      </c>
      <c r="H1029" s="209"/>
      <c r="O1029" s="209"/>
      <c r="P1029" s="209"/>
      <c r="AG1029" s="209"/>
      <c r="AQ1029" s="209"/>
      <c r="AR1029" s="209"/>
      <c r="BC1029" s="209" t="s">
        <v>177</v>
      </c>
      <c r="BE1029">
        <v>0</v>
      </c>
      <c r="BF1029" s="209"/>
      <c r="BN1029" s="209"/>
      <c r="BY1029" s="209"/>
      <c r="CY1029" s="209"/>
      <c r="DD1029" s="209"/>
      <c r="DF1029" s="209"/>
      <c r="DI1029" s="209"/>
    </row>
    <row r="1030" spans="1:113" x14ac:dyDescent="0.25">
      <c r="A1030" s="209"/>
      <c r="D1030">
        <v>1019</v>
      </c>
      <c r="E1030" t="s">
        <v>556</v>
      </c>
      <c r="F1030" s="209" t="s">
        <v>342</v>
      </c>
      <c r="H1030" s="209"/>
      <c r="O1030" s="209"/>
      <c r="P1030" s="209"/>
      <c r="AG1030" s="209"/>
      <c r="AQ1030" s="209"/>
      <c r="AR1030" s="209"/>
      <c r="BC1030" s="209" t="s">
        <v>178</v>
      </c>
      <c r="BE1030">
        <v>0</v>
      </c>
      <c r="BF1030" s="209"/>
      <c r="BN1030" s="209"/>
      <c r="BY1030" s="209"/>
      <c r="CY1030" s="209"/>
      <c r="DD1030" s="209"/>
      <c r="DF1030" s="209"/>
      <c r="DI1030" s="209"/>
    </row>
    <row r="1031" spans="1:113" x14ac:dyDescent="0.25">
      <c r="A1031" s="209"/>
      <c r="D1031">
        <v>1019</v>
      </c>
      <c r="E1031" t="s">
        <v>556</v>
      </c>
      <c r="F1031" s="209" t="s">
        <v>342</v>
      </c>
      <c r="H1031" s="209"/>
      <c r="O1031" s="209"/>
      <c r="P1031" s="209"/>
      <c r="AG1031" s="209"/>
      <c r="AQ1031" s="209"/>
      <c r="AR1031" s="209"/>
      <c r="BC1031" s="209" t="s">
        <v>179</v>
      </c>
      <c r="BE1031">
        <v>0</v>
      </c>
      <c r="BF1031" s="209"/>
      <c r="BN1031" s="209"/>
      <c r="BY1031" s="209"/>
      <c r="CY1031" s="209"/>
      <c r="DD1031" s="209"/>
      <c r="DF1031" s="209"/>
      <c r="DI1031" s="209"/>
    </row>
    <row r="1032" spans="1:113" x14ac:dyDescent="0.25">
      <c r="A1032" s="209"/>
      <c r="D1032">
        <v>1019</v>
      </c>
      <c r="E1032" t="s">
        <v>556</v>
      </c>
      <c r="F1032" s="209" t="s">
        <v>342</v>
      </c>
      <c r="H1032" s="209"/>
      <c r="O1032" s="209"/>
      <c r="P1032" s="209"/>
      <c r="AG1032" s="209"/>
      <c r="AQ1032" s="209"/>
      <c r="AR1032" s="209"/>
      <c r="BC1032" s="209"/>
      <c r="BF1032" s="209"/>
      <c r="BN1032" s="209"/>
      <c r="BY1032" s="209"/>
      <c r="CY1032" s="209"/>
      <c r="DD1032" s="209"/>
      <c r="DF1032" s="209"/>
      <c r="DI1032" s="209"/>
    </row>
    <row r="1033" spans="1:113" x14ac:dyDescent="0.25">
      <c r="A1033" s="209"/>
      <c r="D1033">
        <v>1019</v>
      </c>
      <c r="E1033" t="s">
        <v>556</v>
      </c>
      <c r="F1033" s="209" t="s">
        <v>342</v>
      </c>
      <c r="H1033" s="209"/>
      <c r="O1033" s="209"/>
      <c r="P1033" s="209"/>
      <c r="AG1033" s="209"/>
      <c r="AQ1033" s="209"/>
      <c r="AR1033" s="209"/>
      <c r="BC1033" s="209"/>
      <c r="BF1033" s="209"/>
      <c r="BN1033" s="209"/>
      <c r="BY1033" s="209"/>
      <c r="CY1033" s="209"/>
      <c r="DD1033" s="209"/>
      <c r="DF1033" s="209"/>
      <c r="DI1033" s="209"/>
    </row>
    <row r="1034" spans="1:113" x14ac:dyDescent="0.25">
      <c r="A1034" s="209"/>
      <c r="D1034">
        <v>1019</v>
      </c>
      <c r="E1034" t="s">
        <v>556</v>
      </c>
      <c r="F1034" s="209" t="s">
        <v>342</v>
      </c>
      <c r="H1034" s="209"/>
      <c r="O1034" s="209"/>
      <c r="P1034" s="209"/>
      <c r="AG1034" s="209"/>
      <c r="AQ1034" s="209"/>
      <c r="AR1034" s="209"/>
      <c r="BC1034" s="209"/>
      <c r="BF1034" s="209"/>
      <c r="BN1034" s="209"/>
      <c r="BY1034" s="209"/>
      <c r="CY1034" s="209"/>
      <c r="DD1034" s="209"/>
      <c r="DF1034" s="209"/>
      <c r="DI1034" s="209"/>
    </row>
    <row r="1035" spans="1:113" x14ac:dyDescent="0.25">
      <c r="A1035" s="209"/>
      <c r="D1035">
        <v>1019</v>
      </c>
      <c r="E1035" t="s">
        <v>556</v>
      </c>
      <c r="F1035" s="209" t="s">
        <v>342</v>
      </c>
      <c r="H1035" s="209"/>
      <c r="O1035" s="209"/>
      <c r="P1035" s="209"/>
      <c r="AG1035" s="209"/>
      <c r="AQ1035" s="209"/>
      <c r="AR1035" s="209"/>
      <c r="BC1035" s="209"/>
      <c r="BF1035" s="209"/>
      <c r="BN1035" s="209"/>
      <c r="BY1035" s="209"/>
      <c r="CY1035" s="209"/>
      <c r="DD1035" s="209"/>
      <c r="DF1035" s="209"/>
      <c r="DI1035" s="209"/>
    </row>
    <row r="1036" spans="1:113" x14ac:dyDescent="0.25">
      <c r="A1036" s="209"/>
      <c r="D1036">
        <v>1019</v>
      </c>
      <c r="E1036" t="s">
        <v>556</v>
      </c>
      <c r="F1036" s="209" t="s">
        <v>342</v>
      </c>
      <c r="H1036" s="209"/>
      <c r="O1036" s="209"/>
      <c r="P1036" s="209"/>
      <c r="AG1036" s="209"/>
      <c r="AQ1036" s="209"/>
      <c r="AR1036" s="209"/>
      <c r="BC1036" s="209"/>
      <c r="BF1036" s="209"/>
      <c r="BN1036" s="209"/>
      <c r="BY1036" s="209"/>
      <c r="CY1036" s="209"/>
      <c r="DD1036" s="209"/>
      <c r="DF1036" s="209"/>
      <c r="DI1036" s="209"/>
    </row>
    <row r="1037" spans="1:113" x14ac:dyDescent="0.25">
      <c r="A1037" s="209"/>
      <c r="D1037">
        <v>1019</v>
      </c>
      <c r="E1037" t="s">
        <v>556</v>
      </c>
      <c r="F1037" s="209" t="s">
        <v>342</v>
      </c>
      <c r="H1037" s="209"/>
      <c r="O1037" s="209"/>
      <c r="P1037" s="209"/>
      <c r="AG1037" s="209"/>
      <c r="AQ1037" s="209"/>
      <c r="AR1037" s="209"/>
      <c r="BC1037" s="209"/>
      <c r="BF1037" s="209"/>
      <c r="BN1037" s="209"/>
      <c r="BY1037" s="209"/>
      <c r="CY1037" s="209"/>
      <c r="DD1037" s="209"/>
      <c r="DF1037" s="209"/>
      <c r="DI1037" s="209"/>
    </row>
    <row r="1038" spans="1:113" x14ac:dyDescent="0.25">
      <c r="A1038" s="209"/>
      <c r="D1038">
        <v>1019</v>
      </c>
      <c r="E1038" t="s">
        <v>556</v>
      </c>
      <c r="F1038" s="209" t="s">
        <v>342</v>
      </c>
      <c r="H1038" s="209"/>
      <c r="O1038" s="209"/>
      <c r="P1038" s="209"/>
      <c r="AG1038" s="209"/>
      <c r="AQ1038" s="209"/>
      <c r="AR1038" s="209"/>
      <c r="BC1038" s="209"/>
      <c r="BF1038" s="209"/>
      <c r="BN1038" s="209"/>
      <c r="BY1038" s="209"/>
      <c r="CY1038" s="209"/>
      <c r="DD1038" s="209"/>
      <c r="DF1038" s="209"/>
      <c r="DI1038" s="209"/>
    </row>
    <row r="1039" spans="1:113" x14ac:dyDescent="0.25">
      <c r="A1039" s="209"/>
      <c r="D1039">
        <v>1019</v>
      </c>
      <c r="E1039" t="s">
        <v>556</v>
      </c>
      <c r="F1039" s="209" t="s">
        <v>342</v>
      </c>
      <c r="H1039" s="209"/>
      <c r="O1039" s="209"/>
      <c r="P1039" s="209"/>
      <c r="AG1039" s="209"/>
      <c r="AQ1039" s="209"/>
      <c r="AR1039" s="209"/>
      <c r="BC1039" s="209"/>
      <c r="BF1039" s="209"/>
      <c r="BN1039" s="209"/>
      <c r="BY1039" s="209"/>
      <c r="CY1039" s="209"/>
      <c r="DD1039" s="209"/>
      <c r="DF1039" s="209"/>
      <c r="DI1039" s="209"/>
    </row>
    <row r="1040" spans="1:113" x14ac:dyDescent="0.25">
      <c r="A1040" s="209"/>
      <c r="D1040">
        <v>1019</v>
      </c>
      <c r="E1040" t="s">
        <v>556</v>
      </c>
      <c r="F1040" s="209" t="s">
        <v>342</v>
      </c>
      <c r="H1040" s="209"/>
      <c r="O1040" s="209"/>
      <c r="P1040" s="209"/>
      <c r="AG1040" s="209"/>
      <c r="AQ1040" s="209"/>
      <c r="AR1040" s="209"/>
      <c r="BC1040" s="209"/>
      <c r="BF1040" s="209"/>
      <c r="BN1040" s="209"/>
      <c r="BY1040" s="209"/>
      <c r="CY1040" s="209"/>
      <c r="DD1040" s="209"/>
      <c r="DF1040" s="209"/>
      <c r="DI1040" s="209"/>
    </row>
    <row r="1041" spans="1:113" x14ac:dyDescent="0.25">
      <c r="A1041" s="209"/>
      <c r="D1041">
        <v>1019</v>
      </c>
      <c r="E1041" t="s">
        <v>556</v>
      </c>
      <c r="F1041" s="209" t="s">
        <v>342</v>
      </c>
      <c r="H1041" s="209"/>
      <c r="O1041" s="209"/>
      <c r="P1041" s="209"/>
      <c r="AG1041" s="209"/>
      <c r="AQ1041" s="209"/>
      <c r="AR1041" s="209"/>
      <c r="BC1041" s="209"/>
      <c r="BF1041" s="209"/>
      <c r="BN1041" s="209"/>
      <c r="BY1041" s="209"/>
      <c r="CY1041" s="209"/>
      <c r="DD1041" s="209"/>
      <c r="DF1041" s="209"/>
      <c r="DI1041" s="209"/>
    </row>
    <row r="1042" spans="1:113" x14ac:dyDescent="0.25">
      <c r="A1042" s="209"/>
      <c r="D1042">
        <v>1019</v>
      </c>
      <c r="E1042" t="s">
        <v>556</v>
      </c>
      <c r="F1042" s="209" t="s">
        <v>342</v>
      </c>
      <c r="H1042" s="209"/>
      <c r="O1042" s="209"/>
      <c r="P1042" s="209"/>
      <c r="AG1042" s="209"/>
      <c r="AQ1042" s="209"/>
      <c r="AR1042" s="209"/>
      <c r="BC1042" s="209"/>
      <c r="BF1042" s="209"/>
      <c r="BN1042" s="209"/>
      <c r="BY1042" s="209" t="s">
        <v>246</v>
      </c>
      <c r="CV1042">
        <v>0</v>
      </c>
      <c r="CY1042" s="209"/>
      <c r="DD1042" s="209"/>
      <c r="DF1042" s="209"/>
      <c r="DI1042" s="209"/>
    </row>
    <row r="1043" spans="1:113" x14ac:dyDescent="0.25">
      <c r="A1043" s="209"/>
      <c r="D1043">
        <v>1019</v>
      </c>
      <c r="E1043" t="s">
        <v>556</v>
      </c>
      <c r="F1043" s="209" t="s">
        <v>342</v>
      </c>
      <c r="H1043" s="209"/>
      <c r="O1043" s="209"/>
      <c r="P1043" s="209"/>
      <c r="AG1043" s="209"/>
      <c r="AQ1043" s="209"/>
      <c r="AR1043" s="209"/>
      <c r="BC1043" s="209"/>
      <c r="BF1043" s="209"/>
      <c r="BN1043" s="209"/>
      <c r="BY1043" s="209"/>
      <c r="CY1043" s="209"/>
      <c r="DD1043" s="209"/>
      <c r="DF1043" s="209"/>
      <c r="DI1043" s="209"/>
    </row>
    <row r="1044" spans="1:113" x14ac:dyDescent="0.25">
      <c r="A1044" s="209"/>
      <c r="D1044">
        <v>1019</v>
      </c>
      <c r="E1044" t="s">
        <v>556</v>
      </c>
      <c r="F1044" s="209" t="s">
        <v>342</v>
      </c>
      <c r="H1044" s="209"/>
      <c r="O1044" s="209"/>
      <c r="P1044" s="209"/>
      <c r="AG1044" s="209"/>
      <c r="AQ1044" s="209"/>
      <c r="AR1044" s="209"/>
      <c r="BC1044" s="209"/>
      <c r="BF1044" s="209"/>
      <c r="BN1044" s="209"/>
      <c r="BY1044" s="209"/>
      <c r="CY1044" s="209"/>
      <c r="DD1044" s="209"/>
      <c r="DF1044" s="209"/>
      <c r="DI1044" s="209"/>
    </row>
    <row r="1045" spans="1:113" x14ac:dyDescent="0.25">
      <c r="A1045" s="209"/>
      <c r="D1045">
        <v>1019</v>
      </c>
      <c r="E1045" t="s">
        <v>556</v>
      </c>
      <c r="F1045" s="209" t="s">
        <v>342</v>
      </c>
      <c r="H1045" s="209"/>
      <c r="O1045" s="209"/>
      <c r="P1045" s="209"/>
      <c r="AG1045" s="209"/>
      <c r="AQ1045" s="209"/>
      <c r="AR1045" s="209"/>
      <c r="BC1045" s="209"/>
      <c r="BF1045" s="209"/>
      <c r="BN1045" s="209"/>
      <c r="BY1045" s="209"/>
      <c r="CY1045" s="209"/>
      <c r="DD1045" s="209"/>
      <c r="DF1045" s="209"/>
      <c r="DI1045" s="209"/>
    </row>
    <row r="1046" spans="1:113" x14ac:dyDescent="0.25">
      <c r="A1046" s="209"/>
      <c r="D1046">
        <v>1019</v>
      </c>
      <c r="E1046" t="s">
        <v>556</v>
      </c>
      <c r="F1046" s="209" t="s">
        <v>342</v>
      </c>
      <c r="H1046" s="209"/>
      <c r="O1046" s="209"/>
      <c r="P1046" s="209"/>
      <c r="AG1046" s="209"/>
      <c r="AQ1046" s="209"/>
      <c r="AR1046" s="209"/>
      <c r="BC1046" s="209"/>
      <c r="BF1046" s="209"/>
      <c r="BN1046" s="209"/>
      <c r="BY1046" s="209"/>
      <c r="CY1046" s="209"/>
      <c r="DD1046" s="209"/>
      <c r="DF1046" s="209"/>
      <c r="DI1046" s="209"/>
    </row>
    <row r="1047" spans="1:113" x14ac:dyDescent="0.25">
      <c r="A1047" s="209"/>
      <c r="D1047">
        <v>1019</v>
      </c>
      <c r="E1047" t="s">
        <v>556</v>
      </c>
      <c r="F1047" s="209" t="s">
        <v>342</v>
      </c>
      <c r="H1047" s="209"/>
      <c r="O1047" s="209"/>
      <c r="P1047" s="209"/>
      <c r="AG1047" s="209"/>
      <c r="AQ1047" s="209"/>
      <c r="AR1047" s="209"/>
      <c r="BC1047" s="209"/>
      <c r="BF1047" s="209"/>
      <c r="BN1047" s="209"/>
      <c r="BY1047" s="209"/>
      <c r="CY1047" s="209"/>
      <c r="DD1047" s="209"/>
      <c r="DF1047" s="209"/>
      <c r="DI1047" s="209"/>
    </row>
    <row r="1048" spans="1:113" x14ac:dyDescent="0.25">
      <c r="A1048" s="209"/>
      <c r="D1048">
        <v>1019</v>
      </c>
      <c r="E1048" t="s">
        <v>556</v>
      </c>
      <c r="F1048" s="209" t="s">
        <v>342</v>
      </c>
      <c r="H1048" s="209"/>
      <c r="O1048" s="209"/>
      <c r="P1048" s="209"/>
      <c r="AG1048" s="209"/>
      <c r="AQ1048" s="209"/>
      <c r="AR1048" s="209"/>
      <c r="BC1048" s="209"/>
      <c r="BF1048" s="209"/>
      <c r="BN1048" s="209"/>
      <c r="BY1048" s="209"/>
      <c r="CY1048" s="209"/>
      <c r="DD1048" s="209"/>
      <c r="DF1048" s="209"/>
      <c r="DI1048" s="209"/>
    </row>
    <row r="1049" spans="1:113" x14ac:dyDescent="0.25">
      <c r="A1049" s="209"/>
      <c r="D1049">
        <v>1019</v>
      </c>
      <c r="E1049" t="s">
        <v>556</v>
      </c>
      <c r="F1049" s="209" t="s">
        <v>342</v>
      </c>
      <c r="H1049" s="209"/>
      <c r="O1049" s="209"/>
      <c r="P1049" s="209"/>
      <c r="AG1049" s="209"/>
      <c r="AQ1049" s="209"/>
      <c r="AR1049" s="209"/>
      <c r="BC1049" s="209"/>
      <c r="BF1049" s="209"/>
      <c r="BN1049" s="209"/>
      <c r="BY1049" s="209"/>
      <c r="CY1049" s="209"/>
      <c r="DD1049" s="209"/>
      <c r="DF1049" s="209"/>
      <c r="DI1049" s="209"/>
    </row>
    <row r="1050" spans="1:113" x14ac:dyDescent="0.25">
      <c r="A1050" s="209"/>
      <c r="D1050">
        <v>1019</v>
      </c>
      <c r="E1050" t="s">
        <v>556</v>
      </c>
      <c r="F1050" s="209" t="s">
        <v>342</v>
      </c>
      <c r="H1050" s="209"/>
      <c r="O1050" s="209"/>
      <c r="P1050" s="209"/>
      <c r="AG1050" s="209"/>
      <c r="AQ1050" s="209"/>
      <c r="AR1050" s="209"/>
      <c r="BC1050" s="209"/>
      <c r="BF1050" s="209"/>
      <c r="BN1050" s="209"/>
      <c r="BY1050" s="209"/>
      <c r="CY1050" s="209"/>
      <c r="DD1050" s="209"/>
      <c r="DF1050" s="209"/>
      <c r="DI1050" s="209"/>
    </row>
    <row r="1051" spans="1:113" x14ac:dyDescent="0.25">
      <c r="A1051" s="209"/>
      <c r="D1051">
        <v>1019</v>
      </c>
      <c r="E1051" t="s">
        <v>556</v>
      </c>
      <c r="F1051" s="209" t="s">
        <v>342</v>
      </c>
      <c r="H1051" s="209"/>
      <c r="O1051" s="209"/>
      <c r="P1051" s="209"/>
      <c r="AG1051" s="209"/>
      <c r="AQ1051" s="209"/>
      <c r="AR1051" s="209"/>
      <c r="BC1051" s="209"/>
      <c r="BF1051" s="209"/>
      <c r="BN1051" s="209"/>
      <c r="BY1051" s="209"/>
      <c r="CY1051" s="209"/>
      <c r="DD1051" s="209"/>
      <c r="DF1051" s="209"/>
      <c r="DI1051" s="209"/>
    </row>
    <row r="1052" spans="1:113" x14ac:dyDescent="0.25">
      <c r="A1052" s="209"/>
      <c r="D1052">
        <v>1019</v>
      </c>
      <c r="E1052" t="s">
        <v>556</v>
      </c>
      <c r="F1052" s="209" t="s">
        <v>342</v>
      </c>
      <c r="H1052" s="209"/>
      <c r="O1052" s="209"/>
      <c r="P1052" s="209"/>
      <c r="AG1052" s="209"/>
      <c r="AQ1052" s="209"/>
      <c r="AR1052" s="209"/>
      <c r="BC1052" s="209"/>
      <c r="BF1052" s="209"/>
      <c r="BN1052" s="209"/>
      <c r="BY1052" s="209"/>
      <c r="CY1052" s="209"/>
      <c r="DD1052" s="209"/>
      <c r="DF1052" s="209"/>
      <c r="DI1052" s="209"/>
    </row>
    <row r="1053" spans="1:113" x14ac:dyDescent="0.25">
      <c r="A1053" s="209"/>
      <c r="D1053">
        <v>1019</v>
      </c>
      <c r="E1053" t="s">
        <v>556</v>
      </c>
      <c r="F1053" s="209" t="s">
        <v>342</v>
      </c>
      <c r="H1053" s="209"/>
      <c r="O1053" s="209"/>
      <c r="P1053" s="209"/>
      <c r="AG1053" s="209"/>
      <c r="AQ1053" s="209"/>
      <c r="AR1053" s="209"/>
      <c r="BC1053" s="209"/>
      <c r="BF1053" s="209" t="s">
        <v>355</v>
      </c>
      <c r="BN1053" s="209"/>
      <c r="BY1053" s="209"/>
      <c r="CV1053">
        <v>0</v>
      </c>
      <c r="CY1053" s="209"/>
      <c r="DD1053" s="209"/>
      <c r="DF1053" s="209"/>
      <c r="DI1053" s="209"/>
    </row>
    <row r="1054" spans="1:113" x14ac:dyDescent="0.25">
      <c r="A1054" s="209"/>
      <c r="D1054">
        <v>1019</v>
      </c>
      <c r="E1054" t="s">
        <v>556</v>
      </c>
      <c r="F1054" s="209" t="s">
        <v>342</v>
      </c>
      <c r="H1054" s="209"/>
      <c r="O1054" s="209"/>
      <c r="P1054" s="209"/>
      <c r="AG1054" s="209"/>
      <c r="AQ1054" s="209"/>
      <c r="AR1054" s="209"/>
      <c r="BC1054" s="209"/>
      <c r="BF1054" s="209" t="s">
        <v>356</v>
      </c>
      <c r="BN1054" s="209"/>
      <c r="BY1054" s="209"/>
      <c r="CV1054">
        <v>0</v>
      </c>
      <c r="CY1054" s="209"/>
      <c r="DD1054" s="209"/>
      <c r="DF1054" s="209"/>
      <c r="DI1054" s="209"/>
    </row>
    <row r="1055" spans="1:113" x14ac:dyDescent="0.25">
      <c r="A1055" s="209"/>
      <c r="D1055">
        <v>1019</v>
      </c>
      <c r="E1055" t="s">
        <v>556</v>
      </c>
      <c r="F1055" s="209" t="s">
        <v>342</v>
      </c>
      <c r="H1055" s="209"/>
      <c r="O1055" s="209"/>
      <c r="P1055" s="209"/>
      <c r="AG1055" s="209"/>
      <c r="AQ1055" s="209"/>
      <c r="AR1055" s="209"/>
      <c r="BC1055" s="209"/>
      <c r="BF1055" s="209" t="s">
        <v>357</v>
      </c>
      <c r="BN1055" s="209"/>
      <c r="BY1055" s="209"/>
      <c r="CV1055">
        <v>0</v>
      </c>
      <c r="CY1055" s="209"/>
      <c r="DD1055" s="209"/>
      <c r="DF1055" s="209"/>
      <c r="DI1055" s="209"/>
    </row>
    <row r="1056" spans="1:113" x14ac:dyDescent="0.25">
      <c r="A1056" s="209"/>
      <c r="D1056">
        <v>1019</v>
      </c>
      <c r="E1056" t="s">
        <v>556</v>
      </c>
      <c r="F1056" s="209" t="s">
        <v>342</v>
      </c>
      <c r="H1056" s="209"/>
      <c r="O1056" s="209"/>
      <c r="P1056" s="209"/>
      <c r="AG1056" s="209"/>
      <c r="AQ1056" s="209"/>
      <c r="AR1056" s="209"/>
      <c r="BC1056" s="209"/>
      <c r="BF1056" s="209" t="s">
        <v>358</v>
      </c>
      <c r="BN1056" s="209"/>
      <c r="BY1056" s="209"/>
      <c r="CV1056">
        <v>0</v>
      </c>
      <c r="CY1056" s="209"/>
      <c r="DD1056" s="209"/>
      <c r="DF1056" s="209"/>
      <c r="DI1056" s="209"/>
    </row>
    <row r="1057" spans="1:113" x14ac:dyDescent="0.25">
      <c r="A1057" s="209"/>
      <c r="D1057">
        <v>1019</v>
      </c>
      <c r="E1057" t="s">
        <v>556</v>
      </c>
      <c r="F1057" s="209" t="s">
        <v>342</v>
      </c>
      <c r="H1057" s="209"/>
      <c r="O1057" s="209"/>
      <c r="P1057" s="209"/>
      <c r="AG1057" s="209"/>
      <c r="AQ1057" s="209"/>
      <c r="AR1057" s="209"/>
      <c r="BC1057" s="209"/>
      <c r="BF1057" s="209" t="s">
        <v>359</v>
      </c>
      <c r="BN1057" s="209"/>
      <c r="BY1057" s="209"/>
      <c r="CV1057">
        <v>0</v>
      </c>
      <c r="CY1057" s="209"/>
      <c r="DD1057" s="209"/>
      <c r="DF1057" s="209"/>
      <c r="DI1057" s="209"/>
    </row>
    <row r="1058" spans="1:113" x14ac:dyDescent="0.25">
      <c r="A1058" s="209"/>
      <c r="D1058">
        <v>1019</v>
      </c>
      <c r="E1058" t="s">
        <v>556</v>
      </c>
      <c r="F1058" s="209" t="s">
        <v>342</v>
      </c>
      <c r="H1058" s="209"/>
      <c r="O1058" s="209"/>
      <c r="P1058" s="209"/>
      <c r="AG1058" s="209"/>
      <c r="AQ1058" s="209"/>
      <c r="AR1058" s="209"/>
      <c r="BC1058" s="209"/>
      <c r="BF1058" s="209" t="s">
        <v>360</v>
      </c>
      <c r="BN1058" s="209"/>
      <c r="BY1058" s="209"/>
      <c r="CV1058">
        <v>0</v>
      </c>
      <c r="CY1058" s="209"/>
      <c r="DD1058" s="209"/>
      <c r="DF1058" s="209"/>
      <c r="DI1058" s="209"/>
    </row>
    <row r="1059" spans="1:113" x14ac:dyDescent="0.25">
      <c r="A1059" s="209"/>
      <c r="D1059">
        <v>1019</v>
      </c>
      <c r="E1059" t="s">
        <v>556</v>
      </c>
      <c r="F1059" s="209" t="s">
        <v>342</v>
      </c>
      <c r="H1059" s="209"/>
      <c r="O1059" s="209"/>
      <c r="P1059" s="209"/>
      <c r="AG1059" s="209"/>
      <c r="AQ1059" s="209"/>
      <c r="AR1059" s="209"/>
      <c r="BC1059" s="209"/>
      <c r="BF1059" s="209" t="s">
        <v>361</v>
      </c>
      <c r="BN1059" s="209"/>
      <c r="BY1059" s="209"/>
      <c r="CV1059">
        <v>0</v>
      </c>
      <c r="CY1059" s="209"/>
      <c r="DD1059" s="209"/>
      <c r="DF1059" s="209"/>
      <c r="DI1059" s="209"/>
    </row>
    <row r="1060" spans="1:113" x14ac:dyDescent="0.25">
      <c r="A1060" s="209"/>
      <c r="D1060">
        <v>1019</v>
      </c>
      <c r="E1060" t="s">
        <v>556</v>
      </c>
      <c r="F1060" s="209" t="s">
        <v>342</v>
      </c>
      <c r="H1060" s="209"/>
      <c r="O1060" s="209"/>
      <c r="P1060" s="209"/>
      <c r="AG1060" s="209"/>
      <c r="AQ1060" s="209"/>
      <c r="AR1060" s="209"/>
      <c r="BC1060" s="209"/>
      <c r="BF1060" s="209" t="s">
        <v>362</v>
      </c>
      <c r="BN1060" s="209"/>
      <c r="BY1060" s="209"/>
      <c r="CV1060">
        <v>0</v>
      </c>
      <c r="CY1060" s="209"/>
      <c r="DD1060" s="209"/>
      <c r="DF1060" s="209"/>
      <c r="DI1060" s="209"/>
    </row>
    <row r="1061" spans="1:113" x14ac:dyDescent="0.25">
      <c r="A1061" s="209"/>
      <c r="D1061">
        <v>1019</v>
      </c>
      <c r="E1061" t="s">
        <v>556</v>
      </c>
      <c r="F1061" s="209" t="s">
        <v>342</v>
      </c>
      <c r="H1061" s="209"/>
      <c r="O1061" s="209"/>
      <c r="P1061" s="209"/>
      <c r="AG1061" s="209"/>
      <c r="AQ1061" s="209"/>
      <c r="AR1061" s="209"/>
      <c r="BC1061" s="209"/>
      <c r="BF1061" s="209" t="s">
        <v>363</v>
      </c>
      <c r="BN1061" s="209"/>
      <c r="BY1061" s="209"/>
      <c r="CV1061">
        <v>0</v>
      </c>
      <c r="CY1061" s="209"/>
      <c r="DD1061" s="209"/>
      <c r="DF1061" s="209"/>
      <c r="DI1061" s="209"/>
    </row>
    <row r="1062" spans="1:113" x14ac:dyDescent="0.25">
      <c r="A1062" s="209"/>
      <c r="D1062">
        <v>1019</v>
      </c>
      <c r="E1062" t="s">
        <v>556</v>
      </c>
      <c r="F1062" s="209" t="s">
        <v>342</v>
      </c>
      <c r="H1062" s="209"/>
      <c r="O1062" s="209"/>
      <c r="P1062" s="209"/>
      <c r="AG1062" s="209"/>
      <c r="AQ1062" s="209"/>
      <c r="AR1062" s="209"/>
      <c r="BC1062" s="209"/>
      <c r="BF1062" s="209" t="s">
        <v>364</v>
      </c>
      <c r="BN1062" s="209"/>
      <c r="BY1062" s="209"/>
      <c r="CV1062">
        <v>0</v>
      </c>
      <c r="CY1062" s="209"/>
      <c r="DD1062" s="209"/>
      <c r="DF1062" s="209"/>
      <c r="DI1062" s="209"/>
    </row>
    <row r="1063" spans="1:113" x14ac:dyDescent="0.25">
      <c r="A1063" s="209"/>
      <c r="D1063">
        <v>1019</v>
      </c>
      <c r="E1063" t="s">
        <v>556</v>
      </c>
      <c r="F1063" s="209" t="s">
        <v>342</v>
      </c>
      <c r="H1063" s="209"/>
      <c r="O1063" s="209"/>
      <c r="P1063" s="209"/>
      <c r="AG1063" s="209"/>
      <c r="AQ1063" s="209"/>
      <c r="AR1063" s="209"/>
      <c r="BC1063" s="209"/>
      <c r="BF1063" s="209" t="s">
        <v>365</v>
      </c>
      <c r="BN1063" s="209"/>
      <c r="BY1063" s="209"/>
      <c r="CV1063">
        <v>0</v>
      </c>
      <c r="CY1063" s="209"/>
      <c r="DD1063" s="209"/>
      <c r="DF1063" s="209"/>
      <c r="DI1063" s="209"/>
    </row>
    <row r="1064" spans="1:113" x14ac:dyDescent="0.25">
      <c r="A1064" s="209"/>
      <c r="D1064">
        <v>1019</v>
      </c>
      <c r="E1064" t="s">
        <v>556</v>
      </c>
      <c r="F1064" s="209" t="s">
        <v>342</v>
      </c>
      <c r="H1064" s="209"/>
      <c r="O1064" s="209"/>
      <c r="P1064" s="209"/>
      <c r="AG1064" s="209"/>
      <c r="AQ1064" s="209"/>
      <c r="AR1064" s="209"/>
      <c r="BC1064" s="209"/>
      <c r="BF1064" s="209" t="s">
        <v>366</v>
      </c>
      <c r="BN1064" s="209"/>
      <c r="BY1064" s="209"/>
      <c r="CV1064">
        <v>0</v>
      </c>
      <c r="CY1064" s="209"/>
      <c r="DD1064" s="209"/>
      <c r="DF1064" s="209"/>
      <c r="DI1064" s="209"/>
    </row>
    <row r="1065" spans="1:113" x14ac:dyDescent="0.25">
      <c r="A1065" s="209"/>
      <c r="D1065">
        <v>1019</v>
      </c>
      <c r="E1065" t="s">
        <v>556</v>
      </c>
      <c r="F1065" s="209" t="s">
        <v>342</v>
      </c>
      <c r="H1065" s="209"/>
      <c r="O1065" s="209"/>
      <c r="P1065" s="209"/>
      <c r="AG1065" s="209"/>
      <c r="AQ1065" s="209"/>
      <c r="AR1065" s="209"/>
      <c r="BC1065" s="209"/>
      <c r="BF1065" s="209" t="s">
        <v>367</v>
      </c>
      <c r="BN1065" s="209"/>
      <c r="BY1065" s="209"/>
      <c r="CV1065">
        <v>0</v>
      </c>
      <c r="CY1065" s="209"/>
      <c r="DD1065" s="209"/>
      <c r="DF1065" s="209"/>
      <c r="DI1065" s="209"/>
    </row>
    <row r="1066" spans="1:113" x14ac:dyDescent="0.25">
      <c r="A1066" s="209"/>
      <c r="D1066">
        <v>1019</v>
      </c>
      <c r="E1066" t="s">
        <v>556</v>
      </c>
      <c r="F1066" s="209" t="s">
        <v>342</v>
      </c>
      <c r="H1066" s="209"/>
      <c r="O1066" s="209"/>
      <c r="P1066" s="209"/>
      <c r="AG1066" s="209"/>
      <c r="AQ1066" s="209"/>
      <c r="AR1066" s="209"/>
      <c r="BC1066" s="209"/>
      <c r="BF1066" s="209" t="s">
        <v>368</v>
      </c>
      <c r="BN1066" s="209"/>
      <c r="BY1066" s="209"/>
      <c r="CV1066">
        <v>0</v>
      </c>
      <c r="CY1066" s="209"/>
      <c r="DD1066" s="209"/>
      <c r="DF1066" s="209"/>
      <c r="DI1066" s="209"/>
    </row>
    <row r="1067" spans="1:113" x14ac:dyDescent="0.25">
      <c r="A1067" s="209"/>
      <c r="D1067">
        <v>1019</v>
      </c>
      <c r="E1067" t="s">
        <v>556</v>
      </c>
      <c r="F1067" s="209" t="s">
        <v>342</v>
      </c>
      <c r="H1067" s="209"/>
      <c r="O1067" s="209"/>
      <c r="P1067" s="209"/>
      <c r="AG1067" s="209"/>
      <c r="AQ1067" s="209"/>
      <c r="AR1067" s="209"/>
      <c r="BC1067" s="209"/>
      <c r="BF1067" s="209" t="s">
        <v>369</v>
      </c>
      <c r="BN1067" s="209"/>
      <c r="BY1067" s="209"/>
      <c r="CV1067">
        <v>0</v>
      </c>
      <c r="CY1067" s="209"/>
      <c r="DD1067" s="209"/>
      <c r="DF1067" s="209"/>
      <c r="DI1067" s="209"/>
    </row>
    <row r="1068" spans="1:113" x14ac:dyDescent="0.25">
      <c r="A1068" s="209"/>
      <c r="D1068">
        <v>1019</v>
      </c>
      <c r="E1068" t="s">
        <v>556</v>
      </c>
      <c r="F1068" s="209" t="s">
        <v>342</v>
      </c>
      <c r="H1068" s="209"/>
      <c r="O1068" s="209"/>
      <c r="P1068" s="209"/>
      <c r="AG1068" s="209"/>
      <c r="AQ1068" s="209"/>
      <c r="AR1068" s="209"/>
      <c r="BC1068" s="209"/>
      <c r="BF1068" s="209" t="s">
        <v>370</v>
      </c>
      <c r="BN1068" s="209"/>
      <c r="BY1068" s="209"/>
      <c r="CV1068">
        <v>0</v>
      </c>
      <c r="CY1068" s="209"/>
      <c r="DD1068" s="209"/>
      <c r="DF1068" s="209"/>
      <c r="DI1068" s="209"/>
    </row>
    <row r="1069" spans="1:113" x14ac:dyDescent="0.25">
      <c r="A1069" s="209"/>
      <c r="D1069">
        <v>1019</v>
      </c>
      <c r="E1069" t="s">
        <v>556</v>
      </c>
      <c r="F1069" s="209" t="s">
        <v>342</v>
      </c>
      <c r="H1069" s="209"/>
      <c r="O1069" s="209"/>
      <c r="P1069" s="209"/>
      <c r="AG1069" s="209"/>
      <c r="AQ1069" s="209"/>
      <c r="AR1069" s="209"/>
      <c r="BC1069" s="209"/>
      <c r="BF1069" s="209" t="s">
        <v>371</v>
      </c>
      <c r="BN1069" s="209"/>
      <c r="BY1069" s="209"/>
      <c r="CV1069">
        <v>0</v>
      </c>
      <c r="CY1069" s="209"/>
      <c r="DD1069" s="209"/>
      <c r="DF1069" s="209"/>
      <c r="DI1069" s="209"/>
    </row>
    <row r="1070" spans="1:113" x14ac:dyDescent="0.25">
      <c r="A1070" s="209"/>
      <c r="D1070">
        <v>1019</v>
      </c>
      <c r="E1070" t="s">
        <v>556</v>
      </c>
      <c r="F1070" s="209" t="s">
        <v>342</v>
      </c>
      <c r="H1070" s="209"/>
      <c r="O1070" s="209"/>
      <c r="P1070" s="209"/>
      <c r="AG1070" s="209"/>
      <c r="AQ1070" s="209"/>
      <c r="AR1070" s="209"/>
      <c r="BC1070" s="209"/>
      <c r="BF1070" s="209" t="s">
        <v>372</v>
      </c>
      <c r="BN1070" s="209"/>
      <c r="BY1070" s="209"/>
      <c r="CV1070">
        <v>0</v>
      </c>
      <c r="CY1070" s="209"/>
      <c r="DD1070" s="209"/>
      <c r="DF1070" s="209"/>
      <c r="DI1070" s="209"/>
    </row>
    <row r="1071" spans="1:113" x14ac:dyDescent="0.25">
      <c r="A1071" s="209"/>
      <c r="D1071">
        <v>1019</v>
      </c>
      <c r="E1071" t="s">
        <v>556</v>
      </c>
      <c r="F1071" s="209" t="s">
        <v>342</v>
      </c>
      <c r="H1071" s="209"/>
      <c r="O1071" s="209"/>
      <c r="P1071" s="209"/>
      <c r="AG1071" s="209"/>
      <c r="AQ1071" s="209"/>
      <c r="AR1071" s="209"/>
      <c r="BC1071" s="209"/>
      <c r="BF1071" s="209" t="s">
        <v>373</v>
      </c>
      <c r="BN1071" s="209"/>
      <c r="BY1071" s="209"/>
      <c r="CV1071">
        <v>0</v>
      </c>
      <c r="CY1071" s="209"/>
      <c r="DD1071" s="209"/>
      <c r="DF1071" s="209"/>
      <c r="DI1071" s="209"/>
    </row>
    <row r="1072" spans="1:113" x14ac:dyDescent="0.25">
      <c r="A1072" s="209"/>
      <c r="D1072">
        <v>1019</v>
      </c>
      <c r="E1072" t="s">
        <v>556</v>
      </c>
      <c r="F1072" s="209" t="s">
        <v>342</v>
      </c>
      <c r="H1072" s="209"/>
      <c r="O1072" s="209"/>
      <c r="P1072" s="209"/>
      <c r="AG1072" s="209"/>
      <c r="AQ1072" s="209"/>
      <c r="AR1072" s="209"/>
      <c r="BC1072" s="209"/>
      <c r="BF1072" s="209" t="s">
        <v>374</v>
      </c>
      <c r="BN1072" s="209"/>
      <c r="BY1072" s="209"/>
      <c r="CV1072">
        <v>0</v>
      </c>
      <c r="CY1072" s="209"/>
      <c r="DD1072" s="209"/>
      <c r="DF1072" s="209"/>
      <c r="DI1072" s="209"/>
    </row>
    <row r="1073" spans="1:113" x14ac:dyDescent="0.25">
      <c r="A1073" s="209"/>
      <c r="D1073">
        <v>1019</v>
      </c>
      <c r="E1073" t="s">
        <v>556</v>
      </c>
      <c r="F1073" s="209" t="s">
        <v>342</v>
      </c>
      <c r="H1073" s="209"/>
      <c r="O1073" s="209"/>
      <c r="P1073" s="209"/>
      <c r="AG1073" s="209"/>
      <c r="AQ1073" s="209"/>
      <c r="AR1073" s="209"/>
      <c r="BC1073" s="209"/>
      <c r="BF1073" s="209" t="s">
        <v>375</v>
      </c>
      <c r="BN1073" s="209"/>
      <c r="BY1073" s="209"/>
      <c r="CV1073">
        <v>0</v>
      </c>
      <c r="CY1073" s="209"/>
      <c r="DD1073" s="209"/>
      <c r="DF1073" s="209"/>
      <c r="DI1073" s="209"/>
    </row>
    <row r="1074" spans="1:113" x14ac:dyDescent="0.25">
      <c r="A1074" s="209"/>
      <c r="D1074">
        <v>1019</v>
      </c>
      <c r="E1074" t="s">
        <v>556</v>
      </c>
      <c r="F1074" s="209" t="s">
        <v>342</v>
      </c>
      <c r="H1074" s="209"/>
      <c r="O1074" s="209"/>
      <c r="P1074" s="209"/>
      <c r="AG1074" s="209"/>
      <c r="AQ1074" s="209"/>
      <c r="AR1074" s="209"/>
      <c r="BC1074" s="209"/>
      <c r="BF1074" s="209" t="s">
        <v>576</v>
      </c>
      <c r="BN1074" s="209"/>
      <c r="BY1074" s="209"/>
      <c r="CV1074">
        <v>0</v>
      </c>
      <c r="CY1074" s="209"/>
      <c r="DD1074" s="209"/>
      <c r="DF1074" s="209"/>
      <c r="DI1074" s="209"/>
    </row>
    <row r="1075" spans="1:113" x14ac:dyDescent="0.25">
      <c r="A1075" s="209"/>
      <c r="D1075">
        <v>1019</v>
      </c>
      <c r="E1075" t="s">
        <v>556</v>
      </c>
      <c r="F1075" s="209" t="s">
        <v>415</v>
      </c>
      <c r="H1075" s="209"/>
      <c r="O1075" s="209"/>
      <c r="P1075" s="209"/>
      <c r="AG1075" s="209"/>
      <c r="AQ1075" s="209"/>
      <c r="AR1075" s="209" t="s">
        <v>123</v>
      </c>
      <c r="AS1075">
        <v>0</v>
      </c>
      <c r="AT1075">
        <v>0</v>
      </c>
      <c r="AU1075">
        <v>0</v>
      </c>
      <c r="BC1075" s="209"/>
      <c r="BF1075" s="209"/>
      <c r="BN1075" s="209"/>
      <c r="BY1075" s="209"/>
      <c r="CY1075" s="209"/>
      <c r="DD1075" s="209"/>
      <c r="DF1075" s="209"/>
      <c r="DI1075" s="209"/>
    </row>
    <row r="1076" spans="1:113" x14ac:dyDescent="0.25">
      <c r="A1076" s="209"/>
      <c r="D1076">
        <v>1019</v>
      </c>
      <c r="E1076" t="s">
        <v>556</v>
      </c>
      <c r="F1076" s="209" t="s">
        <v>415</v>
      </c>
      <c r="H1076" s="209"/>
      <c r="O1076" s="209"/>
      <c r="P1076" s="209"/>
      <c r="AG1076" s="209"/>
      <c r="AQ1076" s="209"/>
      <c r="AR1076" s="209" t="s">
        <v>124</v>
      </c>
      <c r="AS1076">
        <v>0</v>
      </c>
      <c r="AT1076">
        <v>0</v>
      </c>
      <c r="AU1076">
        <v>0</v>
      </c>
      <c r="BC1076" s="209"/>
      <c r="BF1076" s="209"/>
      <c r="BN1076" s="209"/>
      <c r="BY1076" s="209"/>
      <c r="CY1076" s="209"/>
      <c r="DD1076" s="209"/>
      <c r="DF1076" s="209"/>
      <c r="DI1076" s="209"/>
    </row>
    <row r="1077" spans="1:113" x14ac:dyDescent="0.25">
      <c r="A1077" s="209"/>
      <c r="D1077">
        <v>1019</v>
      </c>
      <c r="E1077" t="s">
        <v>556</v>
      </c>
      <c r="F1077" s="209" t="s">
        <v>415</v>
      </c>
      <c r="H1077" s="209"/>
      <c r="O1077" s="209"/>
      <c r="P1077" s="209"/>
      <c r="AG1077" s="209"/>
      <c r="AQ1077" s="209"/>
      <c r="AR1077" s="209" t="s">
        <v>125</v>
      </c>
      <c r="AS1077">
        <v>0</v>
      </c>
      <c r="AT1077">
        <v>0</v>
      </c>
      <c r="AU1077">
        <v>0</v>
      </c>
      <c r="BC1077" s="209"/>
      <c r="BF1077" s="209"/>
      <c r="BN1077" s="209"/>
      <c r="BY1077" s="209"/>
      <c r="CY1077" s="209"/>
      <c r="DD1077" s="209"/>
      <c r="DF1077" s="209"/>
      <c r="DI1077" s="209"/>
    </row>
    <row r="1078" spans="1:113" x14ac:dyDescent="0.25">
      <c r="A1078" s="209"/>
      <c r="D1078">
        <v>1019</v>
      </c>
      <c r="E1078" t="s">
        <v>556</v>
      </c>
      <c r="F1078" s="209" t="s">
        <v>415</v>
      </c>
      <c r="H1078" s="209"/>
      <c r="O1078" s="209"/>
      <c r="P1078" s="209"/>
      <c r="AG1078" s="209"/>
      <c r="AQ1078" s="209"/>
      <c r="AR1078" s="209" t="s">
        <v>126</v>
      </c>
      <c r="AS1078">
        <v>0</v>
      </c>
      <c r="AT1078">
        <v>0</v>
      </c>
      <c r="AU1078">
        <v>0</v>
      </c>
      <c r="BC1078" s="209"/>
      <c r="BF1078" s="209"/>
      <c r="BN1078" s="209"/>
      <c r="BY1078" s="209"/>
      <c r="CY1078" s="209"/>
      <c r="DD1078" s="209"/>
      <c r="DF1078" s="209"/>
      <c r="DI1078" s="209"/>
    </row>
    <row r="1079" spans="1:113" x14ac:dyDescent="0.25">
      <c r="A1079" s="209"/>
      <c r="D1079">
        <v>1019</v>
      </c>
      <c r="E1079" t="s">
        <v>556</v>
      </c>
      <c r="F1079" s="209" t="s">
        <v>415</v>
      </c>
      <c r="H1079" s="209"/>
      <c r="O1079" s="209"/>
      <c r="P1079" s="209"/>
      <c r="AG1079" s="209"/>
      <c r="AQ1079" s="209"/>
      <c r="AR1079" s="209" t="s">
        <v>127</v>
      </c>
      <c r="AS1079">
        <v>0</v>
      </c>
      <c r="AT1079">
        <v>0</v>
      </c>
      <c r="AU1079">
        <v>0</v>
      </c>
      <c r="BC1079" s="209"/>
      <c r="BF1079" s="209"/>
      <c r="BN1079" s="209"/>
      <c r="BY1079" s="209"/>
      <c r="CY1079" s="209"/>
      <c r="DD1079" s="209"/>
      <c r="DF1079" s="209"/>
      <c r="DI1079" s="209"/>
    </row>
    <row r="1080" spans="1:113" x14ac:dyDescent="0.25">
      <c r="A1080" s="209"/>
      <c r="D1080">
        <v>1019</v>
      </c>
      <c r="E1080" t="s">
        <v>556</v>
      </c>
      <c r="F1080" s="209" t="s">
        <v>415</v>
      </c>
      <c r="H1080" s="209"/>
      <c r="O1080" s="209"/>
      <c r="P1080" s="209"/>
      <c r="AG1080" s="209"/>
      <c r="AQ1080" s="209"/>
      <c r="AR1080" s="209" t="s">
        <v>128</v>
      </c>
      <c r="AS1080">
        <v>0</v>
      </c>
      <c r="AT1080">
        <v>0</v>
      </c>
      <c r="AU1080">
        <v>0</v>
      </c>
      <c r="BC1080" s="209"/>
      <c r="BF1080" s="209"/>
      <c r="BN1080" s="209"/>
      <c r="BY1080" s="209"/>
      <c r="CY1080" s="209"/>
      <c r="DD1080" s="209"/>
      <c r="DF1080" s="209"/>
      <c r="DI1080" s="209"/>
    </row>
    <row r="1081" spans="1:113" x14ac:dyDescent="0.25">
      <c r="A1081" s="209"/>
      <c r="D1081">
        <v>1019</v>
      </c>
      <c r="E1081" t="s">
        <v>556</v>
      </c>
      <c r="F1081" s="209" t="s">
        <v>415</v>
      </c>
      <c r="H1081" s="209"/>
      <c r="O1081" s="209"/>
      <c r="P1081" s="209"/>
      <c r="AG1081" s="209"/>
      <c r="AQ1081" s="209"/>
      <c r="AR1081" s="209" t="s">
        <v>129</v>
      </c>
      <c r="AS1081">
        <v>0</v>
      </c>
      <c r="AT1081">
        <v>0</v>
      </c>
      <c r="AU1081">
        <v>0</v>
      </c>
      <c r="BC1081" s="209"/>
      <c r="BF1081" s="209"/>
      <c r="BN1081" s="209"/>
      <c r="BY1081" s="209"/>
      <c r="CY1081" s="209"/>
      <c r="DD1081" s="209"/>
      <c r="DF1081" s="209"/>
      <c r="DI1081" s="209"/>
    </row>
    <row r="1082" spans="1:113" x14ac:dyDescent="0.25">
      <c r="A1082" s="209"/>
      <c r="D1082">
        <v>1019</v>
      </c>
      <c r="E1082" t="s">
        <v>556</v>
      </c>
      <c r="F1082" s="209" t="s">
        <v>415</v>
      </c>
      <c r="H1082" s="209"/>
      <c r="O1082" s="209"/>
      <c r="P1082" s="209"/>
      <c r="AG1082" s="209"/>
      <c r="AQ1082" s="209"/>
      <c r="AR1082" s="209" t="s">
        <v>130</v>
      </c>
      <c r="AS1082">
        <v>0</v>
      </c>
      <c r="AT1082">
        <v>0</v>
      </c>
      <c r="AU1082">
        <v>0</v>
      </c>
      <c r="BC1082" s="209"/>
      <c r="BF1082" s="209"/>
      <c r="BN1082" s="209"/>
      <c r="BY1082" s="209"/>
      <c r="CY1082" s="209"/>
      <c r="DD1082" s="209"/>
      <c r="DF1082" s="209"/>
      <c r="DI1082" s="209"/>
    </row>
    <row r="1083" spans="1:113" x14ac:dyDescent="0.25">
      <c r="A1083" s="209"/>
      <c r="D1083">
        <v>1019</v>
      </c>
      <c r="E1083" t="s">
        <v>556</v>
      </c>
      <c r="F1083" s="209" t="s">
        <v>415</v>
      </c>
      <c r="H1083" s="209"/>
      <c r="O1083" s="209"/>
      <c r="P1083" s="209"/>
      <c r="AG1083" s="209"/>
      <c r="AQ1083" s="209"/>
      <c r="AR1083" s="209" t="s">
        <v>131</v>
      </c>
      <c r="AS1083">
        <v>0</v>
      </c>
      <c r="AT1083">
        <v>0</v>
      </c>
      <c r="AU1083">
        <v>0</v>
      </c>
      <c r="BC1083" s="209"/>
      <c r="BF1083" s="209"/>
      <c r="BN1083" s="209"/>
      <c r="BY1083" s="209"/>
      <c r="CY1083" s="209"/>
      <c r="DD1083" s="209"/>
      <c r="DF1083" s="209"/>
      <c r="DI1083" s="209"/>
    </row>
    <row r="1084" spans="1:113" x14ac:dyDescent="0.25">
      <c r="A1084" s="209"/>
      <c r="D1084">
        <v>1019</v>
      </c>
      <c r="E1084" t="s">
        <v>556</v>
      </c>
      <c r="F1084" s="209" t="s">
        <v>415</v>
      </c>
      <c r="H1084" s="209"/>
      <c r="O1084" s="209"/>
      <c r="P1084" s="209"/>
      <c r="AG1084" s="209"/>
      <c r="AQ1084" s="209"/>
      <c r="AR1084" s="209" t="s">
        <v>132</v>
      </c>
      <c r="AS1084">
        <v>0</v>
      </c>
      <c r="AT1084">
        <v>0</v>
      </c>
      <c r="AU1084">
        <v>0</v>
      </c>
      <c r="BC1084" s="209"/>
      <c r="BF1084" s="209"/>
      <c r="BN1084" s="209"/>
      <c r="BY1084" s="209"/>
      <c r="CY1084" s="209"/>
      <c r="DD1084" s="209"/>
      <c r="DF1084" s="209"/>
      <c r="DI1084" s="209"/>
    </row>
    <row r="1085" spans="1:113" x14ac:dyDescent="0.25">
      <c r="A1085" s="209"/>
      <c r="D1085">
        <v>1019</v>
      </c>
      <c r="E1085" t="s">
        <v>556</v>
      </c>
      <c r="F1085" s="209" t="s">
        <v>415</v>
      </c>
      <c r="H1085" s="209"/>
      <c r="O1085" s="209"/>
      <c r="P1085" s="209"/>
      <c r="AG1085" s="209"/>
      <c r="AQ1085" s="209"/>
      <c r="AR1085" s="209" t="s">
        <v>133</v>
      </c>
      <c r="AS1085">
        <v>0</v>
      </c>
      <c r="AT1085">
        <v>0</v>
      </c>
      <c r="AU1085">
        <v>0</v>
      </c>
      <c r="BC1085" s="209"/>
      <c r="BF1085" s="209"/>
      <c r="BN1085" s="209"/>
      <c r="BY1085" s="209"/>
      <c r="CY1085" s="209"/>
      <c r="DD1085" s="209"/>
      <c r="DF1085" s="209"/>
      <c r="DI1085" s="209"/>
    </row>
    <row r="1086" spans="1:113" x14ac:dyDescent="0.25">
      <c r="A1086" s="209"/>
      <c r="D1086">
        <v>1019</v>
      </c>
      <c r="E1086" t="s">
        <v>556</v>
      </c>
      <c r="F1086" s="209" t="s">
        <v>415</v>
      </c>
      <c r="H1086" s="209"/>
      <c r="O1086" s="209"/>
      <c r="P1086" s="209"/>
      <c r="AG1086" s="209"/>
      <c r="AQ1086" s="209"/>
      <c r="AR1086" s="209" t="s">
        <v>134</v>
      </c>
      <c r="AS1086">
        <v>0</v>
      </c>
      <c r="AT1086">
        <v>0</v>
      </c>
      <c r="AU1086">
        <v>0</v>
      </c>
      <c r="BC1086" s="209"/>
      <c r="BF1086" s="209"/>
      <c r="BN1086" s="209"/>
      <c r="BY1086" s="209"/>
      <c r="CY1086" s="209"/>
      <c r="DD1086" s="209"/>
      <c r="DF1086" s="209"/>
      <c r="DI1086" s="209"/>
    </row>
    <row r="1087" spans="1:113" x14ac:dyDescent="0.25">
      <c r="A1087" s="209"/>
      <c r="D1087">
        <v>1019</v>
      </c>
      <c r="E1087" t="s">
        <v>556</v>
      </c>
      <c r="F1087" s="209" t="s">
        <v>415</v>
      </c>
      <c r="H1087" s="209"/>
      <c r="O1087" s="209"/>
      <c r="P1087" s="209"/>
      <c r="AG1087" s="209"/>
      <c r="AQ1087" s="209"/>
      <c r="AR1087" s="209" t="s">
        <v>135</v>
      </c>
      <c r="AS1087">
        <v>0</v>
      </c>
      <c r="BC1087" s="209"/>
      <c r="BF1087" s="209"/>
      <c r="BN1087" s="209"/>
      <c r="BY1087" s="209"/>
      <c r="CY1087" s="209"/>
      <c r="DD1087" s="209"/>
      <c r="DF1087" s="209"/>
      <c r="DI1087" s="209"/>
    </row>
    <row r="1088" spans="1:113" x14ac:dyDescent="0.25">
      <c r="A1088" s="209"/>
      <c r="D1088">
        <v>1019</v>
      </c>
      <c r="E1088" t="s">
        <v>556</v>
      </c>
      <c r="F1088" s="209" t="s">
        <v>415</v>
      </c>
      <c r="H1088" s="209"/>
      <c r="O1088" s="209"/>
      <c r="P1088" s="209"/>
      <c r="AG1088" s="209"/>
      <c r="AQ1088" s="209"/>
      <c r="AR1088" s="209" t="s">
        <v>136</v>
      </c>
      <c r="AV1088">
        <v>0</v>
      </c>
      <c r="BC1088" s="209"/>
      <c r="BF1088" s="209"/>
      <c r="BN1088" s="209"/>
      <c r="BY1088" s="209"/>
      <c r="CY1088" s="209"/>
      <c r="DD1088" s="209"/>
      <c r="DF1088" s="209"/>
      <c r="DI1088" s="209"/>
    </row>
    <row r="1089" spans="1:113" x14ac:dyDescent="0.25">
      <c r="A1089" s="209"/>
      <c r="D1089">
        <v>1019</v>
      </c>
      <c r="E1089" t="s">
        <v>556</v>
      </c>
      <c r="F1089" s="209" t="s">
        <v>415</v>
      </c>
      <c r="H1089" s="209"/>
      <c r="O1089" s="209"/>
      <c r="P1089" s="209"/>
      <c r="AG1089" s="209"/>
      <c r="AQ1089" s="209"/>
      <c r="AR1089" s="209"/>
      <c r="BC1089" s="209"/>
      <c r="BF1089" s="209"/>
      <c r="BN1089" s="209"/>
      <c r="BY1089" s="209"/>
      <c r="CY1089" s="209"/>
      <c r="DD1089" s="209"/>
      <c r="DF1089" s="209"/>
      <c r="DI1089" s="209"/>
    </row>
    <row r="1090" spans="1:113" x14ac:dyDescent="0.25">
      <c r="A1090" s="209"/>
      <c r="D1090">
        <v>1019</v>
      </c>
      <c r="E1090" t="s">
        <v>556</v>
      </c>
      <c r="F1090" s="209" t="s">
        <v>415</v>
      </c>
      <c r="H1090" s="209"/>
      <c r="O1090" s="209"/>
      <c r="P1090" s="209"/>
      <c r="AG1090" s="209"/>
      <c r="AQ1090" s="209"/>
      <c r="AR1090" s="209"/>
      <c r="BC1090" s="209"/>
      <c r="BF1090" s="209"/>
      <c r="BN1090" s="209"/>
      <c r="BY1090" s="209"/>
      <c r="CY1090" s="209"/>
      <c r="DD1090" s="209"/>
      <c r="DF1090" s="209"/>
      <c r="DI1090" s="209"/>
    </row>
    <row r="1091" spans="1:113" x14ac:dyDescent="0.25">
      <c r="A1091" s="209"/>
      <c r="D1091">
        <v>1019</v>
      </c>
      <c r="E1091" t="s">
        <v>556</v>
      </c>
      <c r="F1091" s="209" t="s">
        <v>415</v>
      </c>
      <c r="H1091" s="209"/>
      <c r="O1091" s="209"/>
      <c r="P1091" s="209"/>
      <c r="AG1091" s="209"/>
      <c r="AQ1091" s="209"/>
      <c r="AR1091" s="209"/>
      <c r="BC1091" s="209"/>
      <c r="BF1091" s="209"/>
      <c r="BN1091" s="209"/>
      <c r="BY1091" s="209"/>
      <c r="CY1091" s="209"/>
      <c r="DD1091" s="209"/>
      <c r="DF1091" s="209"/>
      <c r="DI1091" s="209"/>
    </row>
    <row r="1092" spans="1:113" x14ac:dyDescent="0.25">
      <c r="A1092" s="209"/>
      <c r="D1092">
        <v>1019</v>
      </c>
      <c r="E1092" t="s">
        <v>556</v>
      </c>
      <c r="F1092" s="209" t="s">
        <v>415</v>
      </c>
      <c r="H1092" s="209"/>
      <c r="O1092" s="209"/>
      <c r="P1092" s="209"/>
      <c r="AG1092" s="209"/>
      <c r="AQ1092" s="209"/>
      <c r="AR1092" s="209"/>
      <c r="BC1092" s="209"/>
      <c r="BF1092" s="209"/>
      <c r="BN1092" s="209"/>
      <c r="BY1092" s="209"/>
      <c r="CY1092" s="209"/>
      <c r="DD1092" s="209"/>
      <c r="DF1092" s="209"/>
      <c r="DI1092" s="209"/>
    </row>
    <row r="1093" spans="1:113" x14ac:dyDescent="0.25">
      <c r="A1093" s="209"/>
      <c r="D1093">
        <v>1019</v>
      </c>
      <c r="E1093" t="s">
        <v>556</v>
      </c>
      <c r="F1093" s="209" t="s">
        <v>415</v>
      </c>
      <c r="H1093" s="209"/>
      <c r="O1093" s="209"/>
      <c r="P1093" s="209"/>
      <c r="AG1093" s="209"/>
      <c r="AQ1093" s="209"/>
      <c r="AR1093" s="209"/>
      <c r="BC1093" s="209"/>
      <c r="BF1093" s="209"/>
      <c r="BN1093" s="209"/>
      <c r="BY1093" s="209"/>
      <c r="CY1093" s="209"/>
      <c r="DD1093" s="209"/>
      <c r="DF1093" s="209"/>
      <c r="DI1093" s="209"/>
    </row>
    <row r="1094" spans="1:113" x14ac:dyDescent="0.25">
      <c r="A1094" s="209"/>
      <c r="D1094">
        <v>1019</v>
      </c>
      <c r="E1094" t="s">
        <v>556</v>
      </c>
      <c r="F1094" s="209" t="s">
        <v>415</v>
      </c>
      <c r="H1094" s="209"/>
      <c r="O1094" s="209"/>
      <c r="P1094" s="209"/>
      <c r="AG1094" s="209"/>
      <c r="AQ1094" s="209"/>
      <c r="AR1094" s="209"/>
      <c r="BC1094" s="209"/>
      <c r="BF1094" s="209"/>
      <c r="BN1094" s="209"/>
      <c r="BY1094" s="209"/>
      <c r="CY1094" s="209"/>
      <c r="DD1094" s="209"/>
      <c r="DF1094" s="209"/>
      <c r="DI1094" s="209"/>
    </row>
    <row r="1095" spans="1:113" x14ac:dyDescent="0.25">
      <c r="A1095" s="209"/>
      <c r="D1095">
        <v>1019</v>
      </c>
      <c r="E1095" t="s">
        <v>556</v>
      </c>
      <c r="F1095" s="209" t="s">
        <v>415</v>
      </c>
      <c r="H1095" s="209"/>
      <c r="O1095" s="209"/>
      <c r="P1095" s="209"/>
      <c r="AG1095" s="209"/>
      <c r="AQ1095" s="209"/>
      <c r="AR1095" s="209"/>
      <c r="BC1095" s="209"/>
      <c r="BF1095" s="209"/>
      <c r="BN1095" s="209"/>
      <c r="BY1095" s="209"/>
      <c r="CY1095" s="209"/>
      <c r="DD1095" s="209"/>
      <c r="DF1095" s="209"/>
      <c r="DI1095" s="209"/>
    </row>
    <row r="1096" spans="1:113" x14ac:dyDescent="0.25">
      <c r="A1096" s="209"/>
      <c r="D1096">
        <v>1019</v>
      </c>
      <c r="E1096" t="s">
        <v>556</v>
      </c>
      <c r="F1096" s="209" t="s">
        <v>415</v>
      </c>
      <c r="H1096" s="209"/>
      <c r="O1096" s="209"/>
      <c r="P1096" s="209"/>
      <c r="AG1096" s="209"/>
      <c r="AQ1096" s="209"/>
      <c r="AR1096" s="209"/>
      <c r="BC1096" s="209"/>
      <c r="BF1096" s="209"/>
      <c r="BN1096" s="209"/>
      <c r="BY1096" s="209"/>
      <c r="CY1096" s="209"/>
      <c r="DD1096" s="209"/>
      <c r="DF1096" s="209"/>
      <c r="DI1096" s="209"/>
    </row>
    <row r="1097" spans="1:113" x14ac:dyDescent="0.25">
      <c r="A1097" s="209"/>
      <c r="D1097">
        <v>1019</v>
      </c>
      <c r="E1097" t="s">
        <v>556</v>
      </c>
      <c r="F1097" s="209" t="s">
        <v>415</v>
      </c>
      <c r="H1097" s="209"/>
      <c r="O1097" s="209"/>
      <c r="P1097" s="209"/>
      <c r="AG1097" s="209"/>
      <c r="AQ1097" s="209"/>
      <c r="AR1097" s="209"/>
      <c r="BC1097" s="209"/>
      <c r="BF1097" s="209"/>
      <c r="BN1097" s="209"/>
      <c r="BY1097" s="209"/>
      <c r="CY1097" s="209"/>
      <c r="DD1097" s="209"/>
      <c r="DF1097" s="209"/>
      <c r="DI1097" s="209"/>
    </row>
    <row r="1098" spans="1:113" x14ac:dyDescent="0.25">
      <c r="A1098" s="209"/>
      <c r="D1098">
        <v>1019</v>
      </c>
      <c r="E1098" t="s">
        <v>556</v>
      </c>
      <c r="F1098" s="209" t="s">
        <v>415</v>
      </c>
      <c r="H1098" s="209"/>
      <c r="O1098" s="209"/>
      <c r="P1098" s="209"/>
      <c r="AG1098" s="209"/>
      <c r="AQ1098" s="209"/>
      <c r="AR1098" s="209"/>
      <c r="BC1098" s="209"/>
      <c r="BF1098" s="209"/>
      <c r="BN1098" s="209"/>
      <c r="BY1098" s="209"/>
      <c r="CY1098" s="209"/>
      <c r="DD1098" s="209"/>
      <c r="DF1098" s="209"/>
      <c r="DI1098" s="209"/>
    </row>
    <row r="1099" spans="1:113" x14ac:dyDescent="0.25">
      <c r="A1099" s="209"/>
      <c r="D1099">
        <v>1019</v>
      </c>
      <c r="E1099" t="s">
        <v>556</v>
      </c>
      <c r="F1099" s="209" t="s">
        <v>415</v>
      </c>
      <c r="H1099" s="209"/>
      <c r="O1099" s="209"/>
      <c r="P1099" s="209"/>
      <c r="AG1099" s="209"/>
      <c r="AQ1099" s="209"/>
      <c r="AR1099" s="209"/>
      <c r="BC1099" s="209"/>
      <c r="BF1099" s="209"/>
      <c r="BN1099" s="209"/>
      <c r="BY1099" s="209"/>
      <c r="CY1099" s="209"/>
      <c r="DD1099" s="209"/>
      <c r="DF1099" s="209"/>
      <c r="DI1099" s="209"/>
    </row>
    <row r="1100" spans="1:113" x14ac:dyDescent="0.25">
      <c r="A1100" s="209"/>
      <c r="D1100">
        <v>1019</v>
      </c>
      <c r="E1100" t="s">
        <v>556</v>
      </c>
      <c r="F1100" s="209" t="s">
        <v>415</v>
      </c>
      <c r="H1100" s="209"/>
      <c r="O1100" s="209"/>
      <c r="P1100" s="209"/>
      <c r="AG1100" s="209"/>
      <c r="AQ1100" s="209"/>
      <c r="AR1100" s="209"/>
      <c r="BC1100" s="209"/>
      <c r="BF1100" s="209"/>
      <c r="BN1100" s="209"/>
      <c r="BY1100" s="209"/>
      <c r="CY1100" s="209"/>
      <c r="DD1100" s="209"/>
      <c r="DF1100" s="209"/>
      <c r="DI1100" s="209"/>
    </row>
    <row r="1101" spans="1:113" x14ac:dyDescent="0.25">
      <c r="A1101" s="209"/>
      <c r="D1101">
        <v>1019</v>
      </c>
      <c r="E1101" t="s">
        <v>556</v>
      </c>
      <c r="F1101" s="209" t="s">
        <v>415</v>
      </c>
      <c r="H1101" s="209"/>
      <c r="O1101" s="209"/>
      <c r="P1101" s="209"/>
      <c r="AG1101" s="209"/>
      <c r="AQ1101" s="209"/>
      <c r="AR1101" s="209"/>
      <c r="BC1101" s="209"/>
      <c r="BF1101" s="209"/>
      <c r="BN1101" s="209"/>
      <c r="BY1101" s="209"/>
      <c r="CY1101" s="209"/>
      <c r="DD1101" s="209"/>
      <c r="DF1101" s="209"/>
      <c r="DI1101" s="209"/>
    </row>
    <row r="1102" spans="1:113" x14ac:dyDescent="0.25">
      <c r="A1102" s="209"/>
      <c r="D1102">
        <v>1019</v>
      </c>
      <c r="E1102" t="s">
        <v>556</v>
      </c>
      <c r="F1102" s="209" t="s">
        <v>415</v>
      </c>
      <c r="H1102" s="209"/>
      <c r="O1102" s="209"/>
      <c r="P1102" s="209"/>
      <c r="AG1102" s="209"/>
      <c r="AQ1102" s="209"/>
      <c r="AR1102" s="209"/>
      <c r="BC1102" s="209"/>
      <c r="BF1102" s="209"/>
      <c r="BN1102" s="209"/>
      <c r="BY1102" s="209"/>
      <c r="CY1102" s="209"/>
      <c r="DD1102" s="209"/>
      <c r="DF1102" s="209"/>
      <c r="DI1102" s="209"/>
    </row>
    <row r="1103" spans="1:113" x14ac:dyDescent="0.25">
      <c r="A1103" s="209"/>
      <c r="D1103">
        <v>1019</v>
      </c>
      <c r="E1103" t="s">
        <v>556</v>
      </c>
      <c r="F1103" s="209" t="s">
        <v>415</v>
      </c>
      <c r="H1103" s="209"/>
      <c r="O1103" s="209"/>
      <c r="P1103" s="209"/>
      <c r="AG1103" s="209"/>
      <c r="AQ1103" s="209"/>
      <c r="AR1103" s="209"/>
      <c r="BC1103" s="209"/>
      <c r="BF1103" s="209"/>
      <c r="BN1103" s="209"/>
      <c r="BY1103" s="209"/>
      <c r="CY1103" s="209"/>
      <c r="DD1103" s="209"/>
      <c r="DF1103" s="209"/>
      <c r="DI1103" s="209"/>
    </row>
    <row r="1104" spans="1:113" x14ac:dyDescent="0.25">
      <c r="A1104" s="209"/>
      <c r="D1104">
        <v>1019</v>
      </c>
      <c r="E1104" t="s">
        <v>556</v>
      </c>
      <c r="F1104" s="209" t="s">
        <v>415</v>
      </c>
      <c r="H1104" s="209"/>
      <c r="O1104" s="209"/>
      <c r="P1104" s="209"/>
      <c r="AG1104" s="209"/>
      <c r="AQ1104" s="209"/>
      <c r="AR1104" s="209"/>
      <c r="BC1104" s="209"/>
      <c r="BF1104" s="209"/>
      <c r="BN1104" s="209"/>
      <c r="BY1104" s="209"/>
      <c r="CY1104" s="209"/>
      <c r="DD1104" s="209"/>
      <c r="DF1104" s="209"/>
      <c r="DI1104" s="209"/>
    </row>
    <row r="1105" spans="1:113" x14ac:dyDescent="0.25">
      <c r="A1105" s="209"/>
      <c r="D1105">
        <v>1019</v>
      </c>
      <c r="E1105" t="s">
        <v>556</v>
      </c>
      <c r="F1105" s="209" t="s">
        <v>415</v>
      </c>
      <c r="H1105" s="209"/>
      <c r="O1105" s="209"/>
      <c r="P1105" s="209"/>
      <c r="AG1105" s="209"/>
      <c r="AQ1105" s="209"/>
      <c r="AR1105" s="209"/>
      <c r="BC1105" s="209"/>
      <c r="BF1105" s="209"/>
      <c r="BN1105" s="209"/>
      <c r="BY1105" s="209"/>
      <c r="CY1105" s="209"/>
      <c r="DD1105" s="209"/>
      <c r="DF1105" s="209"/>
      <c r="DI1105" s="209"/>
    </row>
    <row r="1106" spans="1:113" x14ac:dyDescent="0.25">
      <c r="A1106" s="209"/>
      <c r="D1106">
        <v>1019</v>
      </c>
      <c r="E1106" t="s">
        <v>556</v>
      </c>
      <c r="F1106" s="209" t="s">
        <v>415</v>
      </c>
      <c r="H1106" s="209"/>
      <c r="O1106" s="209"/>
      <c r="P1106" s="209"/>
      <c r="AG1106" s="209"/>
      <c r="AQ1106" s="209"/>
      <c r="AR1106" s="209"/>
      <c r="BC1106" s="209"/>
      <c r="BF1106" s="209"/>
      <c r="BN1106" s="209"/>
      <c r="BY1106" s="209"/>
      <c r="CY1106" s="209"/>
      <c r="DD1106" s="209"/>
      <c r="DF1106" s="209"/>
      <c r="DI1106" s="209"/>
    </row>
    <row r="1107" spans="1:113" x14ac:dyDescent="0.25">
      <c r="A1107" s="209"/>
      <c r="D1107">
        <v>1019</v>
      </c>
      <c r="E1107" t="s">
        <v>556</v>
      </c>
      <c r="F1107" s="209" t="s">
        <v>415</v>
      </c>
      <c r="H1107" s="209"/>
      <c r="O1107" s="209"/>
      <c r="P1107" s="209"/>
      <c r="AG1107" s="209"/>
      <c r="AQ1107" s="209"/>
      <c r="AR1107" s="209"/>
      <c r="BC1107" s="209"/>
      <c r="BF1107" s="209"/>
      <c r="BN1107" s="209"/>
      <c r="BY1107" s="209"/>
      <c r="CY1107" s="209"/>
      <c r="DD1107" s="209"/>
      <c r="DF1107" s="209"/>
      <c r="DI1107" s="209"/>
    </row>
    <row r="1108" spans="1:113" x14ac:dyDescent="0.25">
      <c r="A1108" s="209"/>
      <c r="D1108">
        <v>1019</v>
      </c>
      <c r="E1108" t="s">
        <v>556</v>
      </c>
      <c r="F1108" s="209" t="s">
        <v>415</v>
      </c>
      <c r="H1108" s="209"/>
      <c r="O1108" s="209"/>
      <c r="P1108" s="209"/>
      <c r="AG1108" s="209"/>
      <c r="AQ1108" s="209"/>
      <c r="AR1108" s="209"/>
      <c r="BC1108" s="209"/>
      <c r="BF1108" s="209"/>
      <c r="BN1108" s="209"/>
      <c r="BY1108" s="209"/>
      <c r="CY1108" s="209"/>
      <c r="DD1108" s="209"/>
      <c r="DF1108" s="209"/>
      <c r="DI1108" s="209"/>
    </row>
    <row r="1109" spans="1:113" x14ac:dyDescent="0.25">
      <c r="A1109" s="209"/>
      <c r="D1109">
        <v>1019</v>
      </c>
      <c r="E1109" t="s">
        <v>556</v>
      </c>
      <c r="F1109" s="209" t="s">
        <v>415</v>
      </c>
      <c r="H1109" s="209"/>
      <c r="O1109" s="209"/>
      <c r="P1109" s="209"/>
      <c r="AG1109" s="209"/>
      <c r="AQ1109" s="209"/>
      <c r="AR1109" s="209"/>
      <c r="BC1109" s="209"/>
      <c r="BF1109" s="209"/>
      <c r="BN1109" s="209"/>
      <c r="BY1109" s="209"/>
      <c r="CY1109" s="209"/>
      <c r="DD1109" s="209"/>
      <c r="DF1109" s="209"/>
      <c r="DI1109" s="209"/>
    </row>
    <row r="1110" spans="1:113" x14ac:dyDescent="0.25">
      <c r="A1110" s="209"/>
      <c r="D1110">
        <v>1019</v>
      </c>
      <c r="E1110" t="s">
        <v>556</v>
      </c>
      <c r="F1110" s="209" t="s">
        <v>415</v>
      </c>
      <c r="H1110" s="209"/>
      <c r="O1110" s="209"/>
      <c r="P1110" s="209"/>
      <c r="AG1110" s="209"/>
      <c r="AQ1110" s="209"/>
      <c r="AR1110" s="209"/>
      <c r="BC1110" s="209"/>
      <c r="BF1110" s="209"/>
      <c r="BN1110" s="209"/>
      <c r="BY1110" s="209"/>
      <c r="CY1110" s="209"/>
      <c r="DD1110" s="209"/>
      <c r="DF1110" s="209"/>
      <c r="DI1110" s="209"/>
    </row>
    <row r="1111" spans="1:113" x14ac:dyDescent="0.25">
      <c r="A1111" s="209"/>
      <c r="D1111">
        <v>1019</v>
      </c>
      <c r="E1111" t="s">
        <v>556</v>
      </c>
      <c r="F1111" s="209" t="s">
        <v>415</v>
      </c>
      <c r="H1111" s="209"/>
      <c r="O1111" s="209"/>
      <c r="P1111" s="209"/>
      <c r="AG1111" s="209"/>
      <c r="AQ1111" s="209"/>
      <c r="AR1111" s="209"/>
      <c r="BC1111" s="209"/>
      <c r="BF1111" s="209"/>
      <c r="BN1111" s="209"/>
      <c r="BY1111" s="209"/>
      <c r="CY1111" s="209"/>
      <c r="DD1111" s="209"/>
      <c r="DF1111" s="209"/>
      <c r="DI1111" s="209"/>
    </row>
    <row r="1112" spans="1:113" x14ac:dyDescent="0.25">
      <c r="A1112" s="209"/>
      <c r="D1112">
        <v>1019</v>
      </c>
      <c r="E1112" t="s">
        <v>556</v>
      </c>
      <c r="F1112" s="209" t="s">
        <v>415</v>
      </c>
      <c r="H1112" s="209"/>
      <c r="O1112" s="209"/>
      <c r="P1112" s="209"/>
      <c r="AG1112" s="209"/>
      <c r="AQ1112" s="209"/>
      <c r="AR1112" s="209"/>
      <c r="BC1112" s="209"/>
      <c r="BF1112" s="209"/>
      <c r="BN1112" s="209"/>
      <c r="BY1112" s="209"/>
      <c r="CY1112" s="209"/>
      <c r="DD1112" s="209"/>
      <c r="DF1112" s="209"/>
      <c r="DI1112" s="209"/>
    </row>
    <row r="1113" spans="1:113" x14ac:dyDescent="0.25">
      <c r="A1113" s="209"/>
      <c r="D1113">
        <v>1019</v>
      </c>
      <c r="E1113" t="s">
        <v>556</v>
      </c>
      <c r="F1113" s="209" t="s">
        <v>415</v>
      </c>
      <c r="H1113" s="209"/>
      <c r="O1113" s="209"/>
      <c r="P1113" s="209"/>
      <c r="AG1113" s="209"/>
      <c r="AQ1113" s="209"/>
      <c r="AR1113" s="209"/>
      <c r="BC1113" s="209"/>
      <c r="BF1113" s="209"/>
      <c r="BN1113" s="209"/>
      <c r="BY1113" s="209"/>
      <c r="CY1113" s="209"/>
      <c r="DD1113" s="209"/>
      <c r="DF1113" s="209"/>
      <c r="DI1113" s="209"/>
    </row>
    <row r="1114" spans="1:113" x14ac:dyDescent="0.25">
      <c r="A1114" s="209"/>
      <c r="D1114">
        <v>1019</v>
      </c>
      <c r="E1114" t="s">
        <v>556</v>
      </c>
      <c r="F1114" s="209" t="s">
        <v>415</v>
      </c>
      <c r="H1114" s="209"/>
      <c r="O1114" s="209"/>
      <c r="P1114" s="209"/>
      <c r="AG1114" s="209"/>
      <c r="AQ1114" s="209"/>
      <c r="AR1114" s="209"/>
      <c r="BC1114" s="209"/>
      <c r="BF1114" s="209"/>
      <c r="BN1114" s="209"/>
      <c r="BY1114" s="209"/>
      <c r="CY1114" s="209"/>
      <c r="DD1114" s="209"/>
      <c r="DF1114" s="209"/>
      <c r="DI1114" s="209"/>
    </row>
    <row r="1115" spans="1:113" x14ac:dyDescent="0.25">
      <c r="A1115" s="209"/>
      <c r="D1115">
        <v>1019</v>
      </c>
      <c r="E1115" t="s">
        <v>556</v>
      </c>
      <c r="F1115" s="209" t="s">
        <v>415</v>
      </c>
      <c r="H1115" s="209"/>
      <c r="O1115" s="209"/>
      <c r="P1115" s="209"/>
      <c r="AG1115" s="209"/>
      <c r="AQ1115" s="209"/>
      <c r="AR1115" s="209"/>
      <c r="BC1115" s="209"/>
      <c r="BF1115" s="209"/>
      <c r="BN1115" s="209"/>
      <c r="BY1115" s="209"/>
      <c r="CY1115" s="209"/>
      <c r="DD1115" s="209"/>
      <c r="DF1115" s="209"/>
      <c r="DI1115" s="209"/>
    </row>
    <row r="1116" spans="1:113" x14ac:dyDescent="0.25">
      <c r="A1116" s="209"/>
      <c r="D1116">
        <v>1019</v>
      </c>
      <c r="E1116" t="s">
        <v>556</v>
      </c>
      <c r="F1116" s="209" t="s">
        <v>415</v>
      </c>
      <c r="H1116" s="209"/>
      <c r="O1116" s="209"/>
      <c r="P1116" s="209"/>
      <c r="AG1116" s="209"/>
      <c r="AQ1116" s="209"/>
      <c r="AR1116" s="209"/>
      <c r="BC1116" s="209"/>
      <c r="BF1116" s="209"/>
      <c r="BN1116" s="209"/>
      <c r="BY1116" s="209"/>
      <c r="CY1116" s="209"/>
      <c r="DD1116" s="209"/>
      <c r="DF1116" s="209"/>
      <c r="DI1116" s="209"/>
    </row>
    <row r="1117" spans="1:113" x14ac:dyDescent="0.25">
      <c r="A1117" s="209"/>
      <c r="D1117">
        <v>1019</v>
      </c>
      <c r="E1117" t="s">
        <v>556</v>
      </c>
      <c r="F1117" s="209" t="s">
        <v>415</v>
      </c>
      <c r="H1117" s="209"/>
      <c r="O1117" s="209"/>
      <c r="P1117" s="209"/>
      <c r="AG1117" s="209"/>
      <c r="AQ1117" s="209"/>
      <c r="AR1117" s="209"/>
      <c r="BC1117" s="209"/>
      <c r="BF1117" s="209"/>
      <c r="BN1117" s="209"/>
      <c r="BY1117" s="209"/>
      <c r="CY1117" s="209"/>
      <c r="DD1117" s="209"/>
      <c r="DF1117" s="209"/>
      <c r="DI1117" s="209"/>
    </row>
    <row r="1118" spans="1:113" x14ac:dyDescent="0.25">
      <c r="A1118" s="209"/>
      <c r="D1118">
        <v>1019</v>
      </c>
      <c r="E1118" t="s">
        <v>556</v>
      </c>
      <c r="F1118" s="209" t="s">
        <v>415</v>
      </c>
      <c r="H1118" s="209"/>
      <c r="O1118" s="209"/>
      <c r="P1118" s="209"/>
      <c r="AG1118" s="209"/>
      <c r="AQ1118" s="209"/>
      <c r="AR1118" s="209"/>
      <c r="BC1118" s="209"/>
      <c r="BF1118" s="209"/>
      <c r="BN1118" s="209"/>
      <c r="BY1118" s="209"/>
      <c r="CY1118" s="209"/>
      <c r="DD1118" s="209"/>
      <c r="DF1118" s="209"/>
      <c r="DI1118" s="209"/>
    </row>
    <row r="1119" spans="1:113" x14ac:dyDescent="0.25">
      <c r="A1119" s="209"/>
      <c r="D1119">
        <v>1019</v>
      </c>
      <c r="E1119" t="s">
        <v>556</v>
      </c>
      <c r="F1119" s="209" t="s">
        <v>415</v>
      </c>
      <c r="H1119" s="209"/>
      <c r="O1119" s="209"/>
      <c r="P1119" s="209"/>
      <c r="AG1119" s="209"/>
      <c r="AQ1119" s="209"/>
      <c r="AR1119" s="209"/>
      <c r="BC1119" s="209"/>
      <c r="BF1119" s="209"/>
      <c r="BN1119" s="209"/>
      <c r="BY1119" s="209"/>
      <c r="CY1119" s="209"/>
      <c r="DD1119" s="209"/>
      <c r="DF1119" s="209"/>
      <c r="DI1119" s="209"/>
    </row>
    <row r="1120" spans="1:113" x14ac:dyDescent="0.25">
      <c r="A1120" s="209"/>
      <c r="D1120">
        <v>1019</v>
      </c>
      <c r="E1120" t="s">
        <v>556</v>
      </c>
      <c r="F1120" s="209" t="s">
        <v>415</v>
      </c>
      <c r="H1120" s="209"/>
      <c r="O1120" s="209"/>
      <c r="P1120" s="209"/>
      <c r="AG1120" s="209"/>
      <c r="AQ1120" s="209"/>
      <c r="AR1120" s="209"/>
      <c r="BC1120" s="209"/>
      <c r="BF1120" s="209"/>
      <c r="BN1120" s="209"/>
      <c r="BY1120" s="209"/>
      <c r="CY1120" s="209"/>
      <c r="DD1120" s="209"/>
      <c r="DF1120" s="209"/>
      <c r="DI1120" s="209"/>
    </row>
    <row r="1121" spans="1:113" x14ac:dyDescent="0.25">
      <c r="A1121" s="209"/>
      <c r="D1121">
        <v>1019</v>
      </c>
      <c r="E1121" t="s">
        <v>556</v>
      </c>
      <c r="F1121" s="209" t="s">
        <v>415</v>
      </c>
      <c r="H1121" s="209"/>
      <c r="O1121" s="209"/>
      <c r="P1121" s="209"/>
      <c r="AG1121" s="209"/>
      <c r="AQ1121" s="209"/>
      <c r="AR1121" s="209"/>
      <c r="BC1121" s="209"/>
      <c r="BF1121" s="209"/>
      <c r="BN1121" s="209"/>
      <c r="BY1121" s="209"/>
      <c r="CY1121" s="209"/>
      <c r="DD1121" s="209"/>
      <c r="DF1121" s="209"/>
      <c r="DI1121" s="209"/>
    </row>
    <row r="1122" spans="1:113" x14ac:dyDescent="0.25">
      <c r="A1122" s="209"/>
      <c r="D1122">
        <v>1019</v>
      </c>
      <c r="E1122" t="s">
        <v>556</v>
      </c>
      <c r="F1122" s="209" t="s">
        <v>415</v>
      </c>
      <c r="H1122" s="209"/>
      <c r="O1122" s="209"/>
      <c r="P1122" s="209"/>
      <c r="AG1122" s="209"/>
      <c r="AQ1122" s="209"/>
      <c r="AR1122" s="209"/>
      <c r="BC1122" s="209"/>
      <c r="BF1122" s="209"/>
      <c r="BN1122" s="209"/>
      <c r="BY1122" s="209"/>
      <c r="CY1122" s="209"/>
      <c r="DD1122" s="209"/>
      <c r="DF1122" s="209"/>
      <c r="DI1122" s="209"/>
    </row>
    <row r="1123" spans="1:113" x14ac:dyDescent="0.25">
      <c r="A1123" s="209"/>
      <c r="D1123">
        <v>1019</v>
      </c>
      <c r="E1123" t="s">
        <v>556</v>
      </c>
      <c r="F1123" s="209" t="s">
        <v>415</v>
      </c>
      <c r="H1123" s="209"/>
      <c r="O1123" s="209"/>
      <c r="P1123" s="209"/>
      <c r="AG1123" s="209"/>
      <c r="AQ1123" s="209"/>
      <c r="AR1123" s="209"/>
      <c r="BC1123" s="209"/>
      <c r="BF1123" s="209"/>
      <c r="BN1123" s="209"/>
      <c r="BY1123" s="209"/>
      <c r="CY1123" s="209"/>
      <c r="DD1123" s="209"/>
      <c r="DF1123" s="209"/>
      <c r="DI1123" s="209"/>
    </row>
    <row r="1124" spans="1:113" x14ac:dyDescent="0.25">
      <c r="A1124" s="209"/>
      <c r="D1124">
        <v>1019</v>
      </c>
      <c r="E1124" t="s">
        <v>556</v>
      </c>
      <c r="F1124" s="209" t="s">
        <v>415</v>
      </c>
      <c r="H1124" s="209"/>
      <c r="O1124" s="209"/>
      <c r="P1124" s="209"/>
      <c r="AG1124" s="209"/>
      <c r="AQ1124" s="209"/>
      <c r="AR1124" s="209"/>
      <c r="BC1124" s="209"/>
      <c r="BF1124" s="209"/>
      <c r="BN1124" s="209"/>
      <c r="BY1124" s="209"/>
      <c r="CY1124" s="209"/>
      <c r="DD1124" s="209"/>
      <c r="DF1124" s="209"/>
      <c r="DI1124" s="209"/>
    </row>
    <row r="1125" spans="1:113" x14ac:dyDescent="0.25">
      <c r="A1125" s="209"/>
      <c r="D1125">
        <v>1019</v>
      </c>
      <c r="E1125" t="s">
        <v>556</v>
      </c>
      <c r="F1125" s="209" t="s">
        <v>415</v>
      </c>
      <c r="H1125" s="209"/>
      <c r="O1125" s="209"/>
      <c r="P1125" s="209"/>
      <c r="AG1125" s="209"/>
      <c r="AQ1125" s="209"/>
      <c r="AR1125" s="209"/>
      <c r="BC1125" s="209"/>
      <c r="BF1125" s="209"/>
      <c r="BN1125" s="209"/>
      <c r="BY1125" s="209"/>
      <c r="CY1125" s="209"/>
      <c r="DD1125" s="209"/>
      <c r="DF1125" s="209"/>
      <c r="DI1125" s="209"/>
    </row>
    <row r="1126" spans="1:113" x14ac:dyDescent="0.25">
      <c r="A1126" s="209"/>
      <c r="D1126">
        <v>1019</v>
      </c>
      <c r="E1126" t="s">
        <v>556</v>
      </c>
      <c r="F1126" s="209" t="s">
        <v>415</v>
      </c>
      <c r="H1126" s="209"/>
      <c r="O1126" s="209"/>
      <c r="P1126" s="209"/>
      <c r="AG1126" s="209"/>
      <c r="AQ1126" s="209"/>
      <c r="AR1126" s="209"/>
      <c r="BC1126" s="209"/>
      <c r="BF1126" s="209"/>
      <c r="BN1126" s="209"/>
      <c r="BY1126" s="209"/>
      <c r="CY1126" s="209"/>
      <c r="DD1126" s="209"/>
      <c r="DF1126" s="209"/>
      <c r="DI1126" s="209"/>
    </row>
    <row r="1127" spans="1:113" x14ac:dyDescent="0.25">
      <c r="A1127" s="209"/>
      <c r="D1127">
        <v>1019</v>
      </c>
      <c r="E1127" t="s">
        <v>556</v>
      </c>
      <c r="F1127" s="209" t="s">
        <v>415</v>
      </c>
      <c r="H1127" s="209"/>
      <c r="O1127" s="209"/>
      <c r="P1127" s="209"/>
      <c r="AG1127" s="209"/>
      <c r="AQ1127" s="209"/>
      <c r="AR1127" s="209"/>
      <c r="BC1127" s="209"/>
      <c r="BF1127" s="209"/>
      <c r="BN1127" s="209"/>
      <c r="BY1127" s="209"/>
      <c r="CY1127" s="209"/>
      <c r="DD1127" s="209"/>
      <c r="DF1127" s="209"/>
      <c r="DI1127" s="209"/>
    </row>
    <row r="1128" spans="1:113" x14ac:dyDescent="0.25">
      <c r="A1128" s="209"/>
      <c r="D1128">
        <v>1019</v>
      </c>
      <c r="E1128" t="s">
        <v>556</v>
      </c>
      <c r="F1128" s="209" t="s">
        <v>415</v>
      </c>
      <c r="H1128" s="209"/>
      <c r="O1128" s="209"/>
      <c r="P1128" s="209"/>
      <c r="AG1128" s="209"/>
      <c r="AQ1128" s="209"/>
      <c r="AR1128" s="209"/>
      <c r="BC1128" s="209"/>
      <c r="BF1128" s="209"/>
      <c r="BN1128" s="209"/>
      <c r="BY1128" s="209"/>
      <c r="CY1128" s="209"/>
      <c r="DD1128" s="209"/>
      <c r="DF1128" s="209"/>
      <c r="DI1128" s="209"/>
    </row>
    <row r="1129" spans="1:113" x14ac:dyDescent="0.25">
      <c r="A1129" s="209"/>
      <c r="D1129">
        <v>1019</v>
      </c>
      <c r="E1129" t="s">
        <v>556</v>
      </c>
      <c r="F1129" s="209" t="s">
        <v>415</v>
      </c>
      <c r="H1129" s="209"/>
      <c r="O1129" s="209"/>
      <c r="P1129" s="209"/>
      <c r="AG1129" s="209"/>
      <c r="AQ1129" s="209"/>
      <c r="AR1129" s="209"/>
      <c r="BC1129" s="209" t="s">
        <v>419</v>
      </c>
      <c r="BE1129">
        <v>0</v>
      </c>
      <c r="BF1129" s="209"/>
      <c r="BN1129" s="209"/>
      <c r="BY1129" s="209"/>
      <c r="CY1129" s="209"/>
      <c r="DD1129" s="209"/>
      <c r="DF1129" s="209"/>
      <c r="DI1129" s="209"/>
    </row>
    <row r="1130" spans="1:113" x14ac:dyDescent="0.25">
      <c r="A1130" s="209"/>
      <c r="D1130">
        <v>1019</v>
      </c>
      <c r="E1130" t="s">
        <v>556</v>
      </c>
      <c r="F1130" s="209" t="s">
        <v>415</v>
      </c>
      <c r="H1130" s="209"/>
      <c r="O1130" s="209"/>
      <c r="P1130" s="209"/>
      <c r="AG1130" s="209"/>
      <c r="AQ1130" s="209"/>
      <c r="AR1130" s="209"/>
      <c r="BC1130" s="209" t="s">
        <v>423</v>
      </c>
      <c r="BE1130">
        <v>0</v>
      </c>
      <c r="BF1130" s="209"/>
      <c r="BN1130" s="209"/>
      <c r="BY1130" s="209"/>
      <c r="CY1130" s="209"/>
      <c r="DD1130" s="209"/>
      <c r="DF1130" s="209"/>
      <c r="DI1130" s="209"/>
    </row>
    <row r="1131" spans="1:113" x14ac:dyDescent="0.25">
      <c r="A1131" s="209"/>
      <c r="D1131">
        <v>1019</v>
      </c>
      <c r="E1131" t="s">
        <v>556</v>
      </c>
      <c r="F1131" s="209" t="s">
        <v>415</v>
      </c>
      <c r="H1131" s="209"/>
      <c r="O1131" s="209"/>
      <c r="P1131" s="209"/>
      <c r="AG1131" s="209"/>
      <c r="AQ1131" s="209"/>
      <c r="AR1131" s="209"/>
      <c r="BC1131" s="209" t="s">
        <v>150</v>
      </c>
      <c r="BE1131">
        <v>0</v>
      </c>
      <c r="BF1131" s="209"/>
      <c r="BN1131" s="209"/>
      <c r="BY1131" s="209"/>
      <c r="CY1131" s="209"/>
      <c r="DD1131" s="209"/>
      <c r="DF1131" s="209"/>
      <c r="DI1131" s="209"/>
    </row>
    <row r="1132" spans="1:113" x14ac:dyDescent="0.25">
      <c r="A1132" s="209"/>
      <c r="D1132">
        <v>1019</v>
      </c>
      <c r="E1132" t="s">
        <v>556</v>
      </c>
      <c r="F1132" s="209" t="s">
        <v>415</v>
      </c>
      <c r="H1132" s="209"/>
      <c r="O1132" s="209"/>
      <c r="P1132" s="209"/>
      <c r="AG1132" s="209"/>
      <c r="AQ1132" s="209"/>
      <c r="AR1132" s="209"/>
      <c r="BC1132" s="209" t="s">
        <v>151</v>
      </c>
      <c r="BE1132">
        <v>0</v>
      </c>
      <c r="BF1132" s="209"/>
      <c r="BN1132" s="209"/>
      <c r="BY1132" s="209"/>
      <c r="CY1132" s="209"/>
      <c r="DD1132" s="209"/>
      <c r="DF1132" s="209"/>
      <c r="DI1132" s="209"/>
    </row>
    <row r="1133" spans="1:113" x14ac:dyDescent="0.25">
      <c r="A1133" s="209"/>
      <c r="D1133">
        <v>1019</v>
      </c>
      <c r="E1133" t="s">
        <v>556</v>
      </c>
      <c r="F1133" s="209" t="s">
        <v>415</v>
      </c>
      <c r="H1133" s="209"/>
      <c r="O1133" s="209"/>
      <c r="P1133" s="209"/>
      <c r="AG1133" s="209"/>
      <c r="AQ1133" s="209"/>
      <c r="AR1133" s="209"/>
      <c r="BC1133" s="209" t="s">
        <v>152</v>
      </c>
      <c r="BE1133">
        <v>0</v>
      </c>
      <c r="BF1133" s="209"/>
      <c r="BN1133" s="209"/>
      <c r="BY1133" s="209"/>
      <c r="CY1133" s="209"/>
      <c r="DD1133" s="209"/>
      <c r="DF1133" s="209"/>
      <c r="DI1133" s="209"/>
    </row>
    <row r="1134" spans="1:113" x14ac:dyDescent="0.25">
      <c r="A1134" s="209"/>
      <c r="D1134">
        <v>1019</v>
      </c>
      <c r="E1134" t="s">
        <v>556</v>
      </c>
      <c r="F1134" s="209" t="s">
        <v>415</v>
      </c>
      <c r="H1134" s="209"/>
      <c r="O1134" s="209"/>
      <c r="P1134" s="209"/>
      <c r="AG1134" s="209"/>
      <c r="AQ1134" s="209"/>
      <c r="AR1134" s="209"/>
      <c r="BC1134" s="209" t="s">
        <v>153</v>
      </c>
      <c r="BE1134">
        <v>0</v>
      </c>
      <c r="BF1134" s="209"/>
      <c r="BN1134" s="209"/>
      <c r="BY1134" s="209"/>
      <c r="CY1134" s="209"/>
      <c r="DD1134" s="209"/>
      <c r="DF1134" s="209"/>
      <c r="DI1134" s="209"/>
    </row>
    <row r="1135" spans="1:113" x14ac:dyDescent="0.25">
      <c r="A1135" s="209"/>
      <c r="D1135">
        <v>1019</v>
      </c>
      <c r="E1135" t="s">
        <v>556</v>
      </c>
      <c r="F1135" s="209" t="s">
        <v>415</v>
      </c>
      <c r="H1135" s="209"/>
      <c r="O1135" s="209"/>
      <c r="P1135" s="209"/>
      <c r="AG1135" s="209"/>
      <c r="AQ1135" s="209"/>
      <c r="AR1135" s="209"/>
      <c r="BC1135" s="209" t="s">
        <v>154</v>
      </c>
      <c r="BE1135">
        <v>0</v>
      </c>
      <c r="BF1135" s="209"/>
      <c r="BN1135" s="209"/>
      <c r="BY1135" s="209"/>
      <c r="CY1135" s="209"/>
      <c r="DD1135" s="209"/>
      <c r="DF1135" s="209"/>
      <c r="DI1135" s="209"/>
    </row>
    <row r="1136" spans="1:113" x14ac:dyDescent="0.25">
      <c r="A1136" s="209"/>
      <c r="D1136">
        <v>1019</v>
      </c>
      <c r="E1136" t="s">
        <v>556</v>
      </c>
      <c r="F1136" s="209" t="s">
        <v>415</v>
      </c>
      <c r="H1136" s="209"/>
      <c r="O1136" s="209"/>
      <c r="P1136" s="209"/>
      <c r="AG1136" s="209"/>
      <c r="AQ1136" s="209"/>
      <c r="AR1136" s="209"/>
      <c r="BC1136" s="209" t="s">
        <v>155</v>
      </c>
      <c r="BE1136">
        <v>0</v>
      </c>
      <c r="BF1136" s="209"/>
      <c r="BN1136" s="209"/>
      <c r="BY1136" s="209"/>
      <c r="CY1136" s="209"/>
      <c r="DD1136" s="209"/>
      <c r="DF1136" s="209"/>
      <c r="DI1136" s="209"/>
    </row>
    <row r="1137" spans="1:113" x14ac:dyDescent="0.25">
      <c r="A1137" s="209"/>
      <c r="D1137">
        <v>1019</v>
      </c>
      <c r="E1137" t="s">
        <v>556</v>
      </c>
      <c r="F1137" s="209" t="s">
        <v>415</v>
      </c>
      <c r="H1137" s="209"/>
      <c r="O1137" s="209"/>
      <c r="P1137" s="209"/>
      <c r="AG1137" s="209"/>
      <c r="AQ1137" s="209"/>
      <c r="AR1137" s="209"/>
      <c r="BC1137" s="209" t="s">
        <v>156</v>
      </c>
      <c r="BE1137">
        <v>0</v>
      </c>
      <c r="BF1137" s="209"/>
      <c r="BN1137" s="209"/>
      <c r="BY1137" s="209"/>
      <c r="CY1137" s="209"/>
      <c r="DD1137" s="209"/>
      <c r="DF1137" s="209"/>
      <c r="DI1137" s="209"/>
    </row>
    <row r="1138" spans="1:113" x14ac:dyDescent="0.25">
      <c r="A1138" s="209"/>
      <c r="D1138">
        <v>1019</v>
      </c>
      <c r="E1138" t="s">
        <v>556</v>
      </c>
      <c r="F1138" s="209" t="s">
        <v>415</v>
      </c>
      <c r="H1138" s="209"/>
      <c r="O1138" s="209"/>
      <c r="P1138" s="209"/>
      <c r="AG1138" s="209"/>
      <c r="AQ1138" s="209"/>
      <c r="AR1138" s="209"/>
      <c r="BC1138" s="209" t="s">
        <v>157</v>
      </c>
      <c r="BE1138">
        <v>0</v>
      </c>
      <c r="BF1138" s="209"/>
      <c r="BN1138" s="209"/>
      <c r="BY1138" s="209"/>
      <c r="CY1138" s="209"/>
      <c r="DD1138" s="209"/>
      <c r="DF1138" s="209"/>
      <c r="DI1138" s="209"/>
    </row>
    <row r="1139" spans="1:113" x14ac:dyDescent="0.25">
      <c r="A1139" s="209"/>
      <c r="D1139">
        <v>1019</v>
      </c>
      <c r="E1139" t="s">
        <v>556</v>
      </c>
      <c r="F1139" s="209" t="s">
        <v>415</v>
      </c>
      <c r="H1139" s="209"/>
      <c r="O1139" s="209"/>
      <c r="P1139" s="209"/>
      <c r="AG1139" s="209"/>
      <c r="AQ1139" s="209"/>
      <c r="AR1139" s="209"/>
      <c r="BC1139" s="209" t="s">
        <v>158</v>
      </c>
      <c r="BE1139">
        <v>0</v>
      </c>
      <c r="BF1139" s="209"/>
      <c r="BN1139" s="209"/>
      <c r="BY1139" s="209"/>
      <c r="CY1139" s="209"/>
      <c r="DD1139" s="209"/>
      <c r="DF1139" s="209"/>
      <c r="DI1139" s="209"/>
    </row>
    <row r="1140" spans="1:113" x14ac:dyDescent="0.25">
      <c r="A1140" s="209"/>
      <c r="D1140">
        <v>1019</v>
      </c>
      <c r="E1140" t="s">
        <v>556</v>
      </c>
      <c r="F1140" s="209" t="s">
        <v>415</v>
      </c>
      <c r="H1140" s="209"/>
      <c r="O1140" s="209"/>
      <c r="P1140" s="209"/>
      <c r="AG1140" s="209"/>
      <c r="AQ1140" s="209"/>
      <c r="AR1140" s="209"/>
      <c r="BC1140" s="209" t="s">
        <v>159</v>
      </c>
      <c r="BE1140">
        <v>0</v>
      </c>
      <c r="BF1140" s="209"/>
      <c r="BN1140" s="209"/>
      <c r="BY1140" s="209"/>
      <c r="CY1140" s="209"/>
      <c r="DD1140" s="209"/>
      <c r="DF1140" s="209"/>
      <c r="DI1140" s="209"/>
    </row>
    <row r="1141" spans="1:113" x14ac:dyDescent="0.25">
      <c r="A1141" s="209"/>
      <c r="D1141">
        <v>1019</v>
      </c>
      <c r="E1141" t="s">
        <v>556</v>
      </c>
      <c r="F1141" s="209" t="s">
        <v>415</v>
      </c>
      <c r="H1141" s="209"/>
      <c r="O1141" s="209"/>
      <c r="P1141" s="209"/>
      <c r="AG1141" s="209"/>
      <c r="AQ1141" s="209"/>
      <c r="AR1141" s="209"/>
      <c r="BC1141" s="209" t="s">
        <v>160</v>
      </c>
      <c r="BE1141">
        <v>0</v>
      </c>
      <c r="BF1141" s="209"/>
      <c r="BN1141" s="209"/>
      <c r="BY1141" s="209"/>
      <c r="CY1141" s="209"/>
      <c r="DD1141" s="209"/>
      <c r="DF1141" s="209"/>
      <c r="DI1141" s="209"/>
    </row>
    <row r="1142" spans="1:113" x14ac:dyDescent="0.25">
      <c r="A1142" s="209"/>
      <c r="D1142">
        <v>1019</v>
      </c>
      <c r="E1142" t="s">
        <v>556</v>
      </c>
      <c r="F1142" s="209" t="s">
        <v>415</v>
      </c>
      <c r="H1142" s="209"/>
      <c r="O1142" s="209"/>
      <c r="P1142" s="209"/>
      <c r="AG1142" s="209"/>
      <c r="AQ1142" s="209"/>
      <c r="AR1142" s="209"/>
      <c r="BC1142" s="209" t="s">
        <v>161</v>
      </c>
      <c r="BE1142">
        <v>0</v>
      </c>
      <c r="BF1142" s="209"/>
      <c r="BN1142" s="209"/>
      <c r="BY1142" s="209"/>
      <c r="CY1142" s="209"/>
      <c r="DD1142" s="209"/>
      <c r="DF1142" s="209"/>
      <c r="DI1142" s="209"/>
    </row>
    <row r="1143" spans="1:113" x14ac:dyDescent="0.25">
      <c r="A1143" s="209"/>
      <c r="D1143">
        <v>1019</v>
      </c>
      <c r="E1143" t="s">
        <v>556</v>
      </c>
      <c r="F1143" s="209" t="s">
        <v>415</v>
      </c>
      <c r="H1143" s="209"/>
      <c r="O1143" s="209"/>
      <c r="P1143" s="209"/>
      <c r="AG1143" s="209"/>
      <c r="AQ1143" s="209"/>
      <c r="AR1143" s="209"/>
      <c r="BC1143" s="209" t="s">
        <v>162</v>
      </c>
      <c r="BE1143">
        <v>0</v>
      </c>
      <c r="BF1143" s="209"/>
      <c r="BN1143" s="209"/>
      <c r="BY1143" s="209"/>
      <c r="CY1143" s="209"/>
      <c r="DD1143" s="209"/>
      <c r="DF1143" s="209"/>
      <c r="DI1143" s="209"/>
    </row>
    <row r="1144" spans="1:113" x14ac:dyDescent="0.25">
      <c r="A1144" s="209"/>
      <c r="D1144">
        <v>1019</v>
      </c>
      <c r="E1144" t="s">
        <v>556</v>
      </c>
      <c r="F1144" s="209" t="s">
        <v>415</v>
      </c>
      <c r="H1144" s="209"/>
      <c r="O1144" s="209"/>
      <c r="P1144" s="209"/>
      <c r="AG1144" s="209"/>
      <c r="AQ1144" s="209"/>
      <c r="AR1144" s="209"/>
      <c r="BC1144" s="209" t="s">
        <v>163</v>
      </c>
      <c r="BE1144">
        <v>0</v>
      </c>
      <c r="BF1144" s="209"/>
      <c r="BN1144" s="209"/>
      <c r="BY1144" s="209"/>
      <c r="CY1144" s="209"/>
      <c r="DD1144" s="209"/>
      <c r="DF1144" s="209"/>
      <c r="DI1144" s="209"/>
    </row>
    <row r="1145" spans="1:113" x14ac:dyDescent="0.25">
      <c r="A1145" s="209"/>
      <c r="D1145">
        <v>1019</v>
      </c>
      <c r="E1145" t="s">
        <v>556</v>
      </c>
      <c r="F1145" s="209" t="s">
        <v>415</v>
      </c>
      <c r="H1145" s="209"/>
      <c r="O1145" s="209"/>
      <c r="P1145" s="209"/>
      <c r="AG1145" s="209"/>
      <c r="AQ1145" s="209"/>
      <c r="AR1145" s="209"/>
      <c r="BC1145" s="209" t="s">
        <v>164</v>
      </c>
      <c r="BE1145">
        <v>0</v>
      </c>
      <c r="BF1145" s="209"/>
      <c r="BN1145" s="209"/>
      <c r="BY1145" s="209"/>
      <c r="CY1145" s="209"/>
      <c r="DD1145" s="209"/>
      <c r="DF1145" s="209"/>
      <c r="DI1145" s="209"/>
    </row>
    <row r="1146" spans="1:113" x14ac:dyDescent="0.25">
      <c r="A1146" s="209"/>
      <c r="D1146">
        <v>1019</v>
      </c>
      <c r="E1146" t="s">
        <v>556</v>
      </c>
      <c r="F1146" s="209" t="s">
        <v>415</v>
      </c>
      <c r="H1146" s="209"/>
      <c r="O1146" s="209"/>
      <c r="P1146" s="209"/>
      <c r="AG1146" s="209"/>
      <c r="AQ1146" s="209"/>
      <c r="AR1146" s="209"/>
      <c r="BC1146" s="209" t="s">
        <v>165</v>
      </c>
      <c r="BE1146">
        <v>0</v>
      </c>
      <c r="BF1146" s="209"/>
      <c r="BN1146" s="209"/>
      <c r="BY1146" s="209"/>
      <c r="CY1146" s="209"/>
      <c r="DD1146" s="209"/>
      <c r="DF1146" s="209"/>
      <c r="DI1146" s="209"/>
    </row>
    <row r="1147" spans="1:113" x14ac:dyDescent="0.25">
      <c r="A1147" s="209"/>
      <c r="D1147">
        <v>1019</v>
      </c>
      <c r="E1147" t="s">
        <v>556</v>
      </c>
      <c r="F1147" s="209" t="s">
        <v>415</v>
      </c>
      <c r="H1147" s="209"/>
      <c r="O1147" s="209"/>
      <c r="P1147" s="209"/>
      <c r="AG1147" s="209"/>
      <c r="AQ1147" s="209"/>
      <c r="AR1147" s="209"/>
      <c r="BC1147" s="209" t="s">
        <v>166</v>
      </c>
      <c r="BE1147">
        <v>0</v>
      </c>
      <c r="BF1147" s="209"/>
      <c r="BN1147" s="209"/>
      <c r="BY1147" s="209"/>
      <c r="CY1147" s="209"/>
      <c r="DD1147" s="209"/>
      <c r="DF1147" s="209"/>
      <c r="DI1147" s="209"/>
    </row>
    <row r="1148" spans="1:113" x14ac:dyDescent="0.25">
      <c r="A1148" s="209"/>
      <c r="D1148">
        <v>1019</v>
      </c>
      <c r="E1148" t="s">
        <v>556</v>
      </c>
      <c r="F1148" s="209" t="s">
        <v>415</v>
      </c>
      <c r="H1148" s="209"/>
      <c r="O1148" s="209"/>
      <c r="P1148" s="209"/>
      <c r="AG1148" s="209"/>
      <c r="AQ1148" s="209"/>
      <c r="AR1148" s="209"/>
      <c r="BC1148" s="209" t="s">
        <v>167</v>
      </c>
      <c r="BE1148">
        <v>0</v>
      </c>
      <c r="BF1148" s="209"/>
      <c r="BN1148" s="209"/>
      <c r="BY1148" s="209"/>
      <c r="CY1148" s="209"/>
      <c r="DD1148" s="209"/>
      <c r="DF1148" s="209"/>
      <c r="DI1148" s="209"/>
    </row>
    <row r="1149" spans="1:113" x14ac:dyDescent="0.25">
      <c r="A1149" s="209"/>
      <c r="D1149">
        <v>1019</v>
      </c>
      <c r="E1149" t="s">
        <v>556</v>
      </c>
      <c r="F1149" s="209" t="s">
        <v>415</v>
      </c>
      <c r="H1149" s="209"/>
      <c r="O1149" s="209"/>
      <c r="P1149" s="209"/>
      <c r="AG1149" s="209"/>
      <c r="AQ1149" s="209"/>
      <c r="AR1149" s="209"/>
      <c r="BC1149" s="209" t="s">
        <v>168</v>
      </c>
      <c r="BE1149">
        <v>0</v>
      </c>
      <c r="BF1149" s="209"/>
      <c r="BN1149" s="209"/>
      <c r="BY1149" s="209"/>
      <c r="CY1149" s="209"/>
      <c r="DD1149" s="209"/>
      <c r="DF1149" s="209"/>
      <c r="DI1149" s="209"/>
    </row>
    <row r="1150" spans="1:113" x14ac:dyDescent="0.25">
      <c r="A1150" s="209"/>
      <c r="D1150">
        <v>1019</v>
      </c>
      <c r="E1150" t="s">
        <v>556</v>
      </c>
      <c r="F1150" s="209" t="s">
        <v>415</v>
      </c>
      <c r="H1150" s="209"/>
      <c r="O1150" s="209"/>
      <c r="P1150" s="209"/>
      <c r="AG1150" s="209"/>
      <c r="AQ1150" s="209"/>
      <c r="AR1150" s="209"/>
      <c r="BC1150" s="209" t="s">
        <v>169</v>
      </c>
      <c r="BE1150">
        <v>0</v>
      </c>
      <c r="BF1150" s="209"/>
      <c r="BN1150" s="209"/>
      <c r="BY1150" s="209"/>
      <c r="CY1150" s="209"/>
      <c r="DD1150" s="209"/>
      <c r="DF1150" s="209"/>
      <c r="DI1150" s="209"/>
    </row>
    <row r="1151" spans="1:113" x14ac:dyDescent="0.25">
      <c r="A1151" s="209"/>
      <c r="D1151">
        <v>1019</v>
      </c>
      <c r="E1151" t="s">
        <v>556</v>
      </c>
      <c r="F1151" s="209" t="s">
        <v>415</v>
      </c>
      <c r="H1151" s="209"/>
      <c r="O1151" s="209"/>
      <c r="P1151" s="209"/>
      <c r="AG1151" s="209"/>
      <c r="AQ1151" s="209"/>
      <c r="AR1151" s="209"/>
      <c r="BC1151" s="209" t="s">
        <v>421</v>
      </c>
      <c r="BE1151">
        <v>0</v>
      </c>
      <c r="BF1151" s="209"/>
      <c r="BN1151" s="209"/>
      <c r="BY1151" s="209"/>
      <c r="CY1151" s="209"/>
      <c r="DD1151" s="209"/>
      <c r="DF1151" s="209"/>
      <c r="DI1151" s="209"/>
    </row>
    <row r="1152" spans="1:113" x14ac:dyDescent="0.25">
      <c r="A1152" s="209"/>
      <c r="D1152">
        <v>1019</v>
      </c>
      <c r="E1152" t="s">
        <v>556</v>
      </c>
      <c r="F1152" s="209" t="s">
        <v>415</v>
      </c>
      <c r="H1152" s="209"/>
      <c r="O1152" s="209"/>
      <c r="P1152" s="209"/>
      <c r="AG1152" s="209"/>
      <c r="AQ1152" s="209"/>
      <c r="AR1152" s="209"/>
      <c r="BC1152" s="209" t="s">
        <v>170</v>
      </c>
      <c r="BE1152">
        <v>0</v>
      </c>
      <c r="BF1152" s="209"/>
      <c r="BN1152" s="209"/>
      <c r="BY1152" s="209"/>
      <c r="CY1152" s="209"/>
      <c r="DD1152" s="209"/>
      <c r="DF1152" s="209"/>
      <c r="DI1152" s="209"/>
    </row>
    <row r="1153" spans="1:113" x14ac:dyDescent="0.25">
      <c r="A1153" s="209"/>
      <c r="D1153">
        <v>1019</v>
      </c>
      <c r="E1153" t="s">
        <v>556</v>
      </c>
      <c r="F1153" s="209" t="s">
        <v>415</v>
      </c>
      <c r="H1153" s="209"/>
      <c r="O1153" s="209"/>
      <c r="P1153" s="209"/>
      <c r="AG1153" s="209"/>
      <c r="AQ1153" s="209"/>
      <c r="AR1153" s="209"/>
      <c r="BC1153" s="209" t="s">
        <v>171</v>
      </c>
      <c r="BE1153">
        <v>0</v>
      </c>
      <c r="BF1153" s="209"/>
      <c r="BN1153" s="209"/>
      <c r="BY1153" s="209"/>
      <c r="CY1153" s="209"/>
      <c r="DD1153" s="209"/>
      <c r="DF1153" s="209"/>
      <c r="DI1153" s="209"/>
    </row>
    <row r="1154" spans="1:113" x14ac:dyDescent="0.25">
      <c r="A1154" s="209"/>
      <c r="D1154">
        <v>1019</v>
      </c>
      <c r="E1154" t="s">
        <v>556</v>
      </c>
      <c r="F1154" s="209" t="s">
        <v>415</v>
      </c>
      <c r="H1154" s="209"/>
      <c r="O1154" s="209"/>
      <c r="P1154" s="209"/>
      <c r="AG1154" s="209"/>
      <c r="AQ1154" s="209"/>
      <c r="AR1154" s="209"/>
      <c r="BC1154" s="209" t="s">
        <v>172</v>
      </c>
      <c r="BE1154">
        <v>0</v>
      </c>
      <c r="BF1154" s="209"/>
      <c r="BN1154" s="209"/>
      <c r="BY1154" s="209"/>
      <c r="CY1154" s="209"/>
      <c r="DD1154" s="209"/>
      <c r="DF1154" s="209"/>
      <c r="DI1154" s="209"/>
    </row>
    <row r="1155" spans="1:113" x14ac:dyDescent="0.25">
      <c r="A1155" s="209"/>
      <c r="D1155">
        <v>1019</v>
      </c>
      <c r="E1155" t="s">
        <v>556</v>
      </c>
      <c r="F1155" s="209" t="s">
        <v>415</v>
      </c>
      <c r="H1155" s="209"/>
      <c r="O1155" s="209"/>
      <c r="P1155" s="209"/>
      <c r="AG1155" s="209"/>
      <c r="AQ1155" s="209"/>
      <c r="AR1155" s="209"/>
      <c r="BC1155" s="209" t="s">
        <v>173</v>
      </c>
      <c r="BE1155">
        <v>0</v>
      </c>
      <c r="BF1155" s="209"/>
      <c r="BN1155" s="209"/>
      <c r="BY1155" s="209"/>
      <c r="CY1155" s="209"/>
      <c r="DD1155" s="209"/>
      <c r="DF1155" s="209"/>
      <c r="DI1155" s="209"/>
    </row>
    <row r="1156" spans="1:113" x14ac:dyDescent="0.25">
      <c r="A1156" s="209"/>
      <c r="D1156">
        <v>1019</v>
      </c>
      <c r="E1156" t="s">
        <v>556</v>
      </c>
      <c r="F1156" s="209" t="s">
        <v>415</v>
      </c>
      <c r="H1156" s="209"/>
      <c r="O1156" s="209"/>
      <c r="P1156" s="209"/>
      <c r="AG1156" s="209"/>
      <c r="AQ1156" s="209"/>
      <c r="AR1156" s="209"/>
      <c r="BC1156" s="209" t="s">
        <v>174</v>
      </c>
      <c r="BE1156">
        <v>0</v>
      </c>
      <c r="BF1156" s="209"/>
      <c r="BN1156" s="209"/>
      <c r="BY1156" s="209"/>
      <c r="CY1156" s="209"/>
      <c r="DD1156" s="209"/>
      <c r="DF1156" s="209"/>
      <c r="DI1156" s="209"/>
    </row>
    <row r="1157" spans="1:113" x14ac:dyDescent="0.25">
      <c r="A1157" s="209"/>
      <c r="D1157">
        <v>1019</v>
      </c>
      <c r="E1157" t="s">
        <v>556</v>
      </c>
      <c r="F1157" s="209" t="s">
        <v>415</v>
      </c>
      <c r="H1157" s="209"/>
      <c r="O1157" s="209"/>
      <c r="P1157" s="209"/>
      <c r="AG1157" s="209"/>
      <c r="AQ1157" s="209"/>
      <c r="AR1157" s="209"/>
      <c r="BC1157" s="209" t="s">
        <v>175</v>
      </c>
      <c r="BE1157">
        <v>0</v>
      </c>
      <c r="BF1157" s="209"/>
      <c r="BN1157" s="209"/>
      <c r="BY1157" s="209"/>
      <c r="CY1157" s="209"/>
      <c r="DD1157" s="209"/>
      <c r="DF1157" s="209"/>
      <c r="DI1157" s="209"/>
    </row>
    <row r="1158" spans="1:113" x14ac:dyDescent="0.25">
      <c r="A1158" s="209"/>
      <c r="D1158">
        <v>1019</v>
      </c>
      <c r="E1158" t="s">
        <v>556</v>
      </c>
      <c r="F1158" s="209" t="s">
        <v>415</v>
      </c>
      <c r="H1158" s="209"/>
      <c r="O1158" s="209"/>
      <c r="P1158" s="209"/>
      <c r="AG1158" s="209"/>
      <c r="AQ1158" s="209"/>
      <c r="AR1158" s="209"/>
      <c r="BC1158" s="209" t="s">
        <v>176</v>
      </c>
      <c r="BE1158">
        <v>0</v>
      </c>
      <c r="BF1158" s="209"/>
      <c r="BN1158" s="209"/>
      <c r="BY1158" s="209"/>
      <c r="CY1158" s="209"/>
      <c r="DD1158" s="209"/>
      <c r="DF1158" s="209"/>
      <c r="DI1158" s="209"/>
    </row>
    <row r="1159" spans="1:113" x14ac:dyDescent="0.25">
      <c r="A1159" s="209"/>
      <c r="D1159">
        <v>1019</v>
      </c>
      <c r="E1159" t="s">
        <v>556</v>
      </c>
      <c r="F1159" s="209" t="s">
        <v>415</v>
      </c>
      <c r="H1159" s="209"/>
      <c r="O1159" s="209"/>
      <c r="P1159" s="209"/>
      <c r="AG1159" s="209"/>
      <c r="AQ1159" s="209"/>
      <c r="AR1159" s="209"/>
      <c r="BC1159" s="209" t="s">
        <v>177</v>
      </c>
      <c r="BE1159">
        <v>0</v>
      </c>
      <c r="BF1159" s="209"/>
      <c r="BN1159" s="209"/>
      <c r="BY1159" s="209"/>
      <c r="CY1159" s="209"/>
      <c r="DD1159" s="209"/>
      <c r="DF1159" s="209"/>
      <c r="DI1159" s="209"/>
    </row>
    <row r="1160" spans="1:113" x14ac:dyDescent="0.25">
      <c r="A1160" s="209"/>
      <c r="D1160">
        <v>1019</v>
      </c>
      <c r="E1160" t="s">
        <v>556</v>
      </c>
      <c r="F1160" s="209" t="s">
        <v>415</v>
      </c>
      <c r="H1160" s="209"/>
      <c r="O1160" s="209"/>
      <c r="P1160" s="209"/>
      <c r="AG1160" s="209"/>
      <c r="AQ1160" s="209"/>
      <c r="AR1160" s="209"/>
      <c r="BC1160" s="209" t="s">
        <v>178</v>
      </c>
      <c r="BE1160">
        <v>0</v>
      </c>
      <c r="BF1160" s="209"/>
      <c r="BN1160" s="209"/>
      <c r="BY1160" s="209"/>
      <c r="CY1160" s="209"/>
      <c r="DD1160" s="209"/>
      <c r="DF1160" s="209"/>
      <c r="DI1160" s="209"/>
    </row>
    <row r="1161" spans="1:113" x14ac:dyDescent="0.25">
      <c r="A1161" s="209"/>
      <c r="D1161">
        <v>1019</v>
      </c>
      <c r="E1161" t="s">
        <v>556</v>
      </c>
      <c r="F1161" s="209" t="s">
        <v>415</v>
      </c>
      <c r="H1161" s="209"/>
      <c r="O1161" s="209"/>
      <c r="P1161" s="209"/>
      <c r="AG1161" s="209"/>
      <c r="AQ1161" s="209"/>
      <c r="AR1161" s="209"/>
      <c r="BC1161" s="209" t="s">
        <v>179</v>
      </c>
      <c r="BE1161">
        <v>0</v>
      </c>
      <c r="BF1161" s="209"/>
      <c r="BN1161" s="209"/>
      <c r="BY1161" s="209"/>
      <c r="CY1161" s="209"/>
      <c r="DD1161" s="209"/>
      <c r="DF1161" s="209"/>
      <c r="DI1161" s="209"/>
    </row>
    <row r="1162" spans="1:113" x14ac:dyDescent="0.25">
      <c r="A1162" s="209"/>
      <c r="D1162">
        <v>1019</v>
      </c>
      <c r="E1162" t="s">
        <v>556</v>
      </c>
      <c r="F1162" s="209" t="s">
        <v>415</v>
      </c>
      <c r="H1162" s="209"/>
      <c r="O1162" s="209"/>
      <c r="P1162" s="209"/>
      <c r="AG1162" s="209"/>
      <c r="AQ1162" s="209"/>
      <c r="AR1162" s="209"/>
      <c r="BC1162" s="209"/>
      <c r="BF1162" s="209"/>
      <c r="BN1162" s="209"/>
      <c r="BY1162" s="209"/>
      <c r="CY1162" s="209"/>
      <c r="DD1162" s="209"/>
      <c r="DF1162" s="209"/>
      <c r="DI1162" s="209"/>
    </row>
    <row r="1163" spans="1:113" x14ac:dyDescent="0.25">
      <c r="A1163" s="209"/>
      <c r="D1163">
        <v>1019</v>
      </c>
      <c r="E1163" t="s">
        <v>556</v>
      </c>
      <c r="F1163" s="209" t="s">
        <v>415</v>
      </c>
      <c r="H1163" s="209"/>
      <c r="O1163" s="209"/>
      <c r="P1163" s="209"/>
      <c r="AG1163" s="209"/>
      <c r="AQ1163" s="209"/>
      <c r="AR1163" s="209"/>
      <c r="BC1163" s="209"/>
      <c r="BF1163" s="209"/>
      <c r="BN1163" s="209"/>
      <c r="BY1163" s="209"/>
      <c r="CY1163" s="209"/>
      <c r="DD1163" s="209"/>
      <c r="DF1163" s="209"/>
      <c r="DI1163" s="209"/>
    </row>
    <row r="1164" spans="1:113" x14ac:dyDescent="0.25">
      <c r="A1164" s="209"/>
      <c r="D1164">
        <v>1019</v>
      </c>
      <c r="E1164" t="s">
        <v>556</v>
      </c>
      <c r="F1164" s="209" t="s">
        <v>415</v>
      </c>
      <c r="H1164" s="209"/>
      <c r="O1164" s="209"/>
      <c r="P1164" s="209"/>
      <c r="AG1164" s="209"/>
      <c r="AQ1164" s="209"/>
      <c r="AR1164" s="209"/>
      <c r="BC1164" s="209"/>
      <c r="BF1164" s="209"/>
      <c r="BN1164" s="209"/>
      <c r="BY1164" s="209"/>
      <c r="CY1164" s="209"/>
      <c r="DD1164" s="209"/>
      <c r="DF1164" s="209"/>
      <c r="DI1164" s="209"/>
    </row>
    <row r="1165" spans="1:113" x14ac:dyDescent="0.25">
      <c r="A1165" s="209"/>
      <c r="D1165">
        <v>1019</v>
      </c>
      <c r="E1165" t="s">
        <v>556</v>
      </c>
      <c r="F1165" s="209" t="s">
        <v>415</v>
      </c>
      <c r="H1165" s="209"/>
      <c r="O1165" s="209"/>
      <c r="P1165" s="209"/>
      <c r="AG1165" s="209"/>
      <c r="AQ1165" s="209"/>
      <c r="AR1165" s="209"/>
      <c r="BC1165" s="209"/>
      <c r="BF1165" s="209"/>
      <c r="BN1165" s="209"/>
      <c r="BY1165" s="209"/>
      <c r="CY1165" s="209"/>
      <c r="DD1165" s="209"/>
      <c r="DF1165" s="209"/>
      <c r="DI1165" s="209"/>
    </row>
    <row r="1166" spans="1:113" x14ac:dyDescent="0.25">
      <c r="A1166" s="209"/>
      <c r="D1166">
        <v>1019</v>
      </c>
      <c r="E1166" t="s">
        <v>556</v>
      </c>
      <c r="F1166" s="209" t="s">
        <v>415</v>
      </c>
      <c r="H1166" s="209"/>
      <c r="O1166" s="209"/>
      <c r="P1166" s="209"/>
      <c r="AG1166" s="209"/>
      <c r="AQ1166" s="209"/>
      <c r="AR1166" s="209"/>
      <c r="BC1166" s="209"/>
      <c r="BF1166" s="209"/>
      <c r="BN1166" s="209"/>
      <c r="BY1166" s="209"/>
      <c r="CY1166" s="209"/>
      <c r="DD1166" s="209"/>
      <c r="DF1166" s="209"/>
      <c r="DI1166" s="209"/>
    </row>
    <row r="1167" spans="1:113" x14ac:dyDescent="0.25">
      <c r="A1167" s="209"/>
      <c r="D1167">
        <v>1019</v>
      </c>
      <c r="E1167" t="s">
        <v>556</v>
      </c>
      <c r="F1167" s="209" t="s">
        <v>415</v>
      </c>
      <c r="H1167" s="209"/>
      <c r="O1167" s="209"/>
      <c r="P1167" s="209"/>
      <c r="AG1167" s="209"/>
      <c r="AQ1167" s="209"/>
      <c r="AR1167" s="209"/>
      <c r="BC1167" s="209"/>
      <c r="BF1167" s="209"/>
      <c r="BN1167" s="209"/>
      <c r="BY1167" s="209"/>
      <c r="CY1167" s="209"/>
      <c r="DD1167" s="209"/>
      <c r="DF1167" s="209"/>
      <c r="DI1167" s="209"/>
    </row>
    <row r="1168" spans="1:113" x14ac:dyDescent="0.25">
      <c r="A1168" s="209"/>
      <c r="D1168">
        <v>1019</v>
      </c>
      <c r="E1168" t="s">
        <v>556</v>
      </c>
      <c r="F1168" s="209" t="s">
        <v>415</v>
      </c>
      <c r="H1168" s="209"/>
      <c r="O1168" s="209"/>
      <c r="P1168" s="209"/>
      <c r="AG1168" s="209"/>
      <c r="AQ1168" s="209"/>
      <c r="AR1168" s="209"/>
      <c r="BC1168" s="209"/>
      <c r="BF1168" s="209"/>
      <c r="BN1168" s="209"/>
      <c r="BY1168" s="209"/>
      <c r="CY1168" s="209"/>
      <c r="DD1168" s="209"/>
      <c r="DF1168" s="209"/>
      <c r="DI1168" s="209"/>
    </row>
    <row r="1169" spans="1:113" x14ac:dyDescent="0.25">
      <c r="A1169" s="209"/>
      <c r="D1169">
        <v>1019</v>
      </c>
      <c r="E1169" t="s">
        <v>556</v>
      </c>
      <c r="F1169" s="209" t="s">
        <v>415</v>
      </c>
      <c r="H1169" s="209"/>
      <c r="O1169" s="209"/>
      <c r="P1169" s="209"/>
      <c r="AG1169" s="209"/>
      <c r="AQ1169" s="209"/>
      <c r="AR1169" s="209"/>
      <c r="BC1169" s="209"/>
      <c r="BF1169" s="209"/>
      <c r="BN1169" s="209"/>
      <c r="BY1169" s="209"/>
      <c r="CY1169" s="209"/>
      <c r="DD1169" s="209"/>
      <c r="DF1169" s="209"/>
      <c r="DI1169" s="209"/>
    </row>
    <row r="1170" spans="1:113" x14ac:dyDescent="0.25">
      <c r="A1170" s="209"/>
      <c r="D1170">
        <v>1019</v>
      </c>
      <c r="E1170" t="s">
        <v>556</v>
      </c>
      <c r="F1170" s="209" t="s">
        <v>415</v>
      </c>
      <c r="H1170" s="209"/>
      <c r="O1170" s="209"/>
      <c r="P1170" s="209"/>
      <c r="AG1170" s="209"/>
      <c r="AQ1170" s="209"/>
      <c r="AR1170" s="209"/>
      <c r="BC1170" s="209"/>
      <c r="BF1170" s="209"/>
      <c r="BN1170" s="209"/>
      <c r="BY1170" s="209"/>
      <c r="CY1170" s="209"/>
      <c r="DD1170" s="209"/>
      <c r="DF1170" s="209"/>
      <c r="DI1170" s="209"/>
    </row>
    <row r="1171" spans="1:113" x14ac:dyDescent="0.25">
      <c r="A1171" s="209"/>
      <c r="D1171">
        <v>1019</v>
      </c>
      <c r="E1171" t="s">
        <v>556</v>
      </c>
      <c r="F1171" s="209" t="s">
        <v>415</v>
      </c>
      <c r="H1171" s="209"/>
      <c r="O1171" s="209"/>
      <c r="P1171" s="209"/>
      <c r="AG1171" s="209"/>
      <c r="AQ1171" s="209"/>
      <c r="AR1171" s="209"/>
      <c r="BC1171" s="209"/>
      <c r="BF1171" s="209"/>
      <c r="BN1171" s="209"/>
      <c r="BY1171" s="209"/>
      <c r="CY1171" s="209"/>
      <c r="DD1171" s="209"/>
      <c r="DF1171" s="209"/>
      <c r="DI1171" s="209"/>
    </row>
    <row r="1172" spans="1:113" x14ac:dyDescent="0.25">
      <c r="A1172" s="209"/>
      <c r="D1172">
        <v>1019</v>
      </c>
      <c r="E1172" t="s">
        <v>556</v>
      </c>
      <c r="F1172" s="209" t="s">
        <v>415</v>
      </c>
      <c r="H1172" s="209"/>
      <c r="O1172" s="209"/>
      <c r="P1172" s="209"/>
      <c r="AG1172" s="209"/>
      <c r="AQ1172" s="209"/>
      <c r="AR1172" s="209"/>
      <c r="BC1172" s="209"/>
      <c r="BF1172" s="209"/>
      <c r="BN1172" s="209"/>
      <c r="BY1172" s="209" t="s">
        <v>246</v>
      </c>
      <c r="CP1172">
        <v>0</v>
      </c>
      <c r="CY1172" s="209"/>
      <c r="DD1172" s="209"/>
      <c r="DF1172" s="209"/>
      <c r="DI1172" s="209"/>
    </row>
    <row r="1173" spans="1:113" x14ac:dyDescent="0.25">
      <c r="A1173" s="209"/>
      <c r="D1173">
        <v>1019</v>
      </c>
      <c r="E1173" t="s">
        <v>556</v>
      </c>
      <c r="F1173" s="209" t="s">
        <v>415</v>
      </c>
      <c r="H1173" s="209"/>
      <c r="O1173" s="209"/>
      <c r="P1173" s="209"/>
      <c r="AG1173" s="209"/>
      <c r="AQ1173" s="209"/>
      <c r="AR1173" s="209"/>
      <c r="BC1173" s="209"/>
      <c r="BF1173" s="209"/>
      <c r="BN1173" s="209"/>
      <c r="BY1173" s="209"/>
      <c r="CY1173" s="209"/>
      <c r="DD1173" s="209"/>
      <c r="DF1173" s="209"/>
      <c r="DI1173" s="209"/>
    </row>
    <row r="1174" spans="1:113" x14ac:dyDescent="0.25">
      <c r="A1174" s="209"/>
      <c r="D1174">
        <v>1019</v>
      </c>
      <c r="E1174" t="s">
        <v>556</v>
      </c>
      <c r="F1174" s="209" t="s">
        <v>415</v>
      </c>
      <c r="H1174" s="209"/>
      <c r="O1174" s="209"/>
      <c r="P1174" s="209"/>
      <c r="AG1174" s="209"/>
      <c r="AQ1174" s="209"/>
      <c r="AR1174" s="209"/>
      <c r="BC1174" s="209"/>
      <c r="BF1174" s="209"/>
      <c r="BN1174" s="209"/>
      <c r="BY1174" s="209"/>
      <c r="CY1174" s="209"/>
      <c r="DD1174" s="209"/>
      <c r="DF1174" s="209"/>
      <c r="DI1174" s="209"/>
    </row>
    <row r="1175" spans="1:113" x14ac:dyDescent="0.25">
      <c r="A1175" s="209"/>
      <c r="D1175">
        <v>1019</v>
      </c>
      <c r="E1175" t="s">
        <v>556</v>
      </c>
      <c r="F1175" s="209" t="s">
        <v>415</v>
      </c>
      <c r="H1175" s="209"/>
      <c r="O1175" s="209"/>
      <c r="P1175" s="209"/>
      <c r="AG1175" s="209"/>
      <c r="AQ1175" s="209"/>
      <c r="AR1175" s="209"/>
      <c r="BC1175" s="209"/>
      <c r="BF1175" s="209"/>
      <c r="BN1175" s="209"/>
      <c r="BY1175" s="209"/>
      <c r="CY1175" s="209"/>
      <c r="DD1175" s="209"/>
      <c r="DF1175" s="209"/>
      <c r="DI1175" s="209"/>
    </row>
    <row r="1176" spans="1:113" x14ac:dyDescent="0.25">
      <c r="A1176" s="209"/>
      <c r="D1176">
        <v>1019</v>
      </c>
      <c r="E1176" t="s">
        <v>556</v>
      </c>
      <c r="F1176" s="209" t="s">
        <v>415</v>
      </c>
      <c r="H1176" s="209"/>
      <c r="O1176" s="209"/>
      <c r="P1176" s="209"/>
      <c r="AG1176" s="209"/>
      <c r="AQ1176" s="209"/>
      <c r="AR1176" s="209"/>
      <c r="BC1176" s="209"/>
      <c r="BF1176" s="209"/>
      <c r="BN1176" s="209"/>
      <c r="BY1176" s="209"/>
      <c r="CY1176" s="209"/>
      <c r="DD1176" s="209"/>
      <c r="DF1176" s="209"/>
      <c r="DI1176" s="209"/>
    </row>
    <row r="1177" spans="1:113" x14ac:dyDescent="0.25">
      <c r="A1177" s="209"/>
      <c r="D1177">
        <v>1019</v>
      </c>
      <c r="E1177" t="s">
        <v>556</v>
      </c>
      <c r="F1177" s="209" t="s">
        <v>415</v>
      </c>
      <c r="H1177" s="209"/>
      <c r="O1177" s="209"/>
      <c r="P1177" s="209"/>
      <c r="AG1177" s="209"/>
      <c r="AQ1177" s="209"/>
      <c r="AR1177" s="209"/>
      <c r="BC1177" s="209"/>
      <c r="BF1177" s="209"/>
      <c r="BN1177" s="209"/>
      <c r="BY1177" s="209"/>
      <c r="CY1177" s="209"/>
      <c r="DD1177" s="209"/>
      <c r="DF1177" s="209"/>
      <c r="DI1177" s="209"/>
    </row>
    <row r="1178" spans="1:113" x14ac:dyDescent="0.25">
      <c r="A1178" s="209"/>
      <c r="D1178">
        <v>1019</v>
      </c>
      <c r="E1178" t="s">
        <v>556</v>
      </c>
      <c r="F1178" s="209" t="s">
        <v>415</v>
      </c>
      <c r="H1178" s="209"/>
      <c r="O1178" s="209"/>
      <c r="P1178" s="209"/>
      <c r="AG1178" s="209"/>
      <c r="AQ1178" s="209"/>
      <c r="AR1178" s="209"/>
      <c r="BC1178" s="209"/>
      <c r="BF1178" s="209"/>
      <c r="BN1178" s="209"/>
      <c r="BY1178" s="209"/>
      <c r="CY1178" s="209"/>
      <c r="DD1178" s="209"/>
      <c r="DF1178" s="209"/>
      <c r="DI1178" s="209"/>
    </row>
    <row r="1179" spans="1:113" x14ac:dyDescent="0.25">
      <c r="A1179" s="209"/>
      <c r="D1179">
        <v>1019</v>
      </c>
      <c r="E1179" t="s">
        <v>556</v>
      </c>
      <c r="F1179" s="209" t="s">
        <v>415</v>
      </c>
      <c r="H1179" s="209"/>
      <c r="O1179" s="209"/>
      <c r="P1179" s="209"/>
      <c r="AG1179" s="209"/>
      <c r="AQ1179" s="209"/>
      <c r="AR1179" s="209"/>
      <c r="BC1179" s="209"/>
      <c r="BF1179" s="209"/>
      <c r="BN1179" s="209"/>
      <c r="BY1179" s="209"/>
      <c r="CY1179" s="209"/>
      <c r="DD1179" s="209"/>
      <c r="DF1179" s="209"/>
      <c r="DI1179" s="209"/>
    </row>
    <row r="1180" spans="1:113" x14ac:dyDescent="0.25">
      <c r="A1180" s="209"/>
      <c r="D1180">
        <v>1019</v>
      </c>
      <c r="E1180" t="s">
        <v>556</v>
      </c>
      <c r="F1180" s="209" t="s">
        <v>415</v>
      </c>
      <c r="H1180" s="209"/>
      <c r="O1180" s="209"/>
      <c r="P1180" s="209"/>
      <c r="AG1180" s="209"/>
      <c r="AQ1180" s="209"/>
      <c r="AR1180" s="209"/>
      <c r="BC1180" s="209"/>
      <c r="BF1180" s="209"/>
      <c r="BN1180" s="209"/>
      <c r="BY1180" s="209"/>
      <c r="CY1180" s="209"/>
      <c r="DD1180" s="209"/>
      <c r="DF1180" s="209"/>
      <c r="DI1180" s="209"/>
    </row>
    <row r="1181" spans="1:113" x14ac:dyDescent="0.25">
      <c r="A1181" s="209"/>
      <c r="D1181">
        <v>1019</v>
      </c>
      <c r="E1181" t="s">
        <v>556</v>
      </c>
      <c r="F1181" s="209" t="s">
        <v>415</v>
      </c>
      <c r="H1181" s="209"/>
      <c r="O1181" s="209"/>
      <c r="P1181" s="209"/>
      <c r="AG1181" s="209"/>
      <c r="AQ1181" s="209"/>
      <c r="AR1181" s="209"/>
      <c r="BC1181" s="209"/>
      <c r="BF1181" s="209"/>
      <c r="BN1181" s="209"/>
      <c r="BY1181" s="209"/>
      <c r="CY1181" s="209"/>
      <c r="DD1181" s="209"/>
      <c r="DF1181" s="209"/>
      <c r="DI1181" s="209"/>
    </row>
    <row r="1182" spans="1:113" x14ac:dyDescent="0.25">
      <c r="A1182" s="209"/>
      <c r="D1182">
        <v>1019</v>
      </c>
      <c r="E1182" t="s">
        <v>556</v>
      </c>
      <c r="F1182" s="209" t="s">
        <v>415</v>
      </c>
      <c r="H1182" s="209"/>
      <c r="O1182" s="209"/>
      <c r="P1182" s="209"/>
      <c r="AG1182" s="209"/>
      <c r="AQ1182" s="209"/>
      <c r="AR1182" s="209"/>
      <c r="BC1182" s="209"/>
      <c r="BF1182" s="209"/>
      <c r="BN1182" s="209"/>
      <c r="BY1182" s="209"/>
      <c r="CY1182" s="209"/>
      <c r="DD1182" s="209"/>
      <c r="DF1182" s="209"/>
      <c r="DI1182" s="209"/>
    </row>
    <row r="1183" spans="1:113" x14ac:dyDescent="0.25">
      <c r="A1183" s="209"/>
      <c r="D1183">
        <v>1019</v>
      </c>
      <c r="E1183" t="s">
        <v>556</v>
      </c>
      <c r="F1183" s="209" t="s">
        <v>415</v>
      </c>
      <c r="H1183" s="209"/>
      <c r="O1183" s="209"/>
      <c r="P1183" s="209"/>
      <c r="AG1183" s="209"/>
      <c r="AQ1183" s="209"/>
      <c r="AR1183" s="209"/>
      <c r="BC1183" s="209"/>
      <c r="BF1183" s="209" t="s">
        <v>577</v>
      </c>
      <c r="BJ1183">
        <v>0</v>
      </c>
      <c r="BN1183" s="209"/>
      <c r="BY1183" s="209"/>
      <c r="CY1183" s="209"/>
      <c r="DD1183" s="209"/>
      <c r="DF1183" s="209"/>
      <c r="DI1183" s="209"/>
    </row>
    <row r="1184" spans="1:113" x14ac:dyDescent="0.25">
      <c r="A1184" s="209"/>
      <c r="D1184">
        <v>1019</v>
      </c>
      <c r="E1184" t="s">
        <v>556</v>
      </c>
      <c r="F1184" s="209" t="s">
        <v>415</v>
      </c>
      <c r="H1184" s="209"/>
      <c r="O1184" s="209"/>
      <c r="P1184" s="209"/>
      <c r="AG1184" s="209"/>
      <c r="AQ1184" s="209"/>
      <c r="AR1184" s="209"/>
      <c r="BC1184" s="209"/>
      <c r="BF1184" s="209" t="s">
        <v>356</v>
      </c>
      <c r="BJ1184">
        <v>0</v>
      </c>
      <c r="BN1184" s="209"/>
      <c r="BY1184" s="209"/>
      <c r="CY1184" s="209"/>
      <c r="DD1184" s="209"/>
      <c r="DF1184" s="209"/>
      <c r="DI1184" s="209"/>
    </row>
    <row r="1185" spans="1:113" x14ac:dyDescent="0.25">
      <c r="A1185" s="209"/>
      <c r="D1185">
        <v>1019</v>
      </c>
      <c r="E1185" t="s">
        <v>556</v>
      </c>
      <c r="F1185" s="209" t="s">
        <v>415</v>
      </c>
      <c r="H1185" s="209"/>
      <c r="O1185" s="209"/>
      <c r="P1185" s="209"/>
      <c r="AG1185" s="209"/>
      <c r="AQ1185" s="209"/>
      <c r="AR1185" s="209"/>
      <c r="BC1185" s="209"/>
      <c r="BF1185" s="209" t="s">
        <v>357</v>
      </c>
      <c r="BJ1185">
        <v>0</v>
      </c>
      <c r="BN1185" s="209"/>
      <c r="BY1185" s="209"/>
      <c r="CY1185" s="209"/>
      <c r="DD1185" s="209"/>
      <c r="DF1185" s="209"/>
      <c r="DI1185" s="209"/>
    </row>
    <row r="1186" spans="1:113" x14ac:dyDescent="0.25">
      <c r="A1186" s="209"/>
      <c r="D1186">
        <v>1019</v>
      </c>
      <c r="E1186" t="s">
        <v>556</v>
      </c>
      <c r="F1186" s="209" t="s">
        <v>415</v>
      </c>
      <c r="H1186" s="209"/>
      <c r="O1186" s="209"/>
      <c r="P1186" s="209"/>
      <c r="AG1186" s="209"/>
      <c r="AQ1186" s="209"/>
      <c r="AR1186" s="209"/>
      <c r="BC1186" s="209"/>
      <c r="BF1186" s="209" t="s">
        <v>358</v>
      </c>
      <c r="BJ1186">
        <v>0</v>
      </c>
      <c r="BN1186" s="209"/>
      <c r="BY1186" s="209"/>
      <c r="CY1186" s="209"/>
      <c r="DD1186" s="209"/>
      <c r="DF1186" s="209"/>
      <c r="DI1186" s="209"/>
    </row>
    <row r="1187" spans="1:113" x14ac:dyDescent="0.25">
      <c r="A1187" s="209"/>
      <c r="D1187">
        <v>1019</v>
      </c>
      <c r="E1187" t="s">
        <v>556</v>
      </c>
      <c r="F1187" s="209" t="s">
        <v>415</v>
      </c>
      <c r="H1187" s="209"/>
      <c r="O1187" s="209"/>
      <c r="P1187" s="209"/>
      <c r="AG1187" s="209"/>
      <c r="AQ1187" s="209"/>
      <c r="AR1187" s="209"/>
      <c r="BC1187" s="209"/>
      <c r="BF1187" s="209" t="s">
        <v>359</v>
      </c>
      <c r="BJ1187">
        <v>0</v>
      </c>
      <c r="BN1187" s="209"/>
      <c r="BY1187" s="209"/>
      <c r="CY1187" s="209"/>
      <c r="DD1187" s="209"/>
      <c r="DF1187" s="209"/>
      <c r="DI1187" s="209"/>
    </row>
    <row r="1188" spans="1:113" x14ac:dyDescent="0.25">
      <c r="A1188" s="209"/>
      <c r="D1188">
        <v>1019</v>
      </c>
      <c r="E1188" t="s">
        <v>556</v>
      </c>
      <c r="F1188" s="209" t="s">
        <v>415</v>
      </c>
      <c r="H1188" s="209"/>
      <c r="O1188" s="209"/>
      <c r="P1188" s="209"/>
      <c r="AG1188" s="209"/>
      <c r="AQ1188" s="209"/>
      <c r="AR1188" s="209"/>
      <c r="BC1188" s="209"/>
      <c r="BF1188" s="209" t="s">
        <v>360</v>
      </c>
      <c r="BJ1188">
        <v>0</v>
      </c>
      <c r="BN1188" s="209"/>
      <c r="BY1188" s="209"/>
      <c r="CY1188" s="209"/>
      <c r="DD1188" s="209"/>
      <c r="DF1188" s="209"/>
      <c r="DI1188" s="209"/>
    </row>
    <row r="1189" spans="1:113" x14ac:dyDescent="0.25">
      <c r="A1189" s="209"/>
      <c r="D1189">
        <v>1019</v>
      </c>
      <c r="E1189" t="s">
        <v>556</v>
      </c>
      <c r="F1189" s="209" t="s">
        <v>415</v>
      </c>
      <c r="H1189" s="209"/>
      <c r="O1189" s="209"/>
      <c r="P1189" s="209"/>
      <c r="AG1189" s="209"/>
      <c r="AQ1189" s="209"/>
      <c r="AR1189" s="209"/>
      <c r="BC1189" s="209"/>
      <c r="BF1189" s="209" t="s">
        <v>361</v>
      </c>
      <c r="BJ1189">
        <v>0</v>
      </c>
      <c r="BN1189" s="209"/>
      <c r="BY1189" s="209"/>
      <c r="CY1189" s="209"/>
      <c r="DD1189" s="209"/>
      <c r="DF1189" s="209"/>
      <c r="DI1189" s="209"/>
    </row>
    <row r="1190" spans="1:113" x14ac:dyDescent="0.25">
      <c r="A1190" s="209"/>
      <c r="D1190">
        <v>1019</v>
      </c>
      <c r="E1190" t="s">
        <v>556</v>
      </c>
      <c r="F1190" s="209" t="s">
        <v>415</v>
      </c>
      <c r="H1190" s="209"/>
      <c r="O1190" s="209"/>
      <c r="P1190" s="209"/>
      <c r="AG1190" s="209"/>
      <c r="AQ1190" s="209"/>
      <c r="AR1190" s="209"/>
      <c r="BC1190" s="209"/>
      <c r="BF1190" s="209" t="s">
        <v>362</v>
      </c>
      <c r="BJ1190">
        <v>0</v>
      </c>
      <c r="BN1190" s="209"/>
      <c r="BY1190" s="209"/>
      <c r="CY1190" s="209"/>
      <c r="DD1190" s="209"/>
      <c r="DF1190" s="209"/>
      <c r="DI1190" s="209"/>
    </row>
    <row r="1191" spans="1:113" x14ac:dyDescent="0.25">
      <c r="A1191" s="209"/>
      <c r="D1191">
        <v>1019</v>
      </c>
      <c r="E1191" t="s">
        <v>556</v>
      </c>
      <c r="F1191" s="209" t="s">
        <v>415</v>
      </c>
      <c r="H1191" s="209"/>
      <c r="O1191" s="209"/>
      <c r="P1191" s="209"/>
      <c r="AG1191" s="209"/>
      <c r="AQ1191" s="209"/>
      <c r="AR1191" s="209"/>
      <c r="BC1191" s="209"/>
      <c r="BF1191" s="209" t="s">
        <v>363</v>
      </c>
      <c r="BJ1191">
        <v>0</v>
      </c>
      <c r="BN1191" s="209"/>
      <c r="BY1191" s="209"/>
      <c r="CY1191" s="209"/>
      <c r="DD1191" s="209"/>
      <c r="DF1191" s="209"/>
      <c r="DI1191" s="209"/>
    </row>
    <row r="1192" spans="1:113" x14ac:dyDescent="0.25">
      <c r="A1192" s="209"/>
      <c r="D1192">
        <v>1019</v>
      </c>
      <c r="E1192" t="s">
        <v>556</v>
      </c>
      <c r="F1192" s="209" t="s">
        <v>415</v>
      </c>
      <c r="H1192" s="209"/>
      <c r="O1192" s="209"/>
      <c r="P1192" s="209"/>
      <c r="AG1192" s="209"/>
      <c r="AQ1192" s="209"/>
      <c r="AR1192" s="209"/>
      <c r="BC1192" s="209"/>
      <c r="BF1192" s="209" t="s">
        <v>364</v>
      </c>
      <c r="BJ1192">
        <v>0</v>
      </c>
      <c r="BN1192" s="209"/>
      <c r="BY1192" s="209"/>
      <c r="CY1192" s="209"/>
      <c r="DD1192" s="209"/>
      <c r="DF1192" s="209"/>
      <c r="DI1192" s="209"/>
    </row>
    <row r="1193" spans="1:113" x14ac:dyDescent="0.25">
      <c r="A1193" s="209"/>
      <c r="D1193">
        <v>1019</v>
      </c>
      <c r="E1193" t="s">
        <v>556</v>
      </c>
      <c r="F1193" s="209" t="s">
        <v>415</v>
      </c>
      <c r="H1193" s="209"/>
      <c r="O1193" s="209"/>
      <c r="P1193" s="209"/>
      <c r="AG1193" s="209"/>
      <c r="AQ1193" s="209"/>
      <c r="AR1193" s="209"/>
      <c r="BC1193" s="209"/>
      <c r="BF1193" s="209" t="s">
        <v>365</v>
      </c>
      <c r="BJ1193">
        <v>0</v>
      </c>
      <c r="BN1193" s="209"/>
      <c r="BY1193" s="209"/>
      <c r="CY1193" s="209"/>
      <c r="DD1193" s="209"/>
      <c r="DF1193" s="209"/>
      <c r="DI1193" s="209"/>
    </row>
    <row r="1194" spans="1:113" x14ac:dyDescent="0.25">
      <c r="A1194" s="209"/>
      <c r="D1194">
        <v>1019</v>
      </c>
      <c r="E1194" t="s">
        <v>556</v>
      </c>
      <c r="F1194" s="209" t="s">
        <v>415</v>
      </c>
      <c r="H1194" s="209"/>
      <c r="O1194" s="209"/>
      <c r="P1194" s="209"/>
      <c r="AG1194" s="209"/>
      <c r="AQ1194" s="209"/>
      <c r="AR1194" s="209"/>
      <c r="BC1194" s="209"/>
      <c r="BF1194" s="209" t="s">
        <v>366</v>
      </c>
      <c r="BJ1194">
        <v>0</v>
      </c>
      <c r="BN1194" s="209"/>
      <c r="BY1194" s="209"/>
      <c r="CY1194" s="209"/>
      <c r="DD1194" s="209"/>
      <c r="DF1194" s="209"/>
      <c r="DI1194" s="209"/>
    </row>
    <row r="1195" spans="1:113" x14ac:dyDescent="0.25">
      <c r="A1195" s="209"/>
      <c r="D1195">
        <v>1019</v>
      </c>
      <c r="E1195" t="s">
        <v>556</v>
      </c>
      <c r="F1195" s="209" t="s">
        <v>415</v>
      </c>
      <c r="H1195" s="209"/>
      <c r="O1195" s="209"/>
      <c r="P1195" s="209"/>
      <c r="AG1195" s="209"/>
      <c r="AQ1195" s="209"/>
      <c r="AR1195" s="209"/>
      <c r="BC1195" s="209"/>
      <c r="BF1195" s="209" t="s">
        <v>367</v>
      </c>
      <c r="BJ1195">
        <v>0</v>
      </c>
      <c r="BN1195" s="209"/>
      <c r="BY1195" s="209"/>
      <c r="CY1195" s="209"/>
      <c r="DD1195" s="209"/>
      <c r="DF1195" s="209"/>
      <c r="DI1195" s="209"/>
    </row>
    <row r="1196" spans="1:113" x14ac:dyDescent="0.25">
      <c r="A1196" s="209"/>
      <c r="D1196">
        <v>1019</v>
      </c>
      <c r="E1196" t="s">
        <v>556</v>
      </c>
      <c r="F1196" s="209" t="s">
        <v>415</v>
      </c>
      <c r="H1196" s="209"/>
      <c r="O1196" s="209"/>
      <c r="P1196" s="209"/>
      <c r="AG1196" s="209"/>
      <c r="AQ1196" s="209"/>
      <c r="AR1196" s="209"/>
      <c r="BC1196" s="209"/>
      <c r="BF1196" s="209" t="s">
        <v>368</v>
      </c>
      <c r="BJ1196">
        <v>0</v>
      </c>
      <c r="BN1196" s="209"/>
      <c r="BY1196" s="209"/>
      <c r="CY1196" s="209"/>
      <c r="DD1196" s="209"/>
      <c r="DF1196" s="209"/>
      <c r="DI1196" s="209"/>
    </row>
    <row r="1197" spans="1:113" x14ac:dyDescent="0.25">
      <c r="A1197" s="209"/>
      <c r="D1197">
        <v>1019</v>
      </c>
      <c r="E1197" t="s">
        <v>556</v>
      </c>
      <c r="F1197" s="209" t="s">
        <v>415</v>
      </c>
      <c r="H1197" s="209"/>
      <c r="O1197" s="209"/>
      <c r="P1197" s="209"/>
      <c r="AG1197" s="209"/>
      <c r="AQ1197" s="209"/>
      <c r="AR1197" s="209"/>
      <c r="BC1197" s="209"/>
      <c r="BF1197" s="209" t="s">
        <v>369</v>
      </c>
      <c r="BJ1197">
        <v>0</v>
      </c>
      <c r="BN1197" s="209"/>
      <c r="BY1197" s="209"/>
      <c r="CY1197" s="209"/>
      <c r="DD1197" s="209"/>
      <c r="DF1197" s="209"/>
      <c r="DI1197" s="209"/>
    </row>
    <row r="1198" spans="1:113" x14ac:dyDescent="0.25">
      <c r="A1198" s="209"/>
      <c r="D1198">
        <v>1019</v>
      </c>
      <c r="E1198" t="s">
        <v>556</v>
      </c>
      <c r="F1198" s="209" t="s">
        <v>415</v>
      </c>
      <c r="H1198" s="209"/>
      <c r="O1198" s="209"/>
      <c r="P1198" s="209"/>
      <c r="AG1198" s="209"/>
      <c r="AQ1198" s="209"/>
      <c r="AR1198" s="209"/>
      <c r="BC1198" s="209"/>
      <c r="BF1198" s="209" t="s">
        <v>370</v>
      </c>
      <c r="BJ1198">
        <v>0</v>
      </c>
      <c r="BN1198" s="209"/>
      <c r="BY1198" s="209"/>
      <c r="CY1198" s="209"/>
      <c r="DD1198" s="209"/>
      <c r="DF1198" s="209"/>
      <c r="DI1198" s="209"/>
    </row>
    <row r="1199" spans="1:113" x14ac:dyDescent="0.25">
      <c r="A1199" s="209"/>
      <c r="D1199">
        <v>1019</v>
      </c>
      <c r="E1199" t="s">
        <v>556</v>
      </c>
      <c r="F1199" s="209" t="s">
        <v>415</v>
      </c>
      <c r="H1199" s="209"/>
      <c r="O1199" s="209"/>
      <c r="P1199" s="209"/>
      <c r="AG1199" s="209"/>
      <c r="AQ1199" s="209"/>
      <c r="AR1199" s="209"/>
      <c r="BC1199" s="209"/>
      <c r="BF1199" s="209" t="s">
        <v>371</v>
      </c>
      <c r="BJ1199">
        <v>0</v>
      </c>
      <c r="BN1199" s="209"/>
      <c r="BY1199" s="209"/>
      <c r="CY1199" s="209"/>
      <c r="DD1199" s="209"/>
      <c r="DF1199" s="209"/>
      <c r="DI1199" s="209"/>
    </row>
    <row r="1200" spans="1:113" x14ac:dyDescent="0.25">
      <c r="A1200" s="209"/>
      <c r="D1200">
        <v>1019</v>
      </c>
      <c r="E1200" t="s">
        <v>556</v>
      </c>
      <c r="F1200" s="209" t="s">
        <v>415</v>
      </c>
      <c r="H1200" s="209"/>
      <c r="O1200" s="209"/>
      <c r="P1200" s="209"/>
      <c r="AG1200" s="209"/>
      <c r="AQ1200" s="209"/>
      <c r="AR1200" s="209"/>
      <c r="BC1200" s="209"/>
      <c r="BF1200" s="209" t="s">
        <v>372</v>
      </c>
      <c r="BJ1200">
        <v>0</v>
      </c>
      <c r="BN1200" s="209"/>
      <c r="BY1200" s="209"/>
      <c r="CY1200" s="209"/>
      <c r="DD1200" s="209"/>
      <c r="DF1200" s="209"/>
      <c r="DI1200" s="209"/>
    </row>
    <row r="1201" spans="1:113" x14ac:dyDescent="0.25">
      <c r="A1201" s="209"/>
      <c r="D1201">
        <v>1019</v>
      </c>
      <c r="E1201" t="s">
        <v>556</v>
      </c>
      <c r="F1201" s="209" t="s">
        <v>415</v>
      </c>
      <c r="H1201" s="209"/>
      <c r="O1201" s="209"/>
      <c r="P1201" s="209"/>
      <c r="AG1201" s="209"/>
      <c r="AQ1201" s="209"/>
      <c r="AR1201" s="209"/>
      <c r="BC1201" s="209"/>
      <c r="BF1201" s="209" t="s">
        <v>373</v>
      </c>
      <c r="BJ1201">
        <v>0</v>
      </c>
      <c r="BN1201" s="209"/>
      <c r="BY1201" s="209"/>
      <c r="CY1201" s="209"/>
      <c r="DD1201" s="209"/>
      <c r="DF1201" s="209"/>
      <c r="DI1201" s="209"/>
    </row>
    <row r="1202" spans="1:113" x14ac:dyDescent="0.25">
      <c r="A1202" s="209"/>
      <c r="D1202">
        <v>1019</v>
      </c>
      <c r="E1202" t="s">
        <v>556</v>
      </c>
      <c r="F1202" s="209" t="s">
        <v>415</v>
      </c>
      <c r="H1202" s="209"/>
      <c r="O1202" s="209"/>
      <c r="P1202" s="209"/>
      <c r="AG1202" s="209"/>
      <c r="AQ1202" s="209"/>
      <c r="AR1202" s="209"/>
      <c r="BC1202" s="209"/>
      <c r="BF1202" s="209" t="s">
        <v>374</v>
      </c>
      <c r="BJ1202">
        <v>0</v>
      </c>
      <c r="BN1202" s="209"/>
      <c r="BY1202" s="209"/>
      <c r="CY1202" s="209"/>
      <c r="DD1202" s="209"/>
      <c r="DF1202" s="209"/>
      <c r="DI1202" s="209"/>
    </row>
    <row r="1203" spans="1:113" x14ac:dyDescent="0.25">
      <c r="A1203" s="209"/>
      <c r="D1203">
        <v>1019</v>
      </c>
      <c r="E1203" t="s">
        <v>556</v>
      </c>
      <c r="F1203" s="209" t="s">
        <v>415</v>
      </c>
      <c r="H1203" s="209"/>
      <c r="O1203" s="209"/>
      <c r="P1203" s="209"/>
      <c r="AG1203" s="209"/>
      <c r="AQ1203" s="209"/>
      <c r="AR1203" s="209"/>
      <c r="BC1203" s="209"/>
      <c r="BF1203" s="209" t="s">
        <v>375</v>
      </c>
      <c r="BJ1203">
        <v>0</v>
      </c>
      <c r="BN1203" s="209"/>
      <c r="BY1203" s="209"/>
      <c r="CY1203" s="209"/>
      <c r="DD1203" s="209"/>
      <c r="DF1203" s="209"/>
      <c r="DI1203" s="209"/>
    </row>
    <row r="1204" spans="1:113" x14ac:dyDescent="0.25">
      <c r="A1204" s="209"/>
      <c r="D1204">
        <v>1019</v>
      </c>
      <c r="E1204" t="s">
        <v>556</v>
      </c>
      <c r="F1204" s="209" t="s">
        <v>415</v>
      </c>
      <c r="H1204" s="209"/>
      <c r="O1204" s="209"/>
      <c r="P1204" s="209"/>
      <c r="AG1204" s="209"/>
      <c r="AQ1204" s="209"/>
      <c r="AR1204" s="209"/>
      <c r="BC1204" s="209"/>
      <c r="BF1204" s="209" t="s">
        <v>578</v>
      </c>
      <c r="BJ1204">
        <v>0</v>
      </c>
      <c r="BN1204" s="209"/>
      <c r="BY1204" s="209"/>
      <c r="CY1204" s="209"/>
      <c r="DD1204" s="209"/>
      <c r="DF1204" s="209"/>
      <c r="DI1204" s="209"/>
    </row>
    <row r="1205" spans="1:113" x14ac:dyDescent="0.25">
      <c r="A1205" s="209"/>
      <c r="D1205">
        <v>1019</v>
      </c>
      <c r="E1205" t="s">
        <v>556</v>
      </c>
      <c r="F1205" s="209" t="s">
        <v>448</v>
      </c>
      <c r="H1205" s="209"/>
      <c r="O1205" s="209"/>
      <c r="P1205" s="209"/>
      <c r="AG1205" s="209"/>
      <c r="AQ1205" s="209"/>
      <c r="AR1205" s="209" t="s">
        <v>123</v>
      </c>
      <c r="AS1205">
        <v>0</v>
      </c>
      <c r="AT1205">
        <v>0</v>
      </c>
      <c r="AU1205">
        <v>0</v>
      </c>
      <c r="BC1205" s="209"/>
      <c r="BF1205" s="209"/>
      <c r="BN1205" s="209"/>
      <c r="BY1205" s="209"/>
      <c r="CY1205" s="209"/>
      <c r="DD1205" s="209"/>
      <c r="DF1205" s="209"/>
      <c r="DI1205" s="209"/>
    </row>
    <row r="1206" spans="1:113" x14ac:dyDescent="0.25">
      <c r="A1206" s="209"/>
      <c r="D1206">
        <v>1019</v>
      </c>
      <c r="E1206" t="s">
        <v>556</v>
      </c>
      <c r="F1206" s="209" t="s">
        <v>448</v>
      </c>
      <c r="H1206" s="209"/>
      <c r="O1206" s="209"/>
      <c r="P1206" s="209"/>
      <c r="AG1206" s="209"/>
      <c r="AQ1206" s="209"/>
      <c r="AR1206" s="209" t="s">
        <v>124</v>
      </c>
      <c r="AS1206">
        <v>0</v>
      </c>
      <c r="AT1206">
        <v>0</v>
      </c>
      <c r="AU1206">
        <v>0</v>
      </c>
      <c r="BC1206" s="209"/>
      <c r="BF1206" s="209"/>
      <c r="BN1206" s="209"/>
      <c r="BY1206" s="209"/>
      <c r="CY1206" s="209"/>
      <c r="DD1206" s="209"/>
      <c r="DF1206" s="209"/>
      <c r="DI1206" s="209"/>
    </row>
    <row r="1207" spans="1:113" x14ac:dyDescent="0.25">
      <c r="A1207" s="209"/>
      <c r="D1207">
        <v>1019</v>
      </c>
      <c r="E1207" t="s">
        <v>556</v>
      </c>
      <c r="F1207" s="209" t="s">
        <v>448</v>
      </c>
      <c r="H1207" s="209"/>
      <c r="O1207" s="209"/>
      <c r="P1207" s="209"/>
      <c r="AG1207" s="209"/>
      <c r="AQ1207" s="209"/>
      <c r="AR1207" s="209" t="s">
        <v>125</v>
      </c>
      <c r="AS1207">
        <v>0</v>
      </c>
      <c r="AT1207">
        <v>0</v>
      </c>
      <c r="AU1207">
        <v>0</v>
      </c>
      <c r="BC1207" s="209"/>
      <c r="BF1207" s="209"/>
      <c r="BN1207" s="209"/>
      <c r="BY1207" s="209"/>
      <c r="CY1207" s="209"/>
      <c r="DD1207" s="209"/>
      <c r="DF1207" s="209"/>
      <c r="DI1207" s="209"/>
    </row>
    <row r="1208" spans="1:113" x14ac:dyDescent="0.25">
      <c r="A1208" s="209"/>
      <c r="D1208">
        <v>1019</v>
      </c>
      <c r="E1208" t="s">
        <v>556</v>
      </c>
      <c r="F1208" s="209" t="s">
        <v>448</v>
      </c>
      <c r="H1208" s="209"/>
      <c r="O1208" s="209"/>
      <c r="P1208" s="209"/>
      <c r="AG1208" s="209"/>
      <c r="AQ1208" s="209"/>
      <c r="AR1208" s="209" t="s">
        <v>126</v>
      </c>
      <c r="AS1208">
        <v>0</v>
      </c>
      <c r="AT1208">
        <v>0</v>
      </c>
      <c r="AU1208">
        <v>0</v>
      </c>
      <c r="BC1208" s="209"/>
      <c r="BF1208" s="209"/>
      <c r="BN1208" s="209"/>
      <c r="BY1208" s="209"/>
      <c r="CY1208" s="209"/>
      <c r="DD1208" s="209"/>
      <c r="DF1208" s="209"/>
      <c r="DI1208" s="209"/>
    </row>
    <row r="1209" spans="1:113" x14ac:dyDescent="0.25">
      <c r="A1209" s="209"/>
      <c r="D1209">
        <v>1019</v>
      </c>
      <c r="E1209" t="s">
        <v>556</v>
      </c>
      <c r="F1209" s="209" t="s">
        <v>448</v>
      </c>
      <c r="H1209" s="209"/>
      <c r="O1209" s="209"/>
      <c r="P1209" s="209"/>
      <c r="AG1209" s="209"/>
      <c r="AQ1209" s="209"/>
      <c r="AR1209" s="209" t="s">
        <v>127</v>
      </c>
      <c r="AS1209">
        <v>0</v>
      </c>
      <c r="AT1209">
        <v>0</v>
      </c>
      <c r="AU1209">
        <v>0</v>
      </c>
      <c r="BC1209" s="209"/>
      <c r="BF1209" s="209"/>
      <c r="BN1209" s="209"/>
      <c r="BY1209" s="209"/>
      <c r="CY1209" s="209"/>
      <c r="DD1209" s="209"/>
      <c r="DF1209" s="209"/>
      <c r="DI1209" s="209"/>
    </row>
    <row r="1210" spans="1:113" x14ac:dyDescent="0.25">
      <c r="A1210" s="209"/>
      <c r="D1210">
        <v>1019</v>
      </c>
      <c r="E1210" t="s">
        <v>556</v>
      </c>
      <c r="F1210" s="209" t="s">
        <v>448</v>
      </c>
      <c r="H1210" s="209"/>
      <c r="O1210" s="209"/>
      <c r="P1210" s="209"/>
      <c r="AG1210" s="209"/>
      <c r="AQ1210" s="209"/>
      <c r="AR1210" s="209" t="s">
        <v>128</v>
      </c>
      <c r="AS1210">
        <v>0</v>
      </c>
      <c r="AT1210">
        <v>0</v>
      </c>
      <c r="AU1210">
        <v>0</v>
      </c>
      <c r="BC1210" s="209"/>
      <c r="BF1210" s="209"/>
      <c r="BN1210" s="209"/>
      <c r="BY1210" s="209"/>
      <c r="CY1210" s="209"/>
      <c r="DD1210" s="209"/>
      <c r="DF1210" s="209"/>
      <c r="DI1210" s="209"/>
    </row>
    <row r="1211" spans="1:113" x14ac:dyDescent="0.25">
      <c r="A1211" s="209"/>
      <c r="D1211">
        <v>1019</v>
      </c>
      <c r="E1211" t="s">
        <v>556</v>
      </c>
      <c r="F1211" s="209" t="s">
        <v>448</v>
      </c>
      <c r="H1211" s="209"/>
      <c r="O1211" s="209"/>
      <c r="P1211" s="209"/>
      <c r="AG1211" s="209"/>
      <c r="AQ1211" s="209"/>
      <c r="AR1211" s="209" t="s">
        <v>129</v>
      </c>
      <c r="AS1211">
        <v>0</v>
      </c>
      <c r="AT1211">
        <v>0</v>
      </c>
      <c r="AU1211">
        <v>0</v>
      </c>
      <c r="BC1211" s="209"/>
      <c r="BF1211" s="209"/>
      <c r="BN1211" s="209"/>
      <c r="BY1211" s="209"/>
      <c r="CY1211" s="209"/>
      <c r="DD1211" s="209"/>
      <c r="DF1211" s="209"/>
      <c r="DI1211" s="209"/>
    </row>
    <row r="1212" spans="1:113" x14ac:dyDescent="0.25">
      <c r="A1212" s="209"/>
      <c r="D1212">
        <v>1019</v>
      </c>
      <c r="E1212" t="s">
        <v>556</v>
      </c>
      <c r="F1212" s="209" t="s">
        <v>448</v>
      </c>
      <c r="H1212" s="209"/>
      <c r="O1212" s="209"/>
      <c r="P1212" s="209"/>
      <c r="AG1212" s="209"/>
      <c r="AQ1212" s="209"/>
      <c r="AR1212" s="209" t="s">
        <v>130</v>
      </c>
      <c r="AS1212">
        <v>0</v>
      </c>
      <c r="AT1212">
        <v>0</v>
      </c>
      <c r="AU1212">
        <v>0</v>
      </c>
      <c r="BC1212" s="209"/>
      <c r="BF1212" s="209"/>
      <c r="BN1212" s="209"/>
      <c r="BY1212" s="209"/>
      <c r="CY1212" s="209"/>
      <c r="DD1212" s="209"/>
      <c r="DF1212" s="209"/>
      <c r="DI1212" s="209"/>
    </row>
    <row r="1213" spans="1:113" x14ac:dyDescent="0.25">
      <c r="A1213" s="209"/>
      <c r="D1213">
        <v>1019</v>
      </c>
      <c r="E1213" t="s">
        <v>556</v>
      </c>
      <c r="F1213" s="209" t="s">
        <v>448</v>
      </c>
      <c r="H1213" s="209"/>
      <c r="O1213" s="209"/>
      <c r="P1213" s="209"/>
      <c r="AG1213" s="209"/>
      <c r="AQ1213" s="209"/>
      <c r="AR1213" s="209" t="s">
        <v>131</v>
      </c>
      <c r="AS1213">
        <v>0</v>
      </c>
      <c r="AT1213">
        <v>0</v>
      </c>
      <c r="AU1213">
        <v>0</v>
      </c>
      <c r="BC1213" s="209"/>
      <c r="BF1213" s="209"/>
      <c r="BN1213" s="209"/>
      <c r="BY1213" s="209"/>
      <c r="CY1213" s="209"/>
      <c r="DD1213" s="209"/>
      <c r="DF1213" s="209"/>
      <c r="DI1213" s="209"/>
    </row>
    <row r="1214" spans="1:113" x14ac:dyDescent="0.25">
      <c r="A1214" s="209"/>
      <c r="D1214">
        <v>1019</v>
      </c>
      <c r="E1214" t="s">
        <v>556</v>
      </c>
      <c r="F1214" s="209" t="s">
        <v>448</v>
      </c>
      <c r="H1214" s="209"/>
      <c r="O1214" s="209"/>
      <c r="P1214" s="209"/>
      <c r="AG1214" s="209"/>
      <c r="AQ1214" s="209"/>
      <c r="AR1214" s="209" t="s">
        <v>132</v>
      </c>
      <c r="AS1214">
        <v>0</v>
      </c>
      <c r="AT1214">
        <v>0</v>
      </c>
      <c r="AU1214">
        <v>0</v>
      </c>
      <c r="BC1214" s="209"/>
      <c r="BF1214" s="209"/>
      <c r="BN1214" s="209"/>
      <c r="BY1214" s="209"/>
      <c r="CY1214" s="209"/>
      <c r="DD1214" s="209"/>
      <c r="DF1214" s="209"/>
      <c r="DI1214" s="209"/>
    </row>
    <row r="1215" spans="1:113" x14ac:dyDescent="0.25">
      <c r="A1215" s="209"/>
      <c r="D1215">
        <v>1019</v>
      </c>
      <c r="E1215" t="s">
        <v>556</v>
      </c>
      <c r="F1215" s="209" t="s">
        <v>448</v>
      </c>
      <c r="H1215" s="209"/>
      <c r="O1215" s="209"/>
      <c r="P1215" s="209"/>
      <c r="AG1215" s="209"/>
      <c r="AQ1215" s="209"/>
      <c r="AR1215" s="209" t="s">
        <v>133</v>
      </c>
      <c r="AS1215">
        <v>0</v>
      </c>
      <c r="AT1215">
        <v>0</v>
      </c>
      <c r="AU1215">
        <v>0</v>
      </c>
      <c r="BC1215" s="209"/>
      <c r="BF1215" s="209"/>
      <c r="BN1215" s="209"/>
      <c r="BY1215" s="209"/>
      <c r="CY1215" s="209"/>
      <c r="DD1215" s="209"/>
      <c r="DF1215" s="209"/>
      <c r="DI1215" s="209"/>
    </row>
    <row r="1216" spans="1:113" x14ac:dyDescent="0.25">
      <c r="A1216" s="209"/>
      <c r="D1216">
        <v>1019</v>
      </c>
      <c r="E1216" t="s">
        <v>556</v>
      </c>
      <c r="F1216" s="209" t="s">
        <v>448</v>
      </c>
      <c r="H1216" s="209"/>
      <c r="O1216" s="209"/>
      <c r="P1216" s="209"/>
      <c r="AG1216" s="209"/>
      <c r="AQ1216" s="209"/>
      <c r="AR1216" s="209" t="s">
        <v>134</v>
      </c>
      <c r="AS1216">
        <v>0</v>
      </c>
      <c r="AT1216">
        <v>0</v>
      </c>
      <c r="AU1216">
        <v>0</v>
      </c>
      <c r="BC1216" s="209"/>
      <c r="BF1216" s="209"/>
      <c r="BN1216" s="209"/>
      <c r="BY1216" s="209"/>
      <c r="CY1216" s="209"/>
      <c r="DD1216" s="209"/>
      <c r="DF1216" s="209"/>
      <c r="DI1216" s="209"/>
    </row>
    <row r="1217" spans="1:113" x14ac:dyDescent="0.25">
      <c r="A1217" s="209"/>
      <c r="D1217">
        <v>1019</v>
      </c>
      <c r="E1217" t="s">
        <v>556</v>
      </c>
      <c r="F1217" s="209" t="s">
        <v>448</v>
      </c>
      <c r="H1217" s="209"/>
      <c r="O1217" s="209"/>
      <c r="P1217" s="209"/>
      <c r="AG1217" s="209"/>
      <c r="AQ1217" s="209"/>
      <c r="AR1217" s="209" t="s">
        <v>135</v>
      </c>
      <c r="AS1217">
        <v>0</v>
      </c>
      <c r="BC1217" s="209"/>
      <c r="BF1217" s="209"/>
      <c r="BN1217" s="209"/>
      <c r="BY1217" s="209"/>
      <c r="CY1217" s="209"/>
      <c r="DD1217" s="209"/>
      <c r="DF1217" s="209"/>
      <c r="DI1217" s="209"/>
    </row>
    <row r="1218" spans="1:113" x14ac:dyDescent="0.25">
      <c r="A1218" s="209"/>
      <c r="D1218">
        <v>1019</v>
      </c>
      <c r="E1218" t="s">
        <v>556</v>
      </c>
      <c r="F1218" s="209" t="s">
        <v>448</v>
      </c>
      <c r="H1218" s="209"/>
      <c r="O1218" s="209"/>
      <c r="P1218" s="209"/>
      <c r="AG1218" s="209"/>
      <c r="AQ1218" s="209"/>
      <c r="AR1218" s="209" t="s">
        <v>136</v>
      </c>
      <c r="AV1218">
        <v>0</v>
      </c>
      <c r="BC1218" s="209"/>
      <c r="BF1218" s="209"/>
      <c r="BN1218" s="209"/>
      <c r="BY1218" s="209"/>
      <c r="CY1218" s="209"/>
      <c r="DD1218" s="209"/>
      <c r="DF1218" s="209"/>
      <c r="DI1218" s="209"/>
    </row>
    <row r="1219" spans="1:113" x14ac:dyDescent="0.25">
      <c r="A1219" s="209"/>
      <c r="D1219">
        <v>1019</v>
      </c>
      <c r="E1219" t="s">
        <v>556</v>
      </c>
      <c r="F1219" s="209" t="s">
        <v>448</v>
      </c>
      <c r="H1219" s="209"/>
      <c r="O1219" s="209"/>
      <c r="P1219" s="209"/>
      <c r="AG1219" s="209"/>
      <c r="AQ1219" s="209"/>
      <c r="AR1219" s="209"/>
      <c r="BC1219" s="209"/>
      <c r="BF1219" s="209"/>
      <c r="BN1219" s="209"/>
      <c r="BY1219" s="209"/>
      <c r="CY1219" s="209"/>
      <c r="DD1219" s="209"/>
      <c r="DF1219" s="209"/>
      <c r="DI1219" s="209"/>
    </row>
    <row r="1220" spans="1:113" x14ac:dyDescent="0.25">
      <c r="A1220" s="209"/>
      <c r="D1220">
        <v>1019</v>
      </c>
      <c r="E1220" t="s">
        <v>556</v>
      </c>
      <c r="F1220" s="209" t="s">
        <v>448</v>
      </c>
      <c r="H1220" s="209"/>
      <c r="O1220" s="209"/>
      <c r="P1220" s="209"/>
      <c r="AG1220" s="209"/>
      <c r="AQ1220" s="209"/>
      <c r="AR1220" s="209"/>
      <c r="BC1220" s="209"/>
      <c r="BF1220" s="209"/>
      <c r="BN1220" s="209"/>
      <c r="BY1220" s="209"/>
      <c r="CY1220" s="209"/>
      <c r="DD1220" s="209"/>
      <c r="DF1220" s="209"/>
      <c r="DI1220" s="209"/>
    </row>
    <row r="1221" spans="1:113" x14ac:dyDescent="0.25">
      <c r="A1221" s="209"/>
      <c r="D1221">
        <v>1019</v>
      </c>
      <c r="E1221" t="s">
        <v>556</v>
      </c>
      <c r="F1221" s="209" t="s">
        <v>448</v>
      </c>
      <c r="H1221" s="209"/>
      <c r="O1221" s="209"/>
      <c r="P1221" s="209"/>
      <c r="AG1221" s="209"/>
      <c r="AQ1221" s="209"/>
      <c r="AR1221" s="209"/>
      <c r="BC1221" s="209"/>
      <c r="BF1221" s="209"/>
      <c r="BN1221" s="209"/>
      <c r="BY1221" s="209"/>
      <c r="CY1221" s="209"/>
      <c r="DD1221" s="209"/>
      <c r="DF1221" s="209"/>
      <c r="DI1221" s="209"/>
    </row>
    <row r="1222" spans="1:113" x14ac:dyDescent="0.25">
      <c r="A1222" s="209"/>
      <c r="D1222">
        <v>1019</v>
      </c>
      <c r="E1222" t="s">
        <v>556</v>
      </c>
      <c r="F1222" s="209" t="s">
        <v>448</v>
      </c>
      <c r="H1222" s="209"/>
      <c r="O1222" s="209"/>
      <c r="P1222" s="209"/>
      <c r="AG1222" s="209"/>
      <c r="AQ1222" s="209"/>
      <c r="AR1222" s="209"/>
      <c r="BC1222" s="209"/>
      <c r="BF1222" s="209"/>
      <c r="BN1222" s="209"/>
      <c r="BY1222" s="209"/>
      <c r="CY1222" s="209"/>
      <c r="DD1222" s="209"/>
      <c r="DF1222" s="209"/>
      <c r="DI1222" s="209"/>
    </row>
    <row r="1223" spans="1:113" x14ac:dyDescent="0.25">
      <c r="A1223" s="209"/>
      <c r="D1223">
        <v>1019</v>
      </c>
      <c r="E1223" t="s">
        <v>556</v>
      </c>
      <c r="F1223" s="209" t="s">
        <v>448</v>
      </c>
      <c r="H1223" s="209"/>
      <c r="O1223" s="209"/>
      <c r="P1223" s="209"/>
      <c r="AG1223" s="209"/>
      <c r="AQ1223" s="209"/>
      <c r="AR1223" s="209"/>
      <c r="BC1223" s="209"/>
      <c r="BF1223" s="209"/>
      <c r="BN1223" s="209"/>
      <c r="BY1223" s="209"/>
      <c r="CY1223" s="209"/>
      <c r="DD1223" s="209"/>
      <c r="DF1223" s="209"/>
      <c r="DI1223" s="209"/>
    </row>
    <row r="1224" spans="1:113" x14ac:dyDescent="0.25">
      <c r="A1224" s="209"/>
      <c r="D1224">
        <v>1019</v>
      </c>
      <c r="E1224" t="s">
        <v>556</v>
      </c>
      <c r="F1224" s="209" t="s">
        <v>448</v>
      </c>
      <c r="H1224" s="209"/>
      <c r="O1224" s="209"/>
      <c r="P1224" s="209"/>
      <c r="AG1224" s="209"/>
      <c r="AQ1224" s="209"/>
      <c r="AR1224" s="209"/>
      <c r="BC1224" s="209"/>
      <c r="BF1224" s="209"/>
      <c r="BN1224" s="209"/>
      <c r="BY1224" s="209"/>
      <c r="CY1224" s="209"/>
      <c r="DD1224" s="209"/>
      <c r="DF1224" s="209"/>
      <c r="DI1224" s="209"/>
    </row>
    <row r="1225" spans="1:113" x14ac:dyDescent="0.25">
      <c r="A1225" s="209"/>
      <c r="D1225">
        <v>1019</v>
      </c>
      <c r="E1225" t="s">
        <v>556</v>
      </c>
      <c r="F1225" s="209" t="s">
        <v>448</v>
      </c>
      <c r="H1225" s="209"/>
      <c r="O1225" s="209"/>
      <c r="P1225" s="209"/>
      <c r="AG1225" s="209"/>
      <c r="AQ1225" s="209"/>
      <c r="AR1225" s="209"/>
      <c r="BC1225" s="209"/>
      <c r="BF1225" s="209"/>
      <c r="BN1225" s="209"/>
      <c r="BY1225" s="209"/>
      <c r="CY1225" s="209"/>
      <c r="DD1225" s="209"/>
      <c r="DF1225" s="209"/>
      <c r="DI1225" s="209"/>
    </row>
    <row r="1226" spans="1:113" x14ac:dyDescent="0.25">
      <c r="A1226" s="209"/>
      <c r="D1226">
        <v>1019</v>
      </c>
      <c r="E1226" t="s">
        <v>556</v>
      </c>
      <c r="F1226" s="209" t="s">
        <v>448</v>
      </c>
      <c r="H1226" s="209"/>
      <c r="O1226" s="209"/>
      <c r="P1226" s="209"/>
      <c r="AG1226" s="209"/>
      <c r="AQ1226" s="209"/>
      <c r="AR1226" s="209"/>
      <c r="BC1226" s="209"/>
      <c r="BF1226" s="209"/>
      <c r="BN1226" s="209"/>
      <c r="BY1226" s="209"/>
      <c r="CY1226" s="209"/>
      <c r="DD1226" s="209"/>
      <c r="DF1226" s="209"/>
      <c r="DI1226" s="209"/>
    </row>
    <row r="1227" spans="1:113" x14ac:dyDescent="0.25">
      <c r="A1227" s="209"/>
      <c r="D1227">
        <v>1019</v>
      </c>
      <c r="E1227" t="s">
        <v>556</v>
      </c>
      <c r="F1227" s="209" t="s">
        <v>448</v>
      </c>
      <c r="H1227" s="209"/>
      <c r="O1227" s="209"/>
      <c r="P1227" s="209"/>
      <c r="AG1227" s="209"/>
      <c r="AQ1227" s="209"/>
      <c r="AR1227" s="209"/>
      <c r="BC1227" s="209"/>
      <c r="BF1227" s="209"/>
      <c r="BN1227" s="209"/>
      <c r="BY1227" s="209"/>
      <c r="CY1227" s="209"/>
      <c r="DD1227" s="209"/>
      <c r="DF1227" s="209"/>
      <c r="DI1227" s="209"/>
    </row>
    <row r="1228" spans="1:113" x14ac:dyDescent="0.25">
      <c r="A1228" s="209"/>
      <c r="D1228">
        <v>1019</v>
      </c>
      <c r="E1228" t="s">
        <v>556</v>
      </c>
      <c r="F1228" s="209" t="s">
        <v>448</v>
      </c>
      <c r="H1228" s="209"/>
      <c r="O1228" s="209"/>
      <c r="P1228" s="209"/>
      <c r="AG1228" s="209"/>
      <c r="AQ1228" s="209"/>
      <c r="AR1228" s="209"/>
      <c r="BC1228" s="209"/>
      <c r="BF1228" s="209"/>
      <c r="BN1228" s="209"/>
      <c r="BY1228" s="209"/>
      <c r="CY1228" s="209"/>
      <c r="DD1228" s="209"/>
      <c r="DF1228" s="209"/>
      <c r="DI1228" s="209"/>
    </row>
    <row r="1229" spans="1:113" x14ac:dyDescent="0.25">
      <c r="A1229" s="209"/>
      <c r="D1229">
        <v>1019</v>
      </c>
      <c r="E1229" t="s">
        <v>556</v>
      </c>
      <c r="F1229" s="209" t="s">
        <v>448</v>
      </c>
      <c r="H1229" s="209"/>
      <c r="O1229" s="209"/>
      <c r="P1229" s="209"/>
      <c r="AG1229" s="209"/>
      <c r="AQ1229" s="209"/>
      <c r="AR1229" s="209"/>
      <c r="BC1229" s="209"/>
      <c r="BF1229" s="209"/>
      <c r="BN1229" s="209"/>
      <c r="BY1229" s="209"/>
      <c r="CY1229" s="209"/>
      <c r="DD1229" s="209"/>
      <c r="DF1229" s="209"/>
      <c r="DI1229" s="209"/>
    </row>
    <row r="1230" spans="1:113" x14ac:dyDescent="0.25">
      <c r="A1230" s="209"/>
      <c r="D1230">
        <v>1019</v>
      </c>
      <c r="E1230" t="s">
        <v>556</v>
      </c>
      <c r="F1230" s="209" t="s">
        <v>448</v>
      </c>
      <c r="H1230" s="209"/>
      <c r="O1230" s="209"/>
      <c r="P1230" s="209"/>
      <c r="AG1230" s="209"/>
      <c r="AQ1230" s="209"/>
      <c r="AR1230" s="209"/>
      <c r="BC1230" s="209"/>
      <c r="BF1230" s="209"/>
      <c r="BN1230" s="209"/>
      <c r="BY1230" s="209"/>
      <c r="CY1230" s="209"/>
      <c r="DD1230" s="209"/>
      <c r="DF1230" s="209"/>
      <c r="DI1230" s="209"/>
    </row>
    <row r="1231" spans="1:113" x14ac:dyDescent="0.25">
      <c r="A1231" s="209"/>
      <c r="D1231">
        <v>1019</v>
      </c>
      <c r="E1231" t="s">
        <v>556</v>
      </c>
      <c r="F1231" s="209" t="s">
        <v>448</v>
      </c>
      <c r="H1231" s="209"/>
      <c r="O1231" s="209"/>
      <c r="P1231" s="209"/>
      <c r="AG1231" s="209"/>
      <c r="AQ1231" s="209"/>
      <c r="AR1231" s="209"/>
      <c r="BC1231" s="209"/>
      <c r="BF1231" s="209"/>
      <c r="BN1231" s="209"/>
      <c r="BY1231" s="209"/>
      <c r="CY1231" s="209"/>
      <c r="DD1231" s="209"/>
      <c r="DF1231" s="209"/>
      <c r="DI1231" s="209"/>
    </row>
    <row r="1232" spans="1:113" x14ac:dyDescent="0.25">
      <c r="A1232" s="209"/>
      <c r="D1232">
        <v>1019</v>
      </c>
      <c r="E1232" t="s">
        <v>556</v>
      </c>
      <c r="F1232" s="209" t="s">
        <v>448</v>
      </c>
      <c r="H1232" s="209"/>
      <c r="O1232" s="209"/>
      <c r="P1232" s="209"/>
      <c r="AG1232" s="209"/>
      <c r="AQ1232" s="209"/>
      <c r="AR1232" s="209"/>
      <c r="BC1232" s="209"/>
      <c r="BF1232" s="209"/>
      <c r="BN1232" s="209"/>
      <c r="BY1232" s="209"/>
      <c r="CY1232" s="209"/>
      <c r="DD1232" s="209"/>
      <c r="DF1232" s="209"/>
      <c r="DI1232" s="209"/>
    </row>
    <row r="1233" spans="1:113" x14ac:dyDescent="0.25">
      <c r="A1233" s="209"/>
      <c r="D1233">
        <v>1019</v>
      </c>
      <c r="E1233" t="s">
        <v>556</v>
      </c>
      <c r="F1233" s="209" t="s">
        <v>448</v>
      </c>
      <c r="H1233" s="209"/>
      <c r="O1233" s="209"/>
      <c r="P1233" s="209"/>
      <c r="AG1233" s="209"/>
      <c r="AQ1233" s="209"/>
      <c r="AR1233" s="209"/>
      <c r="BC1233" s="209"/>
      <c r="BF1233" s="209"/>
      <c r="BN1233" s="209"/>
      <c r="BY1233" s="209"/>
      <c r="CY1233" s="209"/>
      <c r="DD1233" s="209"/>
      <c r="DF1233" s="209"/>
      <c r="DI1233" s="209"/>
    </row>
    <row r="1234" spans="1:113" x14ac:dyDescent="0.25">
      <c r="A1234" s="209"/>
      <c r="D1234">
        <v>1019</v>
      </c>
      <c r="E1234" t="s">
        <v>556</v>
      </c>
      <c r="F1234" s="209" t="s">
        <v>448</v>
      </c>
      <c r="H1234" s="209"/>
      <c r="O1234" s="209"/>
      <c r="P1234" s="209"/>
      <c r="AG1234" s="209"/>
      <c r="AQ1234" s="209"/>
      <c r="AR1234" s="209"/>
      <c r="BC1234" s="209"/>
      <c r="BF1234" s="209"/>
      <c r="BN1234" s="209"/>
      <c r="BY1234" s="209"/>
      <c r="CY1234" s="209"/>
      <c r="DD1234" s="209"/>
      <c r="DF1234" s="209"/>
      <c r="DI1234" s="209"/>
    </row>
    <row r="1235" spans="1:113" x14ac:dyDescent="0.25">
      <c r="A1235" s="209"/>
      <c r="D1235">
        <v>1019</v>
      </c>
      <c r="E1235" t="s">
        <v>556</v>
      </c>
      <c r="F1235" s="209" t="s">
        <v>448</v>
      </c>
      <c r="H1235" s="209"/>
      <c r="O1235" s="209"/>
      <c r="P1235" s="209"/>
      <c r="AG1235" s="209"/>
      <c r="AQ1235" s="209"/>
      <c r="AR1235" s="209"/>
      <c r="BC1235" s="209"/>
      <c r="BF1235" s="209"/>
      <c r="BN1235" s="209"/>
      <c r="BY1235" s="209"/>
      <c r="CY1235" s="209"/>
      <c r="DD1235" s="209"/>
      <c r="DF1235" s="209"/>
      <c r="DI1235" s="209"/>
    </row>
    <row r="1236" spans="1:113" x14ac:dyDescent="0.25">
      <c r="A1236" s="209"/>
      <c r="D1236">
        <v>1019</v>
      </c>
      <c r="E1236" t="s">
        <v>556</v>
      </c>
      <c r="F1236" s="209" t="s">
        <v>448</v>
      </c>
      <c r="H1236" s="209"/>
      <c r="O1236" s="209"/>
      <c r="P1236" s="209"/>
      <c r="AG1236" s="209"/>
      <c r="AQ1236" s="209"/>
      <c r="AR1236" s="209"/>
      <c r="BC1236" s="209"/>
      <c r="BF1236" s="209"/>
      <c r="BN1236" s="209"/>
      <c r="BY1236" s="209"/>
      <c r="CY1236" s="209"/>
      <c r="DD1236" s="209"/>
      <c r="DF1236" s="209"/>
      <c r="DI1236" s="209"/>
    </row>
    <row r="1237" spans="1:113" x14ac:dyDescent="0.25">
      <c r="A1237" s="209"/>
      <c r="D1237">
        <v>1019</v>
      </c>
      <c r="E1237" t="s">
        <v>556</v>
      </c>
      <c r="F1237" s="209" t="s">
        <v>448</v>
      </c>
      <c r="H1237" s="209"/>
      <c r="O1237" s="209"/>
      <c r="P1237" s="209"/>
      <c r="AG1237" s="209"/>
      <c r="AQ1237" s="209"/>
      <c r="AR1237" s="209"/>
      <c r="BC1237" s="209"/>
      <c r="BF1237" s="209"/>
      <c r="BN1237" s="209"/>
      <c r="BY1237" s="209"/>
      <c r="CY1237" s="209"/>
      <c r="DD1237" s="209"/>
      <c r="DF1237" s="209"/>
      <c r="DI1237" s="209"/>
    </row>
    <row r="1238" spans="1:113" x14ac:dyDescent="0.25">
      <c r="A1238" s="209"/>
      <c r="D1238">
        <v>1019</v>
      </c>
      <c r="E1238" t="s">
        <v>556</v>
      </c>
      <c r="F1238" s="209" t="s">
        <v>448</v>
      </c>
      <c r="H1238" s="209"/>
      <c r="O1238" s="209"/>
      <c r="P1238" s="209"/>
      <c r="AG1238" s="209"/>
      <c r="AQ1238" s="209"/>
      <c r="AR1238" s="209"/>
      <c r="BC1238" s="209"/>
      <c r="BF1238" s="209"/>
      <c r="BN1238" s="209"/>
      <c r="BY1238" s="209"/>
      <c r="CY1238" s="209"/>
      <c r="DD1238" s="209"/>
      <c r="DF1238" s="209"/>
      <c r="DI1238" s="209"/>
    </row>
    <row r="1239" spans="1:113" x14ac:dyDescent="0.25">
      <c r="A1239" s="209"/>
      <c r="D1239">
        <v>1019</v>
      </c>
      <c r="E1239" t="s">
        <v>556</v>
      </c>
      <c r="F1239" s="209" t="s">
        <v>448</v>
      </c>
      <c r="H1239" s="209"/>
      <c r="O1239" s="209"/>
      <c r="P1239" s="209"/>
      <c r="AG1239" s="209"/>
      <c r="AQ1239" s="209"/>
      <c r="AR1239" s="209"/>
      <c r="BC1239" s="209"/>
      <c r="BF1239" s="209"/>
      <c r="BN1239" s="209"/>
      <c r="BY1239" s="209"/>
      <c r="CY1239" s="209"/>
      <c r="DD1239" s="209"/>
      <c r="DF1239" s="209"/>
      <c r="DI1239" s="209"/>
    </row>
    <row r="1240" spans="1:113" x14ac:dyDescent="0.25">
      <c r="A1240" s="209"/>
      <c r="D1240">
        <v>1019</v>
      </c>
      <c r="E1240" t="s">
        <v>556</v>
      </c>
      <c r="F1240" s="209" t="s">
        <v>448</v>
      </c>
      <c r="H1240" s="209"/>
      <c r="O1240" s="209"/>
      <c r="P1240" s="209"/>
      <c r="AG1240" s="209"/>
      <c r="AQ1240" s="209"/>
      <c r="AR1240" s="209"/>
      <c r="BC1240" s="209"/>
      <c r="BF1240" s="209"/>
      <c r="BN1240" s="209"/>
      <c r="BY1240" s="209"/>
      <c r="CY1240" s="209"/>
      <c r="DD1240" s="209"/>
      <c r="DF1240" s="209"/>
      <c r="DI1240" s="209"/>
    </row>
    <row r="1241" spans="1:113" x14ac:dyDescent="0.25">
      <c r="A1241" s="209"/>
      <c r="D1241">
        <v>1019</v>
      </c>
      <c r="E1241" t="s">
        <v>556</v>
      </c>
      <c r="F1241" s="209" t="s">
        <v>448</v>
      </c>
      <c r="H1241" s="209"/>
      <c r="O1241" s="209"/>
      <c r="P1241" s="209"/>
      <c r="AG1241" s="209"/>
      <c r="AQ1241" s="209"/>
      <c r="AR1241" s="209"/>
      <c r="BC1241" s="209"/>
      <c r="BF1241" s="209"/>
      <c r="BN1241" s="209"/>
      <c r="BY1241" s="209"/>
      <c r="CY1241" s="209"/>
      <c r="DD1241" s="209"/>
      <c r="DF1241" s="209"/>
      <c r="DI1241" s="209"/>
    </row>
    <row r="1242" spans="1:113" x14ac:dyDescent="0.25">
      <c r="A1242" s="209"/>
      <c r="D1242">
        <v>1019</v>
      </c>
      <c r="E1242" t="s">
        <v>556</v>
      </c>
      <c r="F1242" s="209" t="s">
        <v>448</v>
      </c>
      <c r="H1242" s="209"/>
      <c r="O1242" s="209"/>
      <c r="P1242" s="209"/>
      <c r="AG1242" s="209"/>
      <c r="AQ1242" s="209"/>
      <c r="AR1242" s="209"/>
      <c r="BC1242" s="209"/>
      <c r="BF1242" s="209"/>
      <c r="BN1242" s="209"/>
      <c r="BY1242" s="209"/>
      <c r="CY1242" s="209"/>
      <c r="DD1242" s="209"/>
      <c r="DF1242" s="209"/>
      <c r="DI1242" s="209"/>
    </row>
    <row r="1243" spans="1:113" x14ac:dyDescent="0.25">
      <c r="A1243" s="209"/>
      <c r="D1243">
        <v>1019</v>
      </c>
      <c r="E1243" t="s">
        <v>556</v>
      </c>
      <c r="F1243" s="209" t="s">
        <v>448</v>
      </c>
      <c r="H1243" s="209"/>
      <c r="O1243" s="209"/>
      <c r="P1243" s="209"/>
      <c r="AG1243" s="209"/>
      <c r="AQ1243" s="209"/>
      <c r="AR1243" s="209"/>
      <c r="BC1243" s="209"/>
      <c r="BF1243" s="209"/>
      <c r="BN1243" s="209"/>
      <c r="BY1243" s="209"/>
      <c r="CY1243" s="209"/>
      <c r="DD1243" s="209"/>
      <c r="DF1243" s="209"/>
      <c r="DI1243" s="209"/>
    </row>
    <row r="1244" spans="1:113" x14ac:dyDescent="0.25">
      <c r="A1244" s="209"/>
      <c r="D1244">
        <v>1019</v>
      </c>
      <c r="E1244" t="s">
        <v>556</v>
      </c>
      <c r="F1244" s="209" t="s">
        <v>448</v>
      </c>
      <c r="H1244" s="209"/>
      <c r="O1244" s="209"/>
      <c r="P1244" s="209"/>
      <c r="AG1244" s="209"/>
      <c r="AQ1244" s="209"/>
      <c r="AR1244" s="209"/>
      <c r="BC1244" s="209"/>
      <c r="BF1244" s="209"/>
      <c r="BN1244" s="209"/>
      <c r="BY1244" s="209"/>
      <c r="CY1244" s="209"/>
      <c r="DD1244" s="209"/>
      <c r="DF1244" s="209"/>
      <c r="DI1244" s="209"/>
    </row>
    <row r="1245" spans="1:113" x14ac:dyDescent="0.25">
      <c r="A1245" s="209"/>
      <c r="D1245">
        <v>1019</v>
      </c>
      <c r="E1245" t="s">
        <v>556</v>
      </c>
      <c r="F1245" s="209" t="s">
        <v>448</v>
      </c>
      <c r="H1245" s="209"/>
      <c r="O1245" s="209"/>
      <c r="P1245" s="209"/>
      <c r="AG1245" s="209"/>
      <c r="AQ1245" s="209"/>
      <c r="AR1245" s="209"/>
      <c r="BC1245" s="209"/>
      <c r="BF1245" s="209"/>
      <c r="BN1245" s="209"/>
      <c r="BY1245" s="209"/>
      <c r="CY1245" s="209"/>
      <c r="DD1245" s="209"/>
      <c r="DF1245" s="209"/>
      <c r="DI1245" s="209"/>
    </row>
    <row r="1246" spans="1:113" x14ac:dyDescent="0.25">
      <c r="A1246" s="209"/>
      <c r="D1246">
        <v>1019</v>
      </c>
      <c r="E1246" t="s">
        <v>556</v>
      </c>
      <c r="F1246" s="209" t="s">
        <v>448</v>
      </c>
      <c r="H1246" s="209"/>
      <c r="O1246" s="209"/>
      <c r="P1246" s="209"/>
      <c r="AG1246" s="209"/>
      <c r="AQ1246" s="209"/>
      <c r="AR1246" s="209"/>
      <c r="BC1246" s="209"/>
      <c r="BF1246" s="209"/>
      <c r="BN1246" s="209"/>
      <c r="BY1246" s="209"/>
      <c r="CY1246" s="209"/>
      <c r="DD1246" s="209"/>
      <c r="DF1246" s="209"/>
      <c r="DI1246" s="209"/>
    </row>
    <row r="1247" spans="1:113" x14ac:dyDescent="0.25">
      <c r="A1247" s="209"/>
      <c r="D1247">
        <v>1019</v>
      </c>
      <c r="E1247" t="s">
        <v>556</v>
      </c>
      <c r="F1247" s="209" t="s">
        <v>448</v>
      </c>
      <c r="H1247" s="209"/>
      <c r="O1247" s="209"/>
      <c r="P1247" s="209"/>
      <c r="AG1247" s="209"/>
      <c r="AQ1247" s="209"/>
      <c r="AR1247" s="209"/>
      <c r="BC1247" s="209"/>
      <c r="BF1247" s="209"/>
      <c r="BN1247" s="209"/>
      <c r="BY1247" s="209"/>
      <c r="CY1247" s="209"/>
      <c r="DD1247" s="209"/>
      <c r="DF1247" s="209"/>
      <c r="DI1247" s="209"/>
    </row>
    <row r="1248" spans="1:113" x14ac:dyDescent="0.25">
      <c r="A1248" s="209"/>
      <c r="D1248">
        <v>1019</v>
      </c>
      <c r="E1248" t="s">
        <v>556</v>
      </c>
      <c r="F1248" s="209" t="s">
        <v>448</v>
      </c>
      <c r="H1248" s="209"/>
      <c r="O1248" s="209"/>
      <c r="P1248" s="209"/>
      <c r="AG1248" s="209"/>
      <c r="AQ1248" s="209"/>
      <c r="AR1248" s="209"/>
      <c r="BC1248" s="209"/>
      <c r="BF1248" s="209"/>
      <c r="BN1248" s="209"/>
      <c r="BY1248" s="209"/>
      <c r="CY1248" s="209"/>
      <c r="DD1248" s="209"/>
      <c r="DF1248" s="209"/>
      <c r="DI1248" s="209"/>
    </row>
    <row r="1249" spans="1:113" x14ac:dyDescent="0.25">
      <c r="A1249" s="209"/>
      <c r="D1249">
        <v>1019</v>
      </c>
      <c r="E1249" t="s">
        <v>556</v>
      </c>
      <c r="F1249" s="209" t="s">
        <v>448</v>
      </c>
      <c r="H1249" s="209"/>
      <c r="O1249" s="209"/>
      <c r="P1249" s="209"/>
      <c r="AG1249" s="209"/>
      <c r="AQ1249" s="209"/>
      <c r="AR1249" s="209"/>
      <c r="BC1249" s="209"/>
      <c r="BF1249" s="209"/>
      <c r="BN1249" s="209"/>
      <c r="BY1249" s="209"/>
      <c r="CY1249" s="209"/>
      <c r="DD1249" s="209"/>
      <c r="DF1249" s="209"/>
      <c r="DI1249" s="209"/>
    </row>
    <row r="1250" spans="1:113" x14ac:dyDescent="0.25">
      <c r="A1250" s="209"/>
      <c r="D1250">
        <v>1019</v>
      </c>
      <c r="E1250" t="s">
        <v>556</v>
      </c>
      <c r="F1250" s="209" t="s">
        <v>448</v>
      </c>
      <c r="H1250" s="209"/>
      <c r="O1250" s="209"/>
      <c r="P1250" s="209"/>
      <c r="AG1250" s="209"/>
      <c r="AQ1250" s="209"/>
      <c r="AR1250" s="209"/>
      <c r="BC1250" s="209"/>
      <c r="BF1250" s="209"/>
      <c r="BN1250" s="209"/>
      <c r="BY1250" s="209"/>
      <c r="CY1250" s="209"/>
      <c r="DD1250" s="209"/>
      <c r="DF1250" s="209"/>
      <c r="DI1250" s="209"/>
    </row>
    <row r="1251" spans="1:113" x14ac:dyDescent="0.25">
      <c r="A1251" s="209"/>
      <c r="D1251">
        <v>1019</v>
      </c>
      <c r="E1251" t="s">
        <v>556</v>
      </c>
      <c r="F1251" s="209" t="s">
        <v>448</v>
      </c>
      <c r="H1251" s="209"/>
      <c r="O1251" s="209"/>
      <c r="P1251" s="209"/>
      <c r="AG1251" s="209"/>
      <c r="AQ1251" s="209"/>
      <c r="AR1251" s="209"/>
      <c r="BC1251" s="209"/>
      <c r="BF1251" s="209"/>
      <c r="BN1251" s="209"/>
      <c r="BY1251" s="209"/>
      <c r="CY1251" s="209"/>
      <c r="DD1251" s="209"/>
      <c r="DF1251" s="209"/>
      <c r="DI1251" s="209"/>
    </row>
    <row r="1252" spans="1:113" x14ac:dyDescent="0.25">
      <c r="A1252" s="209"/>
      <c r="D1252">
        <v>1019</v>
      </c>
      <c r="E1252" t="s">
        <v>556</v>
      </c>
      <c r="F1252" s="209" t="s">
        <v>448</v>
      </c>
      <c r="H1252" s="209"/>
      <c r="O1252" s="209"/>
      <c r="P1252" s="209"/>
      <c r="AG1252" s="209"/>
      <c r="AQ1252" s="209"/>
      <c r="AR1252" s="209"/>
      <c r="BC1252" s="209"/>
      <c r="BF1252" s="209"/>
      <c r="BN1252" s="209"/>
      <c r="BY1252" s="209"/>
      <c r="CY1252" s="209"/>
      <c r="DD1252" s="209"/>
      <c r="DF1252" s="209"/>
      <c r="DI1252" s="209"/>
    </row>
    <row r="1253" spans="1:113" x14ac:dyDescent="0.25">
      <c r="A1253" s="209"/>
      <c r="D1253">
        <v>1019</v>
      </c>
      <c r="E1253" t="s">
        <v>556</v>
      </c>
      <c r="F1253" s="209" t="s">
        <v>448</v>
      </c>
      <c r="H1253" s="209"/>
      <c r="O1253" s="209"/>
      <c r="P1253" s="209"/>
      <c r="AG1253" s="209"/>
      <c r="AQ1253" s="209"/>
      <c r="AR1253" s="209"/>
      <c r="BC1253" s="209"/>
      <c r="BF1253" s="209"/>
      <c r="BN1253" s="209"/>
      <c r="BY1253" s="209"/>
      <c r="CY1253" s="209"/>
      <c r="DD1253" s="209"/>
      <c r="DF1253" s="209"/>
      <c r="DI1253" s="209"/>
    </row>
    <row r="1254" spans="1:113" x14ac:dyDescent="0.25">
      <c r="A1254" s="209"/>
      <c r="D1254">
        <v>1019</v>
      </c>
      <c r="E1254" t="s">
        <v>556</v>
      </c>
      <c r="F1254" s="209" t="s">
        <v>448</v>
      </c>
      <c r="H1254" s="209"/>
      <c r="O1254" s="209"/>
      <c r="P1254" s="209"/>
      <c r="AG1254" s="209"/>
      <c r="AQ1254" s="209"/>
      <c r="AR1254" s="209"/>
      <c r="BC1254" s="209"/>
      <c r="BF1254" s="209"/>
      <c r="BN1254" s="209"/>
      <c r="BY1254" s="209"/>
      <c r="CY1254" s="209"/>
      <c r="DD1254" s="209"/>
      <c r="DF1254" s="209"/>
      <c r="DI1254" s="209"/>
    </row>
    <row r="1255" spans="1:113" x14ac:dyDescent="0.25">
      <c r="A1255" s="209"/>
      <c r="D1255">
        <v>1019</v>
      </c>
      <c r="E1255" t="s">
        <v>556</v>
      </c>
      <c r="F1255" s="209" t="s">
        <v>448</v>
      </c>
      <c r="H1255" s="209"/>
      <c r="O1255" s="209"/>
      <c r="P1255" s="209"/>
      <c r="AG1255" s="209"/>
      <c r="AQ1255" s="209"/>
      <c r="AR1255" s="209"/>
      <c r="BC1255" s="209"/>
      <c r="BF1255" s="209"/>
      <c r="BN1255" s="209"/>
      <c r="BY1255" s="209"/>
      <c r="CY1255" s="209"/>
      <c r="DD1255" s="209"/>
      <c r="DF1255" s="209"/>
      <c r="DI1255" s="209"/>
    </row>
    <row r="1256" spans="1:113" x14ac:dyDescent="0.25">
      <c r="A1256" s="209"/>
      <c r="D1256">
        <v>1019</v>
      </c>
      <c r="E1256" t="s">
        <v>556</v>
      </c>
      <c r="F1256" s="209" t="s">
        <v>448</v>
      </c>
      <c r="H1256" s="209"/>
      <c r="O1256" s="209"/>
      <c r="P1256" s="209"/>
      <c r="AG1256" s="209"/>
      <c r="AQ1256" s="209"/>
      <c r="AR1256" s="209"/>
      <c r="BC1256" s="209"/>
      <c r="BF1256" s="209"/>
      <c r="BN1256" s="209"/>
      <c r="BY1256" s="209"/>
      <c r="CY1256" s="209"/>
      <c r="DD1256" s="209"/>
      <c r="DF1256" s="209"/>
      <c r="DI1256" s="209"/>
    </row>
    <row r="1257" spans="1:113" x14ac:dyDescent="0.25">
      <c r="A1257" s="209"/>
      <c r="D1257">
        <v>1019</v>
      </c>
      <c r="E1257" t="s">
        <v>556</v>
      </c>
      <c r="F1257" s="209" t="s">
        <v>448</v>
      </c>
      <c r="H1257" s="209"/>
      <c r="O1257" s="209"/>
      <c r="P1257" s="209"/>
      <c r="AG1257" s="209"/>
      <c r="AQ1257" s="209"/>
      <c r="AR1257" s="209"/>
      <c r="BC1257" s="209"/>
      <c r="BF1257" s="209"/>
      <c r="BN1257" s="209"/>
      <c r="BY1257" s="209"/>
      <c r="CY1257" s="209"/>
      <c r="DD1257" s="209"/>
      <c r="DF1257" s="209"/>
      <c r="DI1257" s="209"/>
    </row>
    <row r="1258" spans="1:113" x14ac:dyDescent="0.25">
      <c r="A1258" s="209"/>
      <c r="D1258">
        <v>1019</v>
      </c>
      <c r="E1258" t="s">
        <v>556</v>
      </c>
      <c r="F1258" s="209" t="s">
        <v>448</v>
      </c>
      <c r="H1258" s="209"/>
      <c r="O1258" s="209"/>
      <c r="P1258" s="209"/>
      <c r="AG1258" s="209"/>
      <c r="AQ1258" s="209"/>
      <c r="AR1258" s="209"/>
      <c r="BC1258" s="209"/>
      <c r="BF1258" s="209"/>
      <c r="BN1258" s="209"/>
      <c r="BY1258" s="209"/>
      <c r="CY1258" s="209"/>
      <c r="DD1258" s="209"/>
      <c r="DF1258" s="209"/>
      <c r="DI1258" s="209"/>
    </row>
    <row r="1259" spans="1:113" x14ac:dyDescent="0.25">
      <c r="A1259" s="209"/>
      <c r="D1259">
        <v>1019</v>
      </c>
      <c r="E1259" t="s">
        <v>556</v>
      </c>
      <c r="F1259" s="209" t="s">
        <v>448</v>
      </c>
      <c r="H1259" s="209"/>
      <c r="O1259" s="209"/>
      <c r="P1259" s="209"/>
      <c r="AG1259" s="209"/>
      <c r="AQ1259" s="209"/>
      <c r="AR1259" s="209"/>
      <c r="BC1259" s="209" t="s">
        <v>452</v>
      </c>
      <c r="BE1259">
        <v>0</v>
      </c>
      <c r="BF1259" s="209"/>
      <c r="BN1259" s="209"/>
      <c r="BY1259" s="209"/>
      <c r="CY1259" s="209"/>
      <c r="DD1259" s="209"/>
      <c r="DF1259" s="209"/>
      <c r="DI1259" s="209"/>
    </row>
    <row r="1260" spans="1:113" x14ac:dyDescent="0.25">
      <c r="A1260" s="209"/>
      <c r="D1260">
        <v>1019</v>
      </c>
      <c r="E1260" t="s">
        <v>556</v>
      </c>
      <c r="F1260" s="209" t="s">
        <v>448</v>
      </c>
      <c r="H1260" s="209"/>
      <c r="O1260" s="209"/>
      <c r="P1260" s="209"/>
      <c r="AG1260" s="209"/>
      <c r="AQ1260" s="209"/>
      <c r="AR1260" s="209"/>
      <c r="BC1260" s="209" t="s">
        <v>456</v>
      </c>
      <c r="BE1260">
        <v>0</v>
      </c>
      <c r="BF1260" s="209"/>
      <c r="BN1260" s="209"/>
      <c r="BY1260" s="209"/>
      <c r="CY1260" s="209"/>
      <c r="DD1260" s="209"/>
      <c r="DF1260" s="209"/>
      <c r="DI1260" s="209"/>
    </row>
    <row r="1261" spans="1:113" x14ac:dyDescent="0.25">
      <c r="A1261" s="209"/>
      <c r="D1261">
        <v>1019</v>
      </c>
      <c r="E1261" t="s">
        <v>556</v>
      </c>
      <c r="F1261" s="209" t="s">
        <v>448</v>
      </c>
      <c r="H1261" s="209"/>
      <c r="O1261" s="209"/>
      <c r="P1261" s="209"/>
      <c r="AG1261" s="209"/>
      <c r="AQ1261" s="209"/>
      <c r="AR1261" s="209"/>
      <c r="BC1261" s="209" t="s">
        <v>150</v>
      </c>
      <c r="BE1261">
        <v>0</v>
      </c>
      <c r="BF1261" s="209"/>
      <c r="BN1261" s="209"/>
      <c r="BY1261" s="209"/>
      <c r="CY1261" s="209"/>
      <c r="DD1261" s="209"/>
      <c r="DF1261" s="209"/>
      <c r="DI1261" s="209"/>
    </row>
    <row r="1262" spans="1:113" x14ac:dyDescent="0.25">
      <c r="A1262" s="209"/>
      <c r="D1262">
        <v>1019</v>
      </c>
      <c r="E1262" t="s">
        <v>556</v>
      </c>
      <c r="F1262" s="209" t="s">
        <v>448</v>
      </c>
      <c r="H1262" s="209"/>
      <c r="O1262" s="209"/>
      <c r="P1262" s="209"/>
      <c r="AG1262" s="209"/>
      <c r="AQ1262" s="209"/>
      <c r="AR1262" s="209"/>
      <c r="BC1262" s="209" t="s">
        <v>151</v>
      </c>
      <c r="BE1262">
        <v>0</v>
      </c>
      <c r="BF1262" s="209"/>
      <c r="BN1262" s="209"/>
      <c r="BY1262" s="209"/>
      <c r="CY1262" s="209"/>
      <c r="DD1262" s="209"/>
      <c r="DF1262" s="209"/>
      <c r="DI1262" s="209"/>
    </row>
    <row r="1263" spans="1:113" x14ac:dyDescent="0.25">
      <c r="A1263" s="209"/>
      <c r="D1263">
        <v>1019</v>
      </c>
      <c r="E1263" t="s">
        <v>556</v>
      </c>
      <c r="F1263" s="209" t="s">
        <v>448</v>
      </c>
      <c r="H1263" s="209"/>
      <c r="O1263" s="209"/>
      <c r="P1263" s="209"/>
      <c r="AG1263" s="209"/>
      <c r="AQ1263" s="209"/>
      <c r="AR1263" s="209"/>
      <c r="BC1263" s="209" t="s">
        <v>152</v>
      </c>
      <c r="BE1263">
        <v>0</v>
      </c>
      <c r="BF1263" s="209"/>
      <c r="BN1263" s="209"/>
      <c r="BY1263" s="209"/>
      <c r="CY1263" s="209"/>
      <c r="DD1263" s="209"/>
      <c r="DF1263" s="209"/>
      <c r="DI1263" s="209"/>
    </row>
    <row r="1264" spans="1:113" x14ac:dyDescent="0.25">
      <c r="A1264" s="209"/>
      <c r="D1264">
        <v>1019</v>
      </c>
      <c r="E1264" t="s">
        <v>556</v>
      </c>
      <c r="F1264" s="209" t="s">
        <v>448</v>
      </c>
      <c r="H1264" s="209"/>
      <c r="O1264" s="209"/>
      <c r="P1264" s="209"/>
      <c r="AG1264" s="209"/>
      <c r="AQ1264" s="209"/>
      <c r="AR1264" s="209"/>
      <c r="BC1264" s="209" t="s">
        <v>153</v>
      </c>
      <c r="BE1264">
        <v>0</v>
      </c>
      <c r="BF1264" s="209"/>
      <c r="BN1264" s="209"/>
      <c r="BY1264" s="209"/>
      <c r="CY1264" s="209"/>
      <c r="DD1264" s="209"/>
      <c r="DF1264" s="209"/>
      <c r="DI1264" s="209"/>
    </row>
    <row r="1265" spans="1:113" x14ac:dyDescent="0.25">
      <c r="A1265" s="209"/>
      <c r="D1265">
        <v>1019</v>
      </c>
      <c r="E1265" t="s">
        <v>556</v>
      </c>
      <c r="F1265" s="209" t="s">
        <v>448</v>
      </c>
      <c r="H1265" s="209"/>
      <c r="O1265" s="209"/>
      <c r="P1265" s="209"/>
      <c r="AG1265" s="209"/>
      <c r="AQ1265" s="209"/>
      <c r="AR1265" s="209"/>
      <c r="BC1265" s="209" t="s">
        <v>154</v>
      </c>
      <c r="BE1265">
        <v>0</v>
      </c>
      <c r="BF1265" s="209"/>
      <c r="BN1265" s="209"/>
      <c r="BY1265" s="209"/>
      <c r="CY1265" s="209"/>
      <c r="DD1265" s="209"/>
      <c r="DF1265" s="209"/>
      <c r="DI1265" s="209"/>
    </row>
    <row r="1266" spans="1:113" x14ac:dyDescent="0.25">
      <c r="A1266" s="209"/>
      <c r="D1266">
        <v>1019</v>
      </c>
      <c r="E1266" t="s">
        <v>556</v>
      </c>
      <c r="F1266" s="209" t="s">
        <v>448</v>
      </c>
      <c r="H1266" s="209"/>
      <c r="O1266" s="209"/>
      <c r="P1266" s="209"/>
      <c r="AG1266" s="209"/>
      <c r="AQ1266" s="209"/>
      <c r="AR1266" s="209"/>
      <c r="BC1266" s="209" t="s">
        <v>155</v>
      </c>
      <c r="BE1266">
        <v>0</v>
      </c>
      <c r="BF1266" s="209"/>
      <c r="BN1266" s="209"/>
      <c r="BY1266" s="209"/>
      <c r="CY1266" s="209"/>
      <c r="DD1266" s="209"/>
      <c r="DF1266" s="209"/>
      <c r="DI1266" s="209"/>
    </row>
    <row r="1267" spans="1:113" x14ac:dyDescent="0.25">
      <c r="A1267" s="209"/>
      <c r="D1267">
        <v>1019</v>
      </c>
      <c r="E1267" t="s">
        <v>556</v>
      </c>
      <c r="F1267" s="209" t="s">
        <v>448</v>
      </c>
      <c r="H1267" s="209"/>
      <c r="O1267" s="209"/>
      <c r="P1267" s="209"/>
      <c r="AG1267" s="209"/>
      <c r="AQ1267" s="209"/>
      <c r="AR1267" s="209"/>
      <c r="BC1267" s="209" t="s">
        <v>156</v>
      </c>
      <c r="BE1267">
        <v>0</v>
      </c>
      <c r="BF1267" s="209"/>
      <c r="BN1267" s="209"/>
      <c r="BY1267" s="209"/>
      <c r="CY1267" s="209"/>
      <c r="DD1267" s="209"/>
      <c r="DF1267" s="209"/>
      <c r="DI1267" s="209"/>
    </row>
    <row r="1268" spans="1:113" x14ac:dyDescent="0.25">
      <c r="A1268" s="209"/>
      <c r="D1268">
        <v>1019</v>
      </c>
      <c r="E1268" t="s">
        <v>556</v>
      </c>
      <c r="F1268" s="209" t="s">
        <v>448</v>
      </c>
      <c r="H1268" s="209"/>
      <c r="O1268" s="209"/>
      <c r="P1268" s="209"/>
      <c r="AG1268" s="209"/>
      <c r="AQ1268" s="209"/>
      <c r="AR1268" s="209"/>
      <c r="BC1268" s="209" t="s">
        <v>157</v>
      </c>
      <c r="BE1268">
        <v>0</v>
      </c>
      <c r="BF1268" s="209"/>
      <c r="BN1268" s="209"/>
      <c r="BY1268" s="209"/>
      <c r="CY1268" s="209"/>
      <c r="DD1268" s="209"/>
      <c r="DF1268" s="209"/>
      <c r="DI1268" s="209"/>
    </row>
    <row r="1269" spans="1:113" x14ac:dyDescent="0.25">
      <c r="A1269" s="209"/>
      <c r="D1269">
        <v>1019</v>
      </c>
      <c r="E1269" t="s">
        <v>556</v>
      </c>
      <c r="F1269" s="209" t="s">
        <v>448</v>
      </c>
      <c r="H1269" s="209"/>
      <c r="O1269" s="209"/>
      <c r="P1269" s="209"/>
      <c r="AG1269" s="209"/>
      <c r="AQ1269" s="209"/>
      <c r="AR1269" s="209"/>
      <c r="BC1269" s="209" t="s">
        <v>158</v>
      </c>
      <c r="BE1269">
        <v>0</v>
      </c>
      <c r="BF1269" s="209"/>
      <c r="BN1269" s="209"/>
      <c r="BY1269" s="209"/>
      <c r="CY1269" s="209"/>
      <c r="DD1269" s="209"/>
      <c r="DF1269" s="209"/>
      <c r="DI1269" s="209"/>
    </row>
    <row r="1270" spans="1:113" x14ac:dyDescent="0.25">
      <c r="A1270" s="209"/>
      <c r="D1270">
        <v>1019</v>
      </c>
      <c r="E1270" t="s">
        <v>556</v>
      </c>
      <c r="F1270" s="209" t="s">
        <v>448</v>
      </c>
      <c r="H1270" s="209"/>
      <c r="O1270" s="209"/>
      <c r="P1270" s="209"/>
      <c r="AG1270" s="209"/>
      <c r="AQ1270" s="209"/>
      <c r="AR1270" s="209"/>
      <c r="BC1270" s="209" t="s">
        <v>159</v>
      </c>
      <c r="BE1270">
        <v>0</v>
      </c>
      <c r="BF1270" s="209"/>
      <c r="BN1270" s="209"/>
      <c r="BY1270" s="209"/>
      <c r="CY1270" s="209"/>
      <c r="DD1270" s="209"/>
      <c r="DF1270" s="209"/>
      <c r="DI1270" s="209"/>
    </row>
    <row r="1271" spans="1:113" x14ac:dyDescent="0.25">
      <c r="A1271" s="209"/>
      <c r="D1271">
        <v>1019</v>
      </c>
      <c r="E1271" t="s">
        <v>556</v>
      </c>
      <c r="F1271" s="209" t="s">
        <v>448</v>
      </c>
      <c r="H1271" s="209"/>
      <c r="O1271" s="209"/>
      <c r="P1271" s="209"/>
      <c r="AG1271" s="209"/>
      <c r="AQ1271" s="209"/>
      <c r="AR1271" s="209"/>
      <c r="BC1271" s="209" t="s">
        <v>160</v>
      </c>
      <c r="BE1271">
        <v>0</v>
      </c>
      <c r="BF1271" s="209"/>
      <c r="BN1271" s="209"/>
      <c r="BY1271" s="209"/>
      <c r="CY1271" s="209"/>
      <c r="DD1271" s="209"/>
      <c r="DF1271" s="209"/>
      <c r="DI1271" s="209"/>
    </row>
    <row r="1272" spans="1:113" x14ac:dyDescent="0.25">
      <c r="A1272" s="209"/>
      <c r="D1272">
        <v>1019</v>
      </c>
      <c r="E1272" t="s">
        <v>556</v>
      </c>
      <c r="F1272" s="209" t="s">
        <v>448</v>
      </c>
      <c r="H1272" s="209"/>
      <c r="O1272" s="209"/>
      <c r="P1272" s="209"/>
      <c r="AG1272" s="209"/>
      <c r="AQ1272" s="209"/>
      <c r="AR1272" s="209"/>
      <c r="BC1272" s="209" t="s">
        <v>161</v>
      </c>
      <c r="BE1272">
        <v>0</v>
      </c>
      <c r="BF1272" s="209"/>
      <c r="BN1272" s="209"/>
      <c r="BY1272" s="209"/>
      <c r="CY1272" s="209"/>
      <c r="DD1272" s="209"/>
      <c r="DF1272" s="209"/>
      <c r="DI1272" s="209"/>
    </row>
    <row r="1273" spans="1:113" x14ac:dyDescent="0.25">
      <c r="A1273" s="209"/>
      <c r="D1273">
        <v>1019</v>
      </c>
      <c r="E1273" t="s">
        <v>556</v>
      </c>
      <c r="F1273" s="209" t="s">
        <v>448</v>
      </c>
      <c r="H1273" s="209"/>
      <c r="O1273" s="209"/>
      <c r="P1273" s="209"/>
      <c r="AG1273" s="209"/>
      <c r="AQ1273" s="209"/>
      <c r="AR1273" s="209"/>
      <c r="BC1273" s="209" t="s">
        <v>162</v>
      </c>
      <c r="BE1273">
        <v>0</v>
      </c>
      <c r="BF1273" s="209"/>
      <c r="BN1273" s="209"/>
      <c r="BY1273" s="209"/>
      <c r="CY1273" s="209"/>
      <c r="DD1273" s="209"/>
      <c r="DF1273" s="209"/>
      <c r="DI1273" s="209"/>
    </row>
    <row r="1274" spans="1:113" x14ac:dyDescent="0.25">
      <c r="A1274" s="209"/>
      <c r="D1274">
        <v>1019</v>
      </c>
      <c r="E1274" t="s">
        <v>556</v>
      </c>
      <c r="F1274" s="209" t="s">
        <v>448</v>
      </c>
      <c r="H1274" s="209"/>
      <c r="O1274" s="209"/>
      <c r="P1274" s="209"/>
      <c r="AG1274" s="209"/>
      <c r="AQ1274" s="209"/>
      <c r="AR1274" s="209"/>
      <c r="BC1274" s="209" t="s">
        <v>163</v>
      </c>
      <c r="BE1274">
        <v>0</v>
      </c>
      <c r="BF1274" s="209"/>
      <c r="BN1274" s="209"/>
      <c r="BY1274" s="209"/>
      <c r="CY1274" s="209"/>
      <c r="DD1274" s="209"/>
      <c r="DF1274" s="209"/>
      <c r="DI1274" s="209"/>
    </row>
    <row r="1275" spans="1:113" x14ac:dyDescent="0.25">
      <c r="A1275" s="209"/>
      <c r="D1275">
        <v>1019</v>
      </c>
      <c r="E1275" t="s">
        <v>556</v>
      </c>
      <c r="F1275" s="209" t="s">
        <v>448</v>
      </c>
      <c r="H1275" s="209"/>
      <c r="O1275" s="209"/>
      <c r="P1275" s="209"/>
      <c r="AG1275" s="209"/>
      <c r="AQ1275" s="209"/>
      <c r="AR1275" s="209"/>
      <c r="BC1275" s="209" t="s">
        <v>164</v>
      </c>
      <c r="BE1275">
        <v>0</v>
      </c>
      <c r="BF1275" s="209"/>
      <c r="BN1275" s="209"/>
      <c r="BY1275" s="209"/>
      <c r="CY1275" s="209"/>
      <c r="DD1275" s="209"/>
      <c r="DF1275" s="209"/>
      <c r="DI1275" s="209"/>
    </row>
    <row r="1276" spans="1:113" x14ac:dyDescent="0.25">
      <c r="A1276" s="209"/>
      <c r="D1276">
        <v>1019</v>
      </c>
      <c r="E1276" t="s">
        <v>556</v>
      </c>
      <c r="F1276" s="209" t="s">
        <v>448</v>
      </c>
      <c r="H1276" s="209"/>
      <c r="O1276" s="209"/>
      <c r="P1276" s="209"/>
      <c r="AG1276" s="209"/>
      <c r="AQ1276" s="209"/>
      <c r="AR1276" s="209"/>
      <c r="BC1276" s="209" t="s">
        <v>165</v>
      </c>
      <c r="BE1276">
        <v>0</v>
      </c>
      <c r="BF1276" s="209"/>
      <c r="BN1276" s="209"/>
      <c r="BY1276" s="209"/>
      <c r="CY1276" s="209"/>
      <c r="DD1276" s="209"/>
      <c r="DF1276" s="209"/>
      <c r="DI1276" s="209"/>
    </row>
    <row r="1277" spans="1:113" x14ac:dyDescent="0.25">
      <c r="A1277" s="209"/>
      <c r="D1277">
        <v>1019</v>
      </c>
      <c r="E1277" t="s">
        <v>556</v>
      </c>
      <c r="F1277" s="209" t="s">
        <v>448</v>
      </c>
      <c r="H1277" s="209"/>
      <c r="O1277" s="209"/>
      <c r="P1277" s="209"/>
      <c r="AG1277" s="209"/>
      <c r="AQ1277" s="209"/>
      <c r="AR1277" s="209"/>
      <c r="BC1277" s="209" t="s">
        <v>166</v>
      </c>
      <c r="BE1277">
        <v>0</v>
      </c>
      <c r="BF1277" s="209"/>
      <c r="BN1277" s="209"/>
      <c r="BY1277" s="209"/>
      <c r="CY1277" s="209"/>
      <c r="DD1277" s="209"/>
      <c r="DF1277" s="209"/>
      <c r="DI1277" s="209"/>
    </row>
    <row r="1278" spans="1:113" x14ac:dyDescent="0.25">
      <c r="A1278" s="209"/>
      <c r="D1278">
        <v>1019</v>
      </c>
      <c r="E1278" t="s">
        <v>556</v>
      </c>
      <c r="F1278" s="209" t="s">
        <v>448</v>
      </c>
      <c r="H1278" s="209"/>
      <c r="O1278" s="209"/>
      <c r="P1278" s="209"/>
      <c r="AG1278" s="209"/>
      <c r="AQ1278" s="209"/>
      <c r="AR1278" s="209"/>
      <c r="BC1278" s="209" t="s">
        <v>167</v>
      </c>
      <c r="BE1278">
        <v>0</v>
      </c>
      <c r="BF1278" s="209"/>
      <c r="BN1278" s="209"/>
      <c r="BY1278" s="209"/>
      <c r="CY1278" s="209"/>
      <c r="DD1278" s="209"/>
      <c r="DF1278" s="209"/>
      <c r="DI1278" s="209"/>
    </row>
    <row r="1279" spans="1:113" x14ac:dyDescent="0.25">
      <c r="A1279" s="209"/>
      <c r="D1279">
        <v>1019</v>
      </c>
      <c r="E1279" t="s">
        <v>556</v>
      </c>
      <c r="F1279" s="209" t="s">
        <v>448</v>
      </c>
      <c r="H1279" s="209"/>
      <c r="O1279" s="209"/>
      <c r="P1279" s="209"/>
      <c r="AG1279" s="209"/>
      <c r="AQ1279" s="209"/>
      <c r="AR1279" s="209"/>
      <c r="BC1279" s="209" t="s">
        <v>168</v>
      </c>
      <c r="BE1279">
        <v>0</v>
      </c>
      <c r="BF1279" s="209"/>
      <c r="BN1279" s="209"/>
      <c r="BY1279" s="209"/>
      <c r="CY1279" s="209"/>
      <c r="DD1279" s="209"/>
      <c r="DF1279" s="209"/>
      <c r="DI1279" s="209"/>
    </row>
    <row r="1280" spans="1:113" x14ac:dyDescent="0.25">
      <c r="A1280" s="209"/>
      <c r="D1280">
        <v>1019</v>
      </c>
      <c r="E1280" t="s">
        <v>556</v>
      </c>
      <c r="F1280" s="209" t="s">
        <v>448</v>
      </c>
      <c r="H1280" s="209"/>
      <c r="O1280" s="209"/>
      <c r="P1280" s="209"/>
      <c r="AG1280" s="209"/>
      <c r="AQ1280" s="209"/>
      <c r="AR1280" s="209"/>
      <c r="BC1280" s="209" t="s">
        <v>169</v>
      </c>
      <c r="BE1280">
        <v>0</v>
      </c>
      <c r="BF1280" s="209"/>
      <c r="BN1280" s="209"/>
      <c r="BY1280" s="209"/>
      <c r="CY1280" s="209"/>
      <c r="DD1280" s="209"/>
      <c r="DF1280" s="209"/>
      <c r="DI1280" s="209"/>
    </row>
    <row r="1281" spans="1:113" x14ac:dyDescent="0.25">
      <c r="A1281" s="209"/>
      <c r="D1281">
        <v>1019</v>
      </c>
      <c r="E1281" t="s">
        <v>556</v>
      </c>
      <c r="F1281" s="209" t="s">
        <v>448</v>
      </c>
      <c r="H1281" s="209"/>
      <c r="O1281" s="209"/>
      <c r="P1281" s="209"/>
      <c r="AG1281" s="209"/>
      <c r="AQ1281" s="209"/>
      <c r="AR1281" s="209"/>
      <c r="BC1281" s="209" t="s">
        <v>454</v>
      </c>
      <c r="BE1281">
        <v>0</v>
      </c>
      <c r="BF1281" s="209"/>
      <c r="BN1281" s="209"/>
      <c r="BY1281" s="209"/>
      <c r="CY1281" s="209"/>
      <c r="DD1281" s="209"/>
      <c r="DF1281" s="209"/>
      <c r="DI1281" s="209"/>
    </row>
    <row r="1282" spans="1:113" x14ac:dyDescent="0.25">
      <c r="A1282" s="209"/>
      <c r="D1282">
        <v>1019</v>
      </c>
      <c r="E1282" t="s">
        <v>556</v>
      </c>
      <c r="F1282" s="209" t="s">
        <v>448</v>
      </c>
      <c r="H1282" s="209"/>
      <c r="O1282" s="209"/>
      <c r="P1282" s="209"/>
      <c r="AG1282" s="209"/>
      <c r="AQ1282" s="209"/>
      <c r="AR1282" s="209"/>
      <c r="BC1282" s="209" t="s">
        <v>170</v>
      </c>
      <c r="BE1282">
        <v>0</v>
      </c>
      <c r="BF1282" s="209"/>
      <c r="BN1282" s="209"/>
      <c r="BY1282" s="209"/>
      <c r="CY1282" s="209"/>
      <c r="DD1282" s="209"/>
      <c r="DF1282" s="209"/>
      <c r="DI1282" s="209"/>
    </row>
    <row r="1283" spans="1:113" x14ac:dyDescent="0.25">
      <c r="A1283" s="209"/>
      <c r="D1283">
        <v>1019</v>
      </c>
      <c r="E1283" t="s">
        <v>556</v>
      </c>
      <c r="F1283" s="209" t="s">
        <v>448</v>
      </c>
      <c r="H1283" s="209"/>
      <c r="O1283" s="209"/>
      <c r="P1283" s="209"/>
      <c r="AG1283" s="209"/>
      <c r="AQ1283" s="209"/>
      <c r="AR1283" s="209"/>
      <c r="BC1283" s="209" t="s">
        <v>171</v>
      </c>
      <c r="BE1283">
        <v>0</v>
      </c>
      <c r="BF1283" s="209"/>
      <c r="BN1283" s="209"/>
      <c r="BY1283" s="209"/>
      <c r="CY1283" s="209"/>
      <c r="DD1283" s="209"/>
      <c r="DF1283" s="209"/>
      <c r="DI1283" s="209"/>
    </row>
    <row r="1284" spans="1:113" x14ac:dyDescent="0.25">
      <c r="A1284" s="209"/>
      <c r="D1284">
        <v>1019</v>
      </c>
      <c r="E1284" t="s">
        <v>556</v>
      </c>
      <c r="F1284" s="209" t="s">
        <v>448</v>
      </c>
      <c r="H1284" s="209"/>
      <c r="O1284" s="209"/>
      <c r="P1284" s="209"/>
      <c r="AG1284" s="209"/>
      <c r="AQ1284" s="209"/>
      <c r="AR1284" s="209"/>
      <c r="BC1284" s="209" t="s">
        <v>172</v>
      </c>
      <c r="BE1284">
        <v>0</v>
      </c>
      <c r="BF1284" s="209"/>
      <c r="BN1284" s="209"/>
      <c r="BY1284" s="209"/>
      <c r="CY1284" s="209"/>
      <c r="DD1284" s="209"/>
      <c r="DF1284" s="209"/>
      <c r="DI1284" s="209"/>
    </row>
    <row r="1285" spans="1:113" x14ac:dyDescent="0.25">
      <c r="A1285" s="209"/>
      <c r="D1285">
        <v>1019</v>
      </c>
      <c r="E1285" t="s">
        <v>556</v>
      </c>
      <c r="F1285" s="209" t="s">
        <v>448</v>
      </c>
      <c r="H1285" s="209"/>
      <c r="O1285" s="209"/>
      <c r="P1285" s="209"/>
      <c r="AG1285" s="209"/>
      <c r="AQ1285" s="209"/>
      <c r="AR1285" s="209"/>
      <c r="BC1285" s="209" t="s">
        <v>173</v>
      </c>
      <c r="BE1285">
        <v>0</v>
      </c>
      <c r="BF1285" s="209"/>
      <c r="BN1285" s="209"/>
      <c r="BY1285" s="209"/>
      <c r="CY1285" s="209"/>
      <c r="DD1285" s="209"/>
      <c r="DF1285" s="209"/>
      <c r="DI1285" s="209"/>
    </row>
    <row r="1286" spans="1:113" x14ac:dyDescent="0.25">
      <c r="A1286" s="209"/>
      <c r="D1286">
        <v>1019</v>
      </c>
      <c r="E1286" t="s">
        <v>556</v>
      </c>
      <c r="F1286" s="209" t="s">
        <v>448</v>
      </c>
      <c r="H1286" s="209"/>
      <c r="O1286" s="209"/>
      <c r="P1286" s="209"/>
      <c r="AG1286" s="209"/>
      <c r="AQ1286" s="209"/>
      <c r="AR1286" s="209"/>
      <c r="BC1286" s="209" t="s">
        <v>174</v>
      </c>
      <c r="BE1286">
        <v>0</v>
      </c>
      <c r="BF1286" s="209"/>
      <c r="BN1286" s="209"/>
      <c r="BY1286" s="209"/>
      <c r="CY1286" s="209"/>
      <c r="DD1286" s="209"/>
      <c r="DF1286" s="209"/>
      <c r="DI1286" s="209"/>
    </row>
    <row r="1287" spans="1:113" x14ac:dyDescent="0.25">
      <c r="A1287" s="209"/>
      <c r="D1287">
        <v>1019</v>
      </c>
      <c r="E1287" t="s">
        <v>556</v>
      </c>
      <c r="F1287" s="209" t="s">
        <v>448</v>
      </c>
      <c r="H1287" s="209"/>
      <c r="O1287" s="209"/>
      <c r="P1287" s="209"/>
      <c r="AG1287" s="209"/>
      <c r="AQ1287" s="209"/>
      <c r="AR1287" s="209"/>
      <c r="BC1287" s="209" t="s">
        <v>175</v>
      </c>
      <c r="BE1287">
        <v>0</v>
      </c>
      <c r="BF1287" s="209"/>
      <c r="BN1287" s="209"/>
      <c r="BY1287" s="209"/>
      <c r="CY1287" s="209"/>
      <c r="DD1287" s="209"/>
      <c r="DF1287" s="209"/>
      <c r="DI1287" s="209"/>
    </row>
    <row r="1288" spans="1:113" x14ac:dyDescent="0.25">
      <c r="A1288" s="209"/>
      <c r="D1288">
        <v>1019</v>
      </c>
      <c r="E1288" t="s">
        <v>556</v>
      </c>
      <c r="F1288" s="209" t="s">
        <v>448</v>
      </c>
      <c r="H1288" s="209"/>
      <c r="O1288" s="209"/>
      <c r="P1288" s="209"/>
      <c r="AG1288" s="209"/>
      <c r="AQ1288" s="209"/>
      <c r="AR1288" s="209"/>
      <c r="BC1288" s="209" t="s">
        <v>176</v>
      </c>
      <c r="BE1288">
        <v>0</v>
      </c>
      <c r="BF1288" s="209"/>
      <c r="BN1288" s="209"/>
      <c r="BY1288" s="209"/>
      <c r="CY1288" s="209"/>
      <c r="DD1288" s="209"/>
      <c r="DF1288" s="209"/>
      <c r="DI1288" s="209"/>
    </row>
    <row r="1289" spans="1:113" x14ac:dyDescent="0.25">
      <c r="A1289" s="209"/>
      <c r="D1289">
        <v>1019</v>
      </c>
      <c r="E1289" t="s">
        <v>556</v>
      </c>
      <c r="F1289" s="209" t="s">
        <v>448</v>
      </c>
      <c r="H1289" s="209"/>
      <c r="O1289" s="209"/>
      <c r="P1289" s="209"/>
      <c r="AG1289" s="209"/>
      <c r="AQ1289" s="209"/>
      <c r="AR1289" s="209"/>
      <c r="BC1289" s="209" t="s">
        <v>177</v>
      </c>
      <c r="BE1289">
        <v>0</v>
      </c>
      <c r="BF1289" s="209"/>
      <c r="BN1289" s="209"/>
      <c r="BY1289" s="209"/>
      <c r="CY1289" s="209"/>
      <c r="DD1289" s="209"/>
      <c r="DF1289" s="209"/>
      <c r="DI1289" s="209"/>
    </row>
    <row r="1290" spans="1:113" x14ac:dyDescent="0.25">
      <c r="A1290" s="209"/>
      <c r="D1290">
        <v>1019</v>
      </c>
      <c r="E1290" t="s">
        <v>556</v>
      </c>
      <c r="F1290" s="209" t="s">
        <v>448</v>
      </c>
      <c r="H1290" s="209"/>
      <c r="O1290" s="209"/>
      <c r="P1290" s="209"/>
      <c r="AG1290" s="209"/>
      <c r="AQ1290" s="209"/>
      <c r="AR1290" s="209"/>
      <c r="BC1290" s="209" t="s">
        <v>178</v>
      </c>
      <c r="BE1290">
        <v>0</v>
      </c>
      <c r="BF1290" s="209"/>
      <c r="BN1290" s="209"/>
      <c r="BY1290" s="209"/>
      <c r="CY1290" s="209"/>
      <c r="DD1290" s="209"/>
      <c r="DF1290" s="209"/>
      <c r="DI1290" s="209"/>
    </row>
    <row r="1291" spans="1:113" x14ac:dyDescent="0.25">
      <c r="A1291" s="209"/>
      <c r="D1291">
        <v>1019</v>
      </c>
      <c r="E1291" t="s">
        <v>556</v>
      </c>
      <c r="F1291" s="209" t="s">
        <v>448</v>
      </c>
      <c r="H1291" s="209"/>
      <c r="O1291" s="209"/>
      <c r="P1291" s="209"/>
      <c r="AG1291" s="209"/>
      <c r="AQ1291" s="209"/>
      <c r="AR1291" s="209"/>
      <c r="BC1291" s="209" t="s">
        <v>179</v>
      </c>
      <c r="BE1291">
        <v>0</v>
      </c>
      <c r="BF1291" s="209"/>
      <c r="BN1291" s="209"/>
      <c r="BY1291" s="209"/>
      <c r="CY1291" s="209"/>
      <c r="DD1291" s="209"/>
      <c r="DF1291" s="209"/>
      <c r="DI1291" s="209"/>
    </row>
    <row r="1292" spans="1:113" x14ac:dyDescent="0.25">
      <c r="A1292" s="209"/>
      <c r="D1292">
        <v>1019</v>
      </c>
      <c r="E1292" t="s">
        <v>556</v>
      </c>
      <c r="F1292" s="209" t="s">
        <v>448</v>
      </c>
      <c r="H1292" s="209"/>
      <c r="O1292" s="209"/>
      <c r="P1292" s="209"/>
      <c r="AG1292" s="209"/>
      <c r="AQ1292" s="209"/>
      <c r="AR1292" s="209"/>
      <c r="BC1292" s="209"/>
      <c r="BF1292" s="209"/>
      <c r="BN1292" s="209"/>
      <c r="BY1292" s="209"/>
      <c r="CY1292" s="209"/>
      <c r="DD1292" s="209"/>
      <c r="DF1292" s="209"/>
      <c r="DI1292" s="209"/>
    </row>
    <row r="1293" spans="1:113" x14ac:dyDescent="0.25">
      <c r="A1293" s="209"/>
      <c r="D1293">
        <v>1019</v>
      </c>
      <c r="E1293" t="s">
        <v>556</v>
      </c>
      <c r="F1293" s="209" t="s">
        <v>448</v>
      </c>
      <c r="H1293" s="209"/>
      <c r="O1293" s="209"/>
      <c r="P1293" s="209"/>
      <c r="AG1293" s="209"/>
      <c r="AQ1293" s="209"/>
      <c r="AR1293" s="209"/>
      <c r="BC1293" s="209"/>
      <c r="BF1293" s="209"/>
      <c r="BN1293" s="209"/>
      <c r="BY1293" s="209"/>
      <c r="CY1293" s="209"/>
      <c r="DD1293" s="209"/>
      <c r="DF1293" s="209"/>
      <c r="DI1293" s="209"/>
    </row>
    <row r="1294" spans="1:113" x14ac:dyDescent="0.25">
      <c r="A1294" s="209"/>
      <c r="D1294">
        <v>1019</v>
      </c>
      <c r="E1294" t="s">
        <v>556</v>
      </c>
      <c r="F1294" s="209" t="s">
        <v>448</v>
      </c>
      <c r="H1294" s="209"/>
      <c r="O1294" s="209"/>
      <c r="P1294" s="209"/>
      <c r="AG1294" s="209"/>
      <c r="AQ1294" s="209"/>
      <c r="AR1294" s="209"/>
      <c r="BC1294" s="209"/>
      <c r="BF1294" s="209"/>
      <c r="BN1294" s="209"/>
      <c r="BY1294" s="209"/>
      <c r="CY1294" s="209"/>
      <c r="DD1294" s="209"/>
      <c r="DF1294" s="209"/>
      <c r="DI1294" s="209"/>
    </row>
    <row r="1295" spans="1:113" x14ac:dyDescent="0.25">
      <c r="A1295" s="209"/>
      <c r="D1295">
        <v>1019</v>
      </c>
      <c r="E1295" t="s">
        <v>556</v>
      </c>
      <c r="F1295" s="209" t="s">
        <v>448</v>
      </c>
      <c r="H1295" s="209"/>
      <c r="O1295" s="209"/>
      <c r="P1295" s="209"/>
      <c r="AG1295" s="209"/>
      <c r="AQ1295" s="209"/>
      <c r="AR1295" s="209"/>
      <c r="BC1295" s="209"/>
      <c r="BF1295" s="209"/>
      <c r="BN1295" s="209"/>
      <c r="BY1295" s="209"/>
      <c r="CY1295" s="209"/>
      <c r="DD1295" s="209"/>
      <c r="DF1295" s="209"/>
      <c r="DI1295" s="209"/>
    </row>
    <row r="1296" spans="1:113" x14ac:dyDescent="0.25">
      <c r="A1296" s="209"/>
      <c r="D1296">
        <v>1019</v>
      </c>
      <c r="E1296" t="s">
        <v>556</v>
      </c>
      <c r="F1296" s="209" t="s">
        <v>448</v>
      </c>
      <c r="H1296" s="209"/>
      <c r="O1296" s="209"/>
      <c r="P1296" s="209"/>
      <c r="AG1296" s="209"/>
      <c r="AQ1296" s="209"/>
      <c r="AR1296" s="209"/>
      <c r="BC1296" s="209"/>
      <c r="BF1296" s="209"/>
      <c r="BN1296" s="209"/>
      <c r="BY1296" s="209"/>
      <c r="CY1296" s="209"/>
      <c r="DD1296" s="209"/>
      <c r="DF1296" s="209"/>
      <c r="DI1296" s="209"/>
    </row>
    <row r="1297" spans="1:113" x14ac:dyDescent="0.25">
      <c r="A1297" s="209"/>
      <c r="D1297">
        <v>1019</v>
      </c>
      <c r="E1297" t="s">
        <v>556</v>
      </c>
      <c r="F1297" s="209" t="s">
        <v>448</v>
      </c>
      <c r="H1297" s="209"/>
      <c r="O1297" s="209"/>
      <c r="P1297" s="209"/>
      <c r="AG1297" s="209"/>
      <c r="AQ1297" s="209"/>
      <c r="AR1297" s="209"/>
      <c r="BC1297" s="209"/>
      <c r="BF1297" s="209"/>
      <c r="BN1297" s="209"/>
      <c r="BY1297" s="209"/>
      <c r="CY1297" s="209"/>
      <c r="DD1297" s="209"/>
      <c r="DF1297" s="209"/>
      <c r="DI1297" s="209"/>
    </row>
    <row r="1298" spans="1:113" x14ac:dyDescent="0.25">
      <c r="A1298" s="209"/>
      <c r="D1298">
        <v>1019</v>
      </c>
      <c r="E1298" t="s">
        <v>556</v>
      </c>
      <c r="F1298" s="209" t="s">
        <v>448</v>
      </c>
      <c r="H1298" s="209"/>
      <c r="O1298" s="209"/>
      <c r="P1298" s="209"/>
      <c r="AG1298" s="209"/>
      <c r="AQ1298" s="209"/>
      <c r="AR1298" s="209"/>
      <c r="BC1298" s="209"/>
      <c r="BF1298" s="209"/>
      <c r="BN1298" s="209"/>
      <c r="BY1298" s="209"/>
      <c r="CY1298" s="209"/>
      <c r="DD1298" s="209"/>
      <c r="DF1298" s="209"/>
      <c r="DI1298" s="209"/>
    </row>
    <row r="1299" spans="1:113" x14ac:dyDescent="0.25">
      <c r="A1299" s="209"/>
      <c r="D1299">
        <v>1019</v>
      </c>
      <c r="E1299" t="s">
        <v>556</v>
      </c>
      <c r="F1299" s="209" t="s">
        <v>448</v>
      </c>
      <c r="H1299" s="209"/>
      <c r="O1299" s="209"/>
      <c r="P1299" s="209"/>
      <c r="AG1299" s="209"/>
      <c r="AQ1299" s="209"/>
      <c r="AR1299" s="209"/>
      <c r="BC1299" s="209"/>
      <c r="BF1299" s="209"/>
      <c r="BN1299" s="209"/>
      <c r="BY1299" s="209"/>
      <c r="CY1299" s="209"/>
      <c r="DD1299" s="209"/>
      <c r="DF1299" s="209"/>
      <c r="DI1299" s="209"/>
    </row>
    <row r="1300" spans="1:113" x14ac:dyDescent="0.25">
      <c r="A1300" s="209"/>
      <c r="D1300">
        <v>1019</v>
      </c>
      <c r="E1300" t="s">
        <v>556</v>
      </c>
      <c r="F1300" s="209" t="s">
        <v>448</v>
      </c>
      <c r="H1300" s="209"/>
      <c r="O1300" s="209"/>
      <c r="P1300" s="209"/>
      <c r="AG1300" s="209"/>
      <c r="AQ1300" s="209"/>
      <c r="AR1300" s="209"/>
      <c r="BC1300" s="209"/>
      <c r="BF1300" s="209"/>
      <c r="BN1300" s="209"/>
      <c r="BY1300" s="209"/>
      <c r="CY1300" s="209"/>
      <c r="DD1300" s="209"/>
      <c r="DF1300" s="209"/>
      <c r="DI1300" s="209"/>
    </row>
    <row r="1301" spans="1:113" x14ac:dyDescent="0.25">
      <c r="A1301" s="209"/>
      <c r="D1301">
        <v>1019</v>
      </c>
      <c r="E1301" t="s">
        <v>556</v>
      </c>
      <c r="F1301" s="209" t="s">
        <v>448</v>
      </c>
      <c r="H1301" s="209"/>
      <c r="O1301" s="209"/>
      <c r="P1301" s="209"/>
      <c r="AG1301" s="209"/>
      <c r="AQ1301" s="209"/>
      <c r="AR1301" s="209"/>
      <c r="BC1301" s="209"/>
      <c r="BF1301" s="209"/>
      <c r="BN1301" s="209"/>
      <c r="BY1301" s="209"/>
      <c r="CY1301" s="209"/>
      <c r="DD1301" s="209"/>
      <c r="DF1301" s="209"/>
      <c r="DI1301" s="209"/>
    </row>
    <row r="1302" spans="1:113" x14ac:dyDescent="0.25">
      <c r="A1302" s="209"/>
      <c r="D1302">
        <v>1019</v>
      </c>
      <c r="E1302" t="s">
        <v>556</v>
      </c>
      <c r="F1302" s="209" t="s">
        <v>448</v>
      </c>
      <c r="H1302" s="209"/>
      <c r="O1302" s="209"/>
      <c r="P1302" s="209"/>
      <c r="AG1302" s="209"/>
      <c r="AQ1302" s="209"/>
      <c r="AR1302" s="209"/>
      <c r="BC1302" s="209"/>
      <c r="BF1302" s="209"/>
      <c r="BN1302" s="209"/>
      <c r="BY1302" s="209"/>
      <c r="CY1302" s="209" t="s">
        <v>579</v>
      </c>
      <c r="DB1302">
        <v>0</v>
      </c>
      <c r="DD1302" s="209"/>
      <c r="DF1302" s="209"/>
      <c r="DI1302" s="209"/>
    </row>
    <row r="1303" spans="1:113" x14ac:dyDescent="0.25">
      <c r="A1303" s="209"/>
      <c r="D1303">
        <v>1019</v>
      </c>
      <c r="E1303" t="s">
        <v>556</v>
      </c>
      <c r="F1303" s="209" t="s">
        <v>448</v>
      </c>
      <c r="H1303" s="209"/>
      <c r="O1303" s="209"/>
      <c r="P1303" s="209"/>
      <c r="AG1303" s="209"/>
      <c r="AQ1303" s="209"/>
      <c r="AR1303" s="209"/>
      <c r="BC1303" s="209"/>
      <c r="BF1303" s="209"/>
      <c r="BN1303" s="209"/>
      <c r="BY1303" s="209"/>
      <c r="CY1303" s="209" t="s">
        <v>580</v>
      </c>
      <c r="DB1303">
        <v>0</v>
      </c>
      <c r="DD1303" s="209"/>
      <c r="DF1303" s="209"/>
      <c r="DI1303" s="209"/>
    </row>
    <row r="1304" spans="1:113" x14ac:dyDescent="0.25">
      <c r="A1304" s="209"/>
      <c r="D1304">
        <v>1019</v>
      </c>
      <c r="E1304" t="s">
        <v>556</v>
      </c>
      <c r="F1304" s="209" t="s">
        <v>466</v>
      </c>
      <c r="H1304" s="209"/>
      <c r="O1304" s="209"/>
      <c r="P1304" s="209"/>
      <c r="AG1304" s="209"/>
      <c r="AQ1304" s="209"/>
      <c r="AR1304" s="209" t="s">
        <v>123</v>
      </c>
      <c r="AS1304">
        <v>0</v>
      </c>
      <c r="AT1304">
        <v>0</v>
      </c>
      <c r="AU1304">
        <v>0</v>
      </c>
      <c r="BC1304" s="209"/>
      <c r="BF1304" s="209"/>
      <c r="BN1304" s="209"/>
      <c r="BY1304" s="209"/>
      <c r="CY1304" s="209"/>
      <c r="DD1304" s="209"/>
      <c r="DF1304" s="209"/>
      <c r="DI1304" s="209"/>
    </row>
    <row r="1305" spans="1:113" x14ac:dyDescent="0.25">
      <c r="A1305" s="209"/>
      <c r="D1305">
        <v>1019</v>
      </c>
      <c r="E1305" t="s">
        <v>556</v>
      </c>
      <c r="F1305" s="209" t="s">
        <v>466</v>
      </c>
      <c r="H1305" s="209"/>
      <c r="O1305" s="209"/>
      <c r="P1305" s="209"/>
      <c r="AG1305" s="209"/>
      <c r="AQ1305" s="209"/>
      <c r="AR1305" s="209" t="s">
        <v>124</v>
      </c>
      <c r="AS1305">
        <v>0</v>
      </c>
      <c r="AT1305">
        <v>0</v>
      </c>
      <c r="AU1305">
        <v>0</v>
      </c>
      <c r="BC1305" s="209"/>
      <c r="BF1305" s="209"/>
      <c r="BN1305" s="209"/>
      <c r="BY1305" s="209"/>
      <c r="CY1305" s="209"/>
      <c r="DD1305" s="209"/>
      <c r="DF1305" s="209"/>
      <c r="DI1305" s="209"/>
    </row>
    <row r="1306" spans="1:113" x14ac:dyDescent="0.25">
      <c r="A1306" s="209"/>
      <c r="D1306">
        <v>1019</v>
      </c>
      <c r="E1306" t="s">
        <v>556</v>
      </c>
      <c r="F1306" s="209" t="s">
        <v>466</v>
      </c>
      <c r="H1306" s="209"/>
      <c r="O1306" s="209"/>
      <c r="P1306" s="209"/>
      <c r="AG1306" s="209"/>
      <c r="AQ1306" s="209"/>
      <c r="AR1306" s="209" t="s">
        <v>125</v>
      </c>
      <c r="AS1306">
        <v>0</v>
      </c>
      <c r="AT1306">
        <v>0</v>
      </c>
      <c r="AU1306">
        <v>0</v>
      </c>
      <c r="BC1306" s="209"/>
      <c r="BF1306" s="209"/>
      <c r="BN1306" s="209"/>
      <c r="BY1306" s="209"/>
      <c r="CY1306" s="209"/>
      <c r="DD1306" s="209"/>
      <c r="DF1306" s="209"/>
      <c r="DI1306" s="209"/>
    </row>
    <row r="1307" spans="1:113" x14ac:dyDescent="0.25">
      <c r="A1307" s="209"/>
      <c r="D1307">
        <v>1019</v>
      </c>
      <c r="E1307" t="s">
        <v>556</v>
      </c>
      <c r="F1307" s="209" t="s">
        <v>466</v>
      </c>
      <c r="H1307" s="209"/>
      <c r="O1307" s="209"/>
      <c r="P1307" s="209"/>
      <c r="AG1307" s="209"/>
      <c r="AQ1307" s="209"/>
      <c r="AR1307" s="209" t="s">
        <v>126</v>
      </c>
      <c r="AS1307">
        <v>0</v>
      </c>
      <c r="AT1307">
        <v>0</v>
      </c>
      <c r="AU1307">
        <v>0</v>
      </c>
      <c r="BC1307" s="209"/>
      <c r="BF1307" s="209"/>
      <c r="BN1307" s="209"/>
      <c r="BY1307" s="209"/>
      <c r="CY1307" s="209"/>
      <c r="DD1307" s="209"/>
      <c r="DF1307" s="209"/>
      <c r="DI1307" s="209"/>
    </row>
    <row r="1308" spans="1:113" x14ac:dyDescent="0.25">
      <c r="A1308" s="209"/>
      <c r="D1308">
        <v>1019</v>
      </c>
      <c r="E1308" t="s">
        <v>556</v>
      </c>
      <c r="F1308" s="209" t="s">
        <v>466</v>
      </c>
      <c r="H1308" s="209"/>
      <c r="O1308" s="209"/>
      <c r="P1308" s="209"/>
      <c r="AG1308" s="209"/>
      <c r="AQ1308" s="209"/>
      <c r="AR1308" s="209" t="s">
        <v>127</v>
      </c>
      <c r="AS1308">
        <v>0</v>
      </c>
      <c r="AT1308">
        <v>0</v>
      </c>
      <c r="AU1308">
        <v>0</v>
      </c>
      <c r="BC1308" s="209"/>
      <c r="BF1308" s="209"/>
      <c r="BN1308" s="209"/>
      <c r="BY1308" s="209"/>
      <c r="CY1308" s="209"/>
      <c r="DD1308" s="209"/>
      <c r="DF1308" s="209"/>
      <c r="DI1308" s="209"/>
    </row>
    <row r="1309" spans="1:113" x14ac:dyDescent="0.25">
      <c r="A1309" s="209"/>
      <c r="D1309">
        <v>1019</v>
      </c>
      <c r="E1309" t="s">
        <v>556</v>
      </c>
      <c r="F1309" s="209" t="s">
        <v>466</v>
      </c>
      <c r="H1309" s="209"/>
      <c r="O1309" s="209"/>
      <c r="P1309" s="209"/>
      <c r="AG1309" s="209"/>
      <c r="AQ1309" s="209"/>
      <c r="AR1309" s="209" t="s">
        <v>128</v>
      </c>
      <c r="AS1309">
        <v>0</v>
      </c>
      <c r="AT1309">
        <v>0</v>
      </c>
      <c r="AU1309">
        <v>0</v>
      </c>
      <c r="BC1309" s="209"/>
      <c r="BF1309" s="209"/>
      <c r="BN1309" s="209"/>
      <c r="BY1309" s="209"/>
      <c r="CY1309" s="209"/>
      <c r="DD1309" s="209"/>
      <c r="DF1309" s="209"/>
      <c r="DI1309" s="209"/>
    </row>
    <row r="1310" spans="1:113" x14ac:dyDescent="0.25">
      <c r="A1310" s="209"/>
      <c r="D1310">
        <v>1019</v>
      </c>
      <c r="E1310" t="s">
        <v>556</v>
      </c>
      <c r="F1310" s="209" t="s">
        <v>466</v>
      </c>
      <c r="H1310" s="209"/>
      <c r="O1310" s="209"/>
      <c r="P1310" s="209"/>
      <c r="AG1310" s="209"/>
      <c r="AQ1310" s="209"/>
      <c r="AR1310" s="209" t="s">
        <v>129</v>
      </c>
      <c r="AS1310">
        <v>0</v>
      </c>
      <c r="AT1310">
        <v>0</v>
      </c>
      <c r="AU1310">
        <v>0</v>
      </c>
      <c r="BC1310" s="209"/>
      <c r="BF1310" s="209"/>
      <c r="BN1310" s="209"/>
      <c r="BY1310" s="209"/>
      <c r="CY1310" s="209"/>
      <c r="DD1310" s="209"/>
      <c r="DF1310" s="209"/>
      <c r="DI1310" s="209"/>
    </row>
    <row r="1311" spans="1:113" x14ac:dyDescent="0.25">
      <c r="A1311" s="209"/>
      <c r="D1311">
        <v>1019</v>
      </c>
      <c r="E1311" t="s">
        <v>556</v>
      </c>
      <c r="F1311" s="209" t="s">
        <v>466</v>
      </c>
      <c r="H1311" s="209"/>
      <c r="O1311" s="209"/>
      <c r="P1311" s="209"/>
      <c r="AG1311" s="209"/>
      <c r="AQ1311" s="209"/>
      <c r="AR1311" s="209" t="s">
        <v>130</v>
      </c>
      <c r="AS1311">
        <v>0</v>
      </c>
      <c r="AT1311">
        <v>0</v>
      </c>
      <c r="AU1311">
        <v>0</v>
      </c>
      <c r="BC1311" s="209"/>
      <c r="BF1311" s="209"/>
      <c r="BN1311" s="209"/>
      <c r="BY1311" s="209"/>
      <c r="CY1311" s="209"/>
      <c r="DD1311" s="209"/>
      <c r="DF1311" s="209"/>
      <c r="DI1311" s="209"/>
    </row>
    <row r="1312" spans="1:113" x14ac:dyDescent="0.25">
      <c r="A1312" s="209"/>
      <c r="D1312">
        <v>1019</v>
      </c>
      <c r="E1312" t="s">
        <v>556</v>
      </c>
      <c r="F1312" s="209" t="s">
        <v>466</v>
      </c>
      <c r="H1312" s="209"/>
      <c r="O1312" s="209"/>
      <c r="P1312" s="209"/>
      <c r="AG1312" s="209"/>
      <c r="AQ1312" s="209"/>
      <c r="AR1312" s="209" t="s">
        <v>131</v>
      </c>
      <c r="AS1312">
        <v>0</v>
      </c>
      <c r="AT1312">
        <v>0</v>
      </c>
      <c r="AU1312">
        <v>0</v>
      </c>
      <c r="BC1312" s="209"/>
      <c r="BF1312" s="209"/>
      <c r="BN1312" s="209"/>
      <c r="BY1312" s="209"/>
      <c r="CY1312" s="209"/>
      <c r="DD1312" s="209"/>
      <c r="DF1312" s="209"/>
      <c r="DI1312" s="209"/>
    </row>
    <row r="1313" spans="1:113" x14ac:dyDescent="0.25">
      <c r="A1313" s="209"/>
      <c r="D1313">
        <v>1019</v>
      </c>
      <c r="E1313" t="s">
        <v>556</v>
      </c>
      <c r="F1313" s="209" t="s">
        <v>466</v>
      </c>
      <c r="H1313" s="209"/>
      <c r="O1313" s="209"/>
      <c r="P1313" s="209"/>
      <c r="AG1313" s="209"/>
      <c r="AQ1313" s="209"/>
      <c r="AR1313" s="209" t="s">
        <v>132</v>
      </c>
      <c r="AS1313">
        <v>0</v>
      </c>
      <c r="AT1313">
        <v>0</v>
      </c>
      <c r="AU1313">
        <v>0</v>
      </c>
      <c r="BC1313" s="209"/>
      <c r="BF1313" s="209"/>
      <c r="BN1313" s="209"/>
      <c r="BY1313" s="209"/>
      <c r="CY1313" s="209"/>
      <c r="DD1313" s="209"/>
      <c r="DF1313" s="209"/>
      <c r="DI1313" s="209"/>
    </row>
    <row r="1314" spans="1:113" x14ac:dyDescent="0.25">
      <c r="A1314" s="209"/>
      <c r="D1314">
        <v>1019</v>
      </c>
      <c r="E1314" t="s">
        <v>556</v>
      </c>
      <c r="F1314" s="209" t="s">
        <v>466</v>
      </c>
      <c r="H1314" s="209"/>
      <c r="O1314" s="209"/>
      <c r="P1314" s="209"/>
      <c r="AG1314" s="209"/>
      <c r="AQ1314" s="209"/>
      <c r="AR1314" s="209" t="s">
        <v>133</v>
      </c>
      <c r="AS1314">
        <v>0</v>
      </c>
      <c r="AT1314">
        <v>0</v>
      </c>
      <c r="AU1314">
        <v>0</v>
      </c>
      <c r="BC1314" s="209"/>
      <c r="BF1314" s="209"/>
      <c r="BN1314" s="209"/>
      <c r="BY1314" s="209"/>
      <c r="CY1314" s="209"/>
      <c r="DD1314" s="209"/>
      <c r="DF1314" s="209"/>
      <c r="DI1314" s="209"/>
    </row>
    <row r="1315" spans="1:113" x14ac:dyDescent="0.25">
      <c r="A1315" s="209"/>
      <c r="D1315">
        <v>1019</v>
      </c>
      <c r="E1315" t="s">
        <v>556</v>
      </c>
      <c r="F1315" s="209" t="s">
        <v>466</v>
      </c>
      <c r="H1315" s="209"/>
      <c r="O1315" s="209"/>
      <c r="P1315" s="209"/>
      <c r="AG1315" s="209"/>
      <c r="AQ1315" s="209"/>
      <c r="AR1315" s="209" t="s">
        <v>134</v>
      </c>
      <c r="AS1315">
        <v>0</v>
      </c>
      <c r="AT1315">
        <v>0</v>
      </c>
      <c r="AU1315">
        <v>0</v>
      </c>
      <c r="BC1315" s="209"/>
      <c r="BF1315" s="209"/>
      <c r="BN1315" s="209"/>
      <c r="BY1315" s="209"/>
      <c r="CY1315" s="209"/>
      <c r="DD1315" s="209"/>
      <c r="DF1315" s="209"/>
      <c r="DI1315" s="209"/>
    </row>
    <row r="1316" spans="1:113" x14ac:dyDescent="0.25">
      <c r="A1316" s="209"/>
      <c r="D1316">
        <v>1019</v>
      </c>
      <c r="E1316" t="s">
        <v>556</v>
      </c>
      <c r="F1316" s="209" t="s">
        <v>466</v>
      </c>
      <c r="H1316" s="209"/>
      <c r="O1316" s="209"/>
      <c r="P1316" s="209"/>
      <c r="AG1316" s="209"/>
      <c r="AQ1316" s="209"/>
      <c r="AR1316" s="209" t="s">
        <v>135</v>
      </c>
      <c r="AS1316">
        <v>0</v>
      </c>
      <c r="BC1316" s="209"/>
      <c r="BF1316" s="209"/>
      <c r="BN1316" s="209"/>
      <c r="BY1316" s="209"/>
      <c r="CY1316" s="209"/>
      <c r="DD1316" s="209"/>
      <c r="DF1316" s="209"/>
      <c r="DI1316" s="209"/>
    </row>
    <row r="1317" spans="1:113" x14ac:dyDescent="0.25">
      <c r="A1317" s="209"/>
      <c r="D1317">
        <v>1019</v>
      </c>
      <c r="E1317" t="s">
        <v>556</v>
      </c>
      <c r="F1317" s="209" t="s">
        <v>466</v>
      </c>
      <c r="H1317" s="209"/>
      <c r="O1317" s="209"/>
      <c r="P1317" s="209"/>
      <c r="AG1317" s="209"/>
      <c r="AQ1317" s="209"/>
      <c r="AR1317" s="209" t="s">
        <v>136</v>
      </c>
      <c r="AV1317">
        <v>0</v>
      </c>
      <c r="BC1317" s="209"/>
      <c r="BF1317" s="209"/>
      <c r="BN1317" s="209"/>
      <c r="BY1317" s="209"/>
      <c r="CY1317" s="209"/>
      <c r="DD1317" s="209"/>
      <c r="DF1317" s="209"/>
      <c r="DI1317" s="209"/>
    </row>
    <row r="1318" spans="1:113" x14ac:dyDescent="0.25">
      <c r="A1318" s="209"/>
      <c r="D1318">
        <v>1019</v>
      </c>
      <c r="E1318" t="s">
        <v>556</v>
      </c>
      <c r="F1318" s="209" t="s">
        <v>466</v>
      </c>
      <c r="H1318" s="209"/>
      <c r="O1318" s="209"/>
      <c r="P1318" s="209"/>
      <c r="AG1318" s="209"/>
      <c r="AQ1318" s="209"/>
      <c r="AR1318" s="209"/>
      <c r="BC1318" s="209"/>
      <c r="BF1318" s="209"/>
      <c r="BN1318" s="209"/>
      <c r="BY1318" s="209"/>
      <c r="CY1318" s="209"/>
      <c r="DD1318" s="209"/>
      <c r="DF1318" s="209"/>
      <c r="DI1318" s="209"/>
    </row>
    <row r="1319" spans="1:113" x14ac:dyDescent="0.25">
      <c r="A1319" s="209"/>
      <c r="D1319">
        <v>1019</v>
      </c>
      <c r="E1319" t="s">
        <v>556</v>
      </c>
      <c r="F1319" s="209" t="s">
        <v>466</v>
      </c>
      <c r="H1319" s="209"/>
      <c r="O1319" s="209"/>
      <c r="P1319" s="209"/>
      <c r="AG1319" s="209"/>
      <c r="AQ1319" s="209"/>
      <c r="AR1319" s="209"/>
      <c r="BC1319" s="209"/>
      <c r="BF1319" s="209"/>
      <c r="BN1319" s="209"/>
      <c r="BY1319" s="209"/>
      <c r="CY1319" s="209"/>
      <c r="DD1319" s="209"/>
      <c r="DF1319" s="209"/>
      <c r="DI1319" s="209"/>
    </row>
    <row r="1320" spans="1:113" x14ac:dyDescent="0.25">
      <c r="A1320" s="209"/>
      <c r="D1320">
        <v>1019</v>
      </c>
      <c r="E1320" t="s">
        <v>556</v>
      </c>
      <c r="F1320" s="209" t="s">
        <v>466</v>
      </c>
      <c r="H1320" s="209"/>
      <c r="O1320" s="209"/>
      <c r="P1320" s="209"/>
      <c r="AG1320" s="209"/>
      <c r="AQ1320" s="209"/>
      <c r="AR1320" s="209"/>
      <c r="BC1320" s="209"/>
      <c r="BF1320" s="209"/>
      <c r="BN1320" s="209"/>
      <c r="BY1320" s="209"/>
      <c r="CY1320" s="209"/>
      <c r="DD1320" s="209"/>
      <c r="DF1320" s="209"/>
      <c r="DI1320" s="209"/>
    </row>
    <row r="1321" spans="1:113" x14ac:dyDescent="0.25">
      <c r="A1321" s="209"/>
      <c r="D1321">
        <v>1019</v>
      </c>
      <c r="E1321" t="s">
        <v>556</v>
      </c>
      <c r="F1321" s="209" t="s">
        <v>466</v>
      </c>
      <c r="H1321" s="209"/>
      <c r="O1321" s="209"/>
      <c r="P1321" s="209"/>
      <c r="AG1321" s="209"/>
      <c r="AQ1321" s="209"/>
      <c r="AR1321" s="209"/>
      <c r="BC1321" s="209"/>
      <c r="BF1321" s="209"/>
      <c r="BN1321" s="209"/>
      <c r="BY1321" s="209"/>
      <c r="CY1321" s="209"/>
      <c r="DD1321" s="209"/>
      <c r="DF1321" s="209"/>
      <c r="DI1321" s="209"/>
    </row>
    <row r="1322" spans="1:113" x14ac:dyDescent="0.25">
      <c r="A1322" s="209"/>
      <c r="D1322">
        <v>1019</v>
      </c>
      <c r="E1322" t="s">
        <v>556</v>
      </c>
      <c r="F1322" s="209" t="s">
        <v>466</v>
      </c>
      <c r="H1322" s="209"/>
      <c r="O1322" s="209"/>
      <c r="P1322" s="209"/>
      <c r="AG1322" s="209"/>
      <c r="AQ1322" s="209"/>
      <c r="AR1322" s="209"/>
      <c r="BC1322" s="209"/>
      <c r="BF1322" s="209"/>
      <c r="BN1322" s="209"/>
      <c r="BY1322" s="209"/>
      <c r="CY1322" s="209"/>
      <c r="DD1322" s="209"/>
      <c r="DF1322" s="209"/>
      <c r="DI1322" s="209"/>
    </row>
    <row r="1323" spans="1:113" x14ac:dyDescent="0.25">
      <c r="A1323" s="209"/>
      <c r="D1323">
        <v>1019</v>
      </c>
      <c r="E1323" t="s">
        <v>556</v>
      </c>
      <c r="F1323" s="209" t="s">
        <v>466</v>
      </c>
      <c r="H1323" s="209"/>
      <c r="O1323" s="209"/>
      <c r="P1323" s="209"/>
      <c r="AG1323" s="209"/>
      <c r="AQ1323" s="209"/>
      <c r="AR1323" s="209"/>
      <c r="BC1323" s="209"/>
      <c r="BF1323" s="209"/>
      <c r="BN1323" s="209"/>
      <c r="BY1323" s="209"/>
      <c r="CY1323" s="209"/>
      <c r="DD1323" s="209"/>
      <c r="DF1323" s="209"/>
      <c r="DI1323" s="209"/>
    </row>
    <row r="1324" spans="1:113" x14ac:dyDescent="0.25">
      <c r="A1324" s="209"/>
      <c r="D1324">
        <v>1019</v>
      </c>
      <c r="E1324" t="s">
        <v>556</v>
      </c>
      <c r="F1324" s="209" t="s">
        <v>466</v>
      </c>
      <c r="H1324" s="209"/>
      <c r="O1324" s="209"/>
      <c r="P1324" s="209"/>
      <c r="AG1324" s="209"/>
      <c r="AQ1324" s="209"/>
      <c r="AR1324" s="209"/>
      <c r="BC1324" s="209"/>
      <c r="BF1324" s="209"/>
      <c r="BN1324" s="209"/>
      <c r="BY1324" s="209"/>
      <c r="CY1324" s="209"/>
      <c r="DD1324" s="209"/>
      <c r="DF1324" s="209"/>
      <c r="DI1324" s="209"/>
    </row>
    <row r="1325" spans="1:113" x14ac:dyDescent="0.25">
      <c r="A1325" s="209"/>
      <c r="D1325">
        <v>1019</v>
      </c>
      <c r="E1325" t="s">
        <v>556</v>
      </c>
      <c r="F1325" s="209" t="s">
        <v>466</v>
      </c>
      <c r="H1325" s="209"/>
      <c r="O1325" s="209"/>
      <c r="P1325" s="209"/>
      <c r="AG1325" s="209"/>
      <c r="AQ1325" s="209"/>
      <c r="AR1325" s="209"/>
      <c r="BC1325" s="209"/>
      <c r="BF1325" s="209"/>
      <c r="BN1325" s="209"/>
      <c r="BY1325" s="209"/>
      <c r="CY1325" s="209"/>
      <c r="DD1325" s="209"/>
      <c r="DF1325" s="209"/>
      <c r="DI1325" s="209"/>
    </row>
    <row r="1326" spans="1:113" x14ac:dyDescent="0.25">
      <c r="A1326" s="209"/>
      <c r="D1326">
        <v>1019</v>
      </c>
      <c r="E1326" t="s">
        <v>556</v>
      </c>
      <c r="F1326" s="209" t="s">
        <v>466</v>
      </c>
      <c r="H1326" s="209"/>
      <c r="O1326" s="209"/>
      <c r="P1326" s="209"/>
      <c r="AG1326" s="209"/>
      <c r="AQ1326" s="209"/>
      <c r="AR1326" s="209"/>
      <c r="BC1326" s="209"/>
      <c r="BF1326" s="209"/>
      <c r="BN1326" s="209"/>
      <c r="BY1326" s="209"/>
      <c r="CY1326" s="209"/>
      <c r="DD1326" s="209"/>
      <c r="DF1326" s="209"/>
      <c r="DI1326" s="209"/>
    </row>
    <row r="1327" spans="1:113" x14ac:dyDescent="0.25">
      <c r="A1327" s="209"/>
      <c r="D1327">
        <v>1019</v>
      </c>
      <c r="E1327" t="s">
        <v>556</v>
      </c>
      <c r="F1327" s="209" t="s">
        <v>466</v>
      </c>
      <c r="H1327" s="209"/>
      <c r="O1327" s="209"/>
      <c r="P1327" s="209"/>
      <c r="AG1327" s="209"/>
      <c r="AQ1327" s="209"/>
      <c r="AR1327" s="209"/>
      <c r="BC1327" s="209"/>
      <c r="BF1327" s="209"/>
      <c r="BN1327" s="209"/>
      <c r="BY1327" s="209"/>
      <c r="CY1327" s="209"/>
      <c r="DD1327" s="209"/>
      <c r="DF1327" s="209"/>
      <c r="DI1327" s="209"/>
    </row>
    <row r="1328" spans="1:113" x14ac:dyDescent="0.25">
      <c r="A1328" s="209"/>
      <c r="D1328">
        <v>1019</v>
      </c>
      <c r="E1328" t="s">
        <v>556</v>
      </c>
      <c r="F1328" s="209" t="s">
        <v>466</v>
      </c>
      <c r="H1328" s="209"/>
      <c r="O1328" s="209"/>
      <c r="P1328" s="209"/>
      <c r="AG1328" s="209"/>
      <c r="AQ1328" s="209"/>
      <c r="AR1328" s="209"/>
      <c r="BC1328" s="209"/>
      <c r="BF1328" s="209"/>
      <c r="BN1328" s="209"/>
      <c r="BY1328" s="209"/>
      <c r="CY1328" s="209"/>
      <c r="DD1328" s="209"/>
      <c r="DF1328" s="209"/>
      <c r="DI1328" s="209"/>
    </row>
    <row r="1329" spans="1:113" x14ac:dyDescent="0.25">
      <c r="A1329" s="209"/>
      <c r="D1329">
        <v>1019</v>
      </c>
      <c r="E1329" t="s">
        <v>556</v>
      </c>
      <c r="F1329" s="209" t="s">
        <v>466</v>
      </c>
      <c r="H1329" s="209"/>
      <c r="O1329" s="209"/>
      <c r="P1329" s="209"/>
      <c r="AG1329" s="209"/>
      <c r="AQ1329" s="209"/>
      <c r="AR1329" s="209"/>
      <c r="BC1329" s="209"/>
      <c r="BF1329" s="209"/>
      <c r="BN1329" s="209"/>
      <c r="BY1329" s="209"/>
      <c r="CY1329" s="209"/>
      <c r="DD1329" s="209"/>
      <c r="DF1329" s="209"/>
      <c r="DI1329" s="209"/>
    </row>
    <row r="1330" spans="1:113" x14ac:dyDescent="0.25">
      <c r="A1330" s="209"/>
      <c r="D1330">
        <v>1019</v>
      </c>
      <c r="E1330" t="s">
        <v>556</v>
      </c>
      <c r="F1330" s="209" t="s">
        <v>466</v>
      </c>
      <c r="H1330" s="209"/>
      <c r="O1330" s="209"/>
      <c r="P1330" s="209"/>
      <c r="AG1330" s="209"/>
      <c r="AQ1330" s="209"/>
      <c r="AR1330" s="209"/>
      <c r="BC1330" s="209"/>
      <c r="BF1330" s="209"/>
      <c r="BN1330" s="209"/>
      <c r="BY1330" s="209"/>
      <c r="CY1330" s="209"/>
      <c r="DD1330" s="209"/>
      <c r="DF1330" s="209"/>
      <c r="DI1330" s="209"/>
    </row>
    <row r="1331" spans="1:113" x14ac:dyDescent="0.25">
      <c r="A1331" s="209"/>
      <c r="D1331">
        <v>1019</v>
      </c>
      <c r="E1331" t="s">
        <v>556</v>
      </c>
      <c r="F1331" s="209" t="s">
        <v>466</v>
      </c>
      <c r="H1331" s="209"/>
      <c r="O1331" s="209"/>
      <c r="P1331" s="209"/>
      <c r="AG1331" s="209"/>
      <c r="AQ1331" s="209"/>
      <c r="AR1331" s="209"/>
      <c r="BC1331" s="209"/>
      <c r="BF1331" s="209"/>
      <c r="BN1331" s="209"/>
      <c r="BY1331" s="209"/>
      <c r="CY1331" s="209"/>
      <c r="DD1331" s="209"/>
      <c r="DF1331" s="209"/>
      <c r="DI1331" s="209"/>
    </row>
    <row r="1332" spans="1:113" x14ac:dyDescent="0.25">
      <c r="A1332" s="209"/>
      <c r="D1332">
        <v>1019</v>
      </c>
      <c r="E1332" t="s">
        <v>556</v>
      </c>
      <c r="F1332" s="209" t="s">
        <v>466</v>
      </c>
      <c r="H1332" s="209"/>
      <c r="O1332" s="209"/>
      <c r="P1332" s="209"/>
      <c r="AG1332" s="209"/>
      <c r="AQ1332" s="209"/>
      <c r="AR1332" s="209"/>
      <c r="BC1332" s="209"/>
      <c r="BF1332" s="209"/>
      <c r="BN1332" s="209"/>
      <c r="BY1332" s="209"/>
      <c r="CY1332" s="209"/>
      <c r="DD1332" s="209"/>
      <c r="DF1332" s="209"/>
      <c r="DI1332" s="209"/>
    </row>
    <row r="1333" spans="1:113" x14ac:dyDescent="0.25">
      <c r="A1333" s="209"/>
      <c r="D1333">
        <v>1019</v>
      </c>
      <c r="E1333" t="s">
        <v>556</v>
      </c>
      <c r="F1333" s="209" t="s">
        <v>466</v>
      </c>
      <c r="H1333" s="209"/>
      <c r="O1333" s="209"/>
      <c r="P1333" s="209"/>
      <c r="AG1333" s="209"/>
      <c r="AQ1333" s="209"/>
      <c r="AR1333" s="209"/>
      <c r="BC1333" s="209"/>
      <c r="BF1333" s="209"/>
      <c r="BN1333" s="209"/>
      <c r="BY1333" s="209"/>
      <c r="CY1333" s="209"/>
      <c r="DD1333" s="209"/>
      <c r="DF1333" s="209"/>
      <c r="DI1333" s="209"/>
    </row>
    <row r="1334" spans="1:113" x14ac:dyDescent="0.25">
      <c r="A1334" s="209"/>
      <c r="D1334">
        <v>1019</v>
      </c>
      <c r="E1334" t="s">
        <v>556</v>
      </c>
      <c r="F1334" s="209" t="s">
        <v>466</v>
      </c>
      <c r="H1334" s="209"/>
      <c r="O1334" s="209"/>
      <c r="P1334" s="209"/>
      <c r="AG1334" s="209"/>
      <c r="AQ1334" s="209"/>
      <c r="AR1334" s="209"/>
      <c r="BC1334" s="209"/>
      <c r="BF1334" s="209"/>
      <c r="BN1334" s="209"/>
      <c r="BY1334" s="209"/>
      <c r="CY1334" s="209"/>
      <c r="DD1334" s="209"/>
      <c r="DF1334" s="209"/>
      <c r="DI1334" s="209"/>
    </row>
    <row r="1335" spans="1:113" x14ac:dyDescent="0.25">
      <c r="A1335" s="209"/>
      <c r="D1335">
        <v>1019</v>
      </c>
      <c r="E1335" t="s">
        <v>556</v>
      </c>
      <c r="F1335" s="209" t="s">
        <v>466</v>
      </c>
      <c r="H1335" s="209"/>
      <c r="O1335" s="209"/>
      <c r="P1335" s="209"/>
      <c r="AG1335" s="209"/>
      <c r="AQ1335" s="209"/>
      <c r="AR1335" s="209"/>
      <c r="BC1335" s="209"/>
      <c r="BF1335" s="209"/>
      <c r="BN1335" s="209"/>
      <c r="BY1335" s="209"/>
      <c r="CY1335" s="209"/>
      <c r="DD1335" s="209"/>
      <c r="DF1335" s="209"/>
      <c r="DI1335" s="209"/>
    </row>
    <row r="1336" spans="1:113" x14ac:dyDescent="0.25">
      <c r="A1336" s="209"/>
      <c r="D1336">
        <v>1019</v>
      </c>
      <c r="E1336" t="s">
        <v>556</v>
      </c>
      <c r="F1336" s="209" t="s">
        <v>466</v>
      </c>
      <c r="H1336" s="209"/>
      <c r="O1336" s="209"/>
      <c r="P1336" s="209"/>
      <c r="AG1336" s="209"/>
      <c r="AQ1336" s="209"/>
      <c r="AR1336" s="209"/>
      <c r="BC1336" s="209"/>
      <c r="BF1336" s="209"/>
      <c r="BN1336" s="209"/>
      <c r="BY1336" s="209"/>
      <c r="CY1336" s="209"/>
      <c r="DD1336" s="209"/>
      <c r="DF1336" s="209"/>
      <c r="DI1336" s="209"/>
    </row>
    <row r="1337" spans="1:113" x14ac:dyDescent="0.25">
      <c r="A1337" s="209"/>
      <c r="D1337">
        <v>1019</v>
      </c>
      <c r="E1337" t="s">
        <v>556</v>
      </c>
      <c r="F1337" s="209" t="s">
        <v>466</v>
      </c>
      <c r="H1337" s="209"/>
      <c r="O1337" s="209"/>
      <c r="P1337" s="209"/>
      <c r="AG1337" s="209"/>
      <c r="AQ1337" s="209"/>
      <c r="AR1337" s="209"/>
      <c r="BC1337" s="209"/>
      <c r="BF1337" s="209"/>
      <c r="BN1337" s="209"/>
      <c r="BY1337" s="209"/>
      <c r="CY1337" s="209"/>
      <c r="DD1337" s="209"/>
      <c r="DF1337" s="209"/>
      <c r="DI1337" s="209"/>
    </row>
    <row r="1338" spans="1:113" x14ac:dyDescent="0.25">
      <c r="A1338" s="209"/>
      <c r="D1338">
        <v>1019</v>
      </c>
      <c r="E1338" t="s">
        <v>556</v>
      </c>
      <c r="F1338" s="209" t="s">
        <v>466</v>
      </c>
      <c r="H1338" s="209"/>
      <c r="O1338" s="209"/>
      <c r="P1338" s="209"/>
      <c r="AG1338" s="209"/>
      <c r="AQ1338" s="209"/>
      <c r="AR1338" s="209"/>
      <c r="BC1338" s="209"/>
      <c r="BF1338" s="209"/>
      <c r="BN1338" s="209"/>
      <c r="BY1338" s="209"/>
      <c r="CY1338" s="209"/>
      <c r="DD1338" s="209"/>
      <c r="DF1338" s="209"/>
      <c r="DI1338" s="209"/>
    </row>
    <row r="1339" spans="1:113" x14ac:dyDescent="0.25">
      <c r="A1339" s="209"/>
      <c r="D1339">
        <v>1019</v>
      </c>
      <c r="E1339" t="s">
        <v>556</v>
      </c>
      <c r="F1339" s="209" t="s">
        <v>466</v>
      </c>
      <c r="H1339" s="209"/>
      <c r="O1339" s="209"/>
      <c r="P1339" s="209"/>
      <c r="AG1339" s="209"/>
      <c r="AQ1339" s="209"/>
      <c r="AR1339" s="209"/>
      <c r="BC1339" s="209"/>
      <c r="BF1339" s="209"/>
      <c r="BN1339" s="209"/>
      <c r="BY1339" s="209"/>
      <c r="CY1339" s="209"/>
      <c r="DD1339" s="209"/>
      <c r="DF1339" s="209"/>
      <c r="DI1339" s="209"/>
    </row>
    <row r="1340" spans="1:113" x14ac:dyDescent="0.25">
      <c r="A1340" s="209"/>
      <c r="D1340">
        <v>1019</v>
      </c>
      <c r="E1340" t="s">
        <v>556</v>
      </c>
      <c r="F1340" s="209" t="s">
        <v>466</v>
      </c>
      <c r="H1340" s="209"/>
      <c r="O1340" s="209"/>
      <c r="P1340" s="209"/>
      <c r="AG1340" s="209"/>
      <c r="AQ1340" s="209"/>
      <c r="AR1340" s="209"/>
      <c r="BC1340" s="209"/>
      <c r="BF1340" s="209"/>
      <c r="BN1340" s="209"/>
      <c r="BY1340" s="209"/>
      <c r="CY1340" s="209"/>
      <c r="DD1340" s="209"/>
      <c r="DF1340" s="209"/>
      <c r="DI1340" s="209"/>
    </row>
    <row r="1341" spans="1:113" x14ac:dyDescent="0.25">
      <c r="A1341" s="209"/>
      <c r="D1341">
        <v>1019</v>
      </c>
      <c r="E1341" t="s">
        <v>556</v>
      </c>
      <c r="F1341" s="209" t="s">
        <v>466</v>
      </c>
      <c r="H1341" s="209"/>
      <c r="O1341" s="209"/>
      <c r="P1341" s="209"/>
      <c r="AG1341" s="209"/>
      <c r="AQ1341" s="209"/>
      <c r="AR1341" s="209"/>
      <c r="BC1341" s="209"/>
      <c r="BF1341" s="209"/>
      <c r="BN1341" s="209"/>
      <c r="BY1341" s="209"/>
      <c r="CY1341" s="209"/>
      <c r="DD1341" s="209"/>
      <c r="DF1341" s="209"/>
      <c r="DI1341" s="209"/>
    </row>
    <row r="1342" spans="1:113" x14ac:dyDescent="0.25">
      <c r="A1342" s="209"/>
      <c r="D1342">
        <v>1019</v>
      </c>
      <c r="E1342" t="s">
        <v>556</v>
      </c>
      <c r="F1342" s="209" t="s">
        <v>466</v>
      </c>
      <c r="H1342" s="209"/>
      <c r="O1342" s="209"/>
      <c r="P1342" s="209"/>
      <c r="AG1342" s="209"/>
      <c r="AQ1342" s="209"/>
      <c r="AR1342" s="209"/>
      <c r="BC1342" s="209"/>
      <c r="BF1342" s="209"/>
      <c r="BN1342" s="209"/>
      <c r="BY1342" s="209"/>
      <c r="CY1342" s="209"/>
      <c r="DD1342" s="209"/>
      <c r="DF1342" s="209"/>
      <c r="DI1342" s="209"/>
    </row>
    <row r="1343" spans="1:113" x14ac:dyDescent="0.25">
      <c r="A1343" s="209"/>
      <c r="D1343">
        <v>1019</v>
      </c>
      <c r="E1343" t="s">
        <v>556</v>
      </c>
      <c r="F1343" s="209" t="s">
        <v>466</v>
      </c>
      <c r="H1343" s="209"/>
      <c r="O1343" s="209"/>
      <c r="P1343" s="209"/>
      <c r="AG1343" s="209"/>
      <c r="AQ1343" s="209"/>
      <c r="AR1343" s="209"/>
      <c r="BC1343" s="209"/>
      <c r="BF1343" s="209"/>
      <c r="BN1343" s="209"/>
      <c r="BY1343" s="209"/>
      <c r="CY1343" s="209"/>
      <c r="DD1343" s="209"/>
      <c r="DF1343" s="209"/>
      <c r="DI1343" s="209"/>
    </row>
    <row r="1344" spans="1:113" x14ac:dyDescent="0.25">
      <c r="A1344" s="209"/>
      <c r="D1344">
        <v>1019</v>
      </c>
      <c r="E1344" t="s">
        <v>556</v>
      </c>
      <c r="F1344" s="209" t="s">
        <v>466</v>
      </c>
      <c r="H1344" s="209"/>
      <c r="O1344" s="209"/>
      <c r="P1344" s="209"/>
      <c r="AG1344" s="209"/>
      <c r="AQ1344" s="209"/>
      <c r="AR1344" s="209"/>
      <c r="BC1344" s="209"/>
      <c r="BF1344" s="209"/>
      <c r="BN1344" s="209"/>
      <c r="BY1344" s="209"/>
      <c r="CY1344" s="209"/>
      <c r="DD1344" s="209"/>
      <c r="DF1344" s="209"/>
      <c r="DI1344" s="209"/>
    </row>
    <row r="1345" spans="1:113" x14ac:dyDescent="0.25">
      <c r="A1345" s="209"/>
      <c r="D1345">
        <v>1019</v>
      </c>
      <c r="E1345" t="s">
        <v>556</v>
      </c>
      <c r="F1345" s="209" t="s">
        <v>466</v>
      </c>
      <c r="H1345" s="209"/>
      <c r="O1345" s="209"/>
      <c r="P1345" s="209"/>
      <c r="AG1345" s="209"/>
      <c r="AQ1345" s="209"/>
      <c r="AR1345" s="209"/>
      <c r="BC1345" s="209"/>
      <c r="BF1345" s="209"/>
      <c r="BN1345" s="209"/>
      <c r="BY1345" s="209"/>
      <c r="CY1345" s="209"/>
      <c r="DD1345" s="209"/>
      <c r="DF1345" s="209"/>
      <c r="DI1345" s="209"/>
    </row>
    <row r="1346" spans="1:113" x14ac:dyDescent="0.25">
      <c r="A1346" s="209"/>
      <c r="D1346">
        <v>1019</v>
      </c>
      <c r="E1346" t="s">
        <v>556</v>
      </c>
      <c r="F1346" s="209" t="s">
        <v>466</v>
      </c>
      <c r="H1346" s="209"/>
      <c r="O1346" s="209"/>
      <c r="P1346" s="209"/>
      <c r="AG1346" s="209"/>
      <c r="AQ1346" s="209"/>
      <c r="AR1346" s="209"/>
      <c r="BC1346" s="209"/>
      <c r="BF1346" s="209"/>
      <c r="BN1346" s="209"/>
      <c r="BY1346" s="209"/>
      <c r="CY1346" s="209"/>
      <c r="DD1346" s="209"/>
      <c r="DF1346" s="209"/>
      <c r="DI1346" s="209"/>
    </row>
    <row r="1347" spans="1:113" x14ac:dyDescent="0.25">
      <c r="A1347" s="209"/>
      <c r="D1347">
        <v>1019</v>
      </c>
      <c r="E1347" t="s">
        <v>556</v>
      </c>
      <c r="F1347" s="209" t="s">
        <v>466</v>
      </c>
      <c r="H1347" s="209"/>
      <c r="O1347" s="209"/>
      <c r="P1347" s="209"/>
      <c r="AG1347" s="209"/>
      <c r="AQ1347" s="209"/>
      <c r="AR1347" s="209"/>
      <c r="BC1347" s="209"/>
      <c r="BF1347" s="209"/>
      <c r="BN1347" s="209"/>
      <c r="BY1347" s="209"/>
      <c r="CY1347" s="209"/>
      <c r="DD1347" s="209"/>
      <c r="DF1347" s="209"/>
      <c r="DI1347" s="209"/>
    </row>
    <row r="1348" spans="1:113" x14ac:dyDescent="0.25">
      <c r="A1348" s="209"/>
      <c r="D1348">
        <v>1019</v>
      </c>
      <c r="E1348" t="s">
        <v>556</v>
      </c>
      <c r="F1348" s="209" t="s">
        <v>466</v>
      </c>
      <c r="H1348" s="209"/>
      <c r="O1348" s="209"/>
      <c r="P1348" s="209"/>
      <c r="AG1348" s="209"/>
      <c r="AQ1348" s="209"/>
      <c r="AR1348" s="209"/>
      <c r="BC1348" s="209"/>
      <c r="BF1348" s="209"/>
      <c r="BN1348" s="209"/>
      <c r="BY1348" s="209"/>
      <c r="CY1348" s="209"/>
      <c r="DD1348" s="209"/>
      <c r="DF1348" s="209"/>
      <c r="DI1348" s="209"/>
    </row>
    <row r="1349" spans="1:113" x14ac:dyDescent="0.25">
      <c r="A1349" s="209"/>
      <c r="D1349">
        <v>1019</v>
      </c>
      <c r="E1349" t="s">
        <v>556</v>
      </c>
      <c r="F1349" s="209" t="s">
        <v>466</v>
      </c>
      <c r="H1349" s="209"/>
      <c r="O1349" s="209"/>
      <c r="P1349" s="209"/>
      <c r="AG1349" s="209"/>
      <c r="AQ1349" s="209"/>
      <c r="AR1349" s="209"/>
      <c r="BC1349" s="209"/>
      <c r="BF1349" s="209"/>
      <c r="BN1349" s="209"/>
      <c r="BY1349" s="209"/>
      <c r="CY1349" s="209"/>
      <c r="DD1349" s="209"/>
      <c r="DF1349" s="209"/>
      <c r="DI1349" s="209"/>
    </row>
    <row r="1350" spans="1:113" x14ac:dyDescent="0.25">
      <c r="A1350" s="209"/>
      <c r="D1350">
        <v>1019</v>
      </c>
      <c r="E1350" t="s">
        <v>556</v>
      </c>
      <c r="F1350" s="209" t="s">
        <v>466</v>
      </c>
      <c r="H1350" s="209"/>
      <c r="O1350" s="209"/>
      <c r="P1350" s="209"/>
      <c r="AG1350" s="209"/>
      <c r="AQ1350" s="209"/>
      <c r="AR1350" s="209"/>
      <c r="BC1350" s="209"/>
      <c r="BF1350" s="209"/>
      <c r="BN1350" s="209"/>
      <c r="BY1350" s="209"/>
      <c r="CY1350" s="209"/>
      <c r="DD1350" s="209"/>
      <c r="DF1350" s="209"/>
      <c r="DI1350" s="209"/>
    </row>
    <row r="1351" spans="1:113" x14ac:dyDescent="0.25">
      <c r="A1351" s="209"/>
      <c r="D1351">
        <v>1019</v>
      </c>
      <c r="E1351" t="s">
        <v>556</v>
      </c>
      <c r="F1351" s="209" t="s">
        <v>466</v>
      </c>
      <c r="H1351" s="209"/>
      <c r="O1351" s="209"/>
      <c r="P1351" s="209"/>
      <c r="AG1351" s="209"/>
      <c r="AQ1351" s="209"/>
      <c r="AR1351" s="209"/>
      <c r="BC1351" s="209"/>
      <c r="BF1351" s="209"/>
      <c r="BN1351" s="209"/>
      <c r="BY1351" s="209"/>
      <c r="CY1351" s="209"/>
      <c r="DD1351" s="209"/>
      <c r="DF1351" s="209"/>
      <c r="DI1351" s="209"/>
    </row>
    <row r="1352" spans="1:113" x14ac:dyDescent="0.25">
      <c r="A1352" s="209"/>
      <c r="D1352">
        <v>1019</v>
      </c>
      <c r="E1352" t="s">
        <v>556</v>
      </c>
      <c r="F1352" s="209" t="s">
        <v>466</v>
      </c>
      <c r="H1352" s="209"/>
      <c r="O1352" s="209"/>
      <c r="P1352" s="209"/>
      <c r="AG1352" s="209"/>
      <c r="AQ1352" s="209"/>
      <c r="AR1352" s="209"/>
      <c r="BC1352" s="209"/>
      <c r="BF1352" s="209"/>
      <c r="BN1352" s="209"/>
      <c r="BY1352" s="209"/>
      <c r="CY1352" s="209"/>
      <c r="DD1352" s="209"/>
      <c r="DF1352" s="209"/>
      <c r="DI1352" s="209"/>
    </row>
    <row r="1353" spans="1:113" x14ac:dyDescent="0.25">
      <c r="A1353" s="209"/>
      <c r="D1353">
        <v>1019</v>
      </c>
      <c r="E1353" t="s">
        <v>556</v>
      </c>
      <c r="F1353" s="209" t="s">
        <v>466</v>
      </c>
      <c r="H1353" s="209"/>
      <c r="O1353" s="209"/>
      <c r="P1353" s="209"/>
      <c r="AG1353" s="209"/>
      <c r="AQ1353" s="209"/>
      <c r="AR1353" s="209"/>
      <c r="BC1353" s="209"/>
      <c r="BF1353" s="209"/>
      <c r="BN1353" s="209"/>
      <c r="BY1353" s="209"/>
      <c r="CY1353" s="209"/>
      <c r="DD1353" s="209"/>
      <c r="DF1353" s="209"/>
      <c r="DI1353" s="209"/>
    </row>
    <row r="1354" spans="1:113" x14ac:dyDescent="0.25">
      <c r="A1354" s="209"/>
      <c r="D1354">
        <v>1019</v>
      </c>
      <c r="E1354" t="s">
        <v>556</v>
      </c>
      <c r="F1354" s="209" t="s">
        <v>466</v>
      </c>
      <c r="H1354" s="209"/>
      <c r="O1354" s="209"/>
      <c r="P1354" s="209"/>
      <c r="AG1354" s="209"/>
      <c r="AQ1354" s="209"/>
      <c r="AR1354" s="209"/>
      <c r="BC1354" s="209"/>
      <c r="BF1354" s="209"/>
      <c r="BN1354" s="209"/>
      <c r="BY1354" s="209"/>
      <c r="CY1354" s="209"/>
      <c r="DD1354" s="209"/>
      <c r="DF1354" s="209"/>
      <c r="DI1354" s="209"/>
    </row>
    <row r="1355" spans="1:113" x14ac:dyDescent="0.25">
      <c r="A1355" s="209"/>
      <c r="D1355">
        <v>1019</v>
      </c>
      <c r="E1355" t="s">
        <v>556</v>
      </c>
      <c r="F1355" s="209" t="s">
        <v>466</v>
      </c>
      <c r="H1355" s="209"/>
      <c r="O1355" s="209"/>
      <c r="P1355" s="209"/>
      <c r="AG1355" s="209"/>
      <c r="AQ1355" s="209"/>
      <c r="AR1355" s="209"/>
      <c r="BC1355" s="209"/>
      <c r="BF1355" s="209"/>
      <c r="BN1355" s="209"/>
      <c r="BY1355" s="209"/>
      <c r="CY1355" s="209"/>
      <c r="DD1355" s="209"/>
      <c r="DF1355" s="209"/>
      <c r="DI1355" s="209"/>
    </row>
    <row r="1356" spans="1:113" x14ac:dyDescent="0.25">
      <c r="A1356" s="209"/>
      <c r="D1356">
        <v>1019</v>
      </c>
      <c r="E1356" t="s">
        <v>556</v>
      </c>
      <c r="F1356" s="209" t="s">
        <v>466</v>
      </c>
      <c r="H1356" s="209"/>
      <c r="O1356" s="209"/>
      <c r="P1356" s="209"/>
      <c r="AG1356" s="209"/>
      <c r="AQ1356" s="209"/>
      <c r="AR1356" s="209"/>
      <c r="BC1356" s="209"/>
      <c r="BF1356" s="209"/>
      <c r="BN1356" s="209"/>
      <c r="BY1356" s="209"/>
      <c r="CY1356" s="209"/>
      <c r="DD1356" s="209"/>
      <c r="DF1356" s="209"/>
      <c r="DI1356" s="209"/>
    </row>
    <row r="1357" spans="1:113" x14ac:dyDescent="0.25">
      <c r="A1357" s="209"/>
      <c r="D1357">
        <v>1019</v>
      </c>
      <c r="E1357" t="s">
        <v>556</v>
      </c>
      <c r="F1357" s="209" t="s">
        <v>466</v>
      </c>
      <c r="H1357" s="209"/>
      <c r="O1357" s="209"/>
      <c r="P1357" s="209"/>
      <c r="AG1357" s="209"/>
      <c r="AQ1357" s="209"/>
      <c r="AR1357" s="209"/>
      <c r="BC1357" s="209"/>
      <c r="BF1357" s="209"/>
      <c r="BN1357" s="209"/>
      <c r="BY1357" s="209"/>
      <c r="CY1357" s="209"/>
      <c r="DD1357" s="209"/>
      <c r="DF1357" s="209"/>
      <c r="DI1357" s="209"/>
    </row>
    <row r="1358" spans="1:113" x14ac:dyDescent="0.25">
      <c r="A1358" s="209"/>
      <c r="D1358">
        <v>1019</v>
      </c>
      <c r="E1358" t="s">
        <v>556</v>
      </c>
      <c r="F1358" s="209" t="s">
        <v>466</v>
      </c>
      <c r="H1358" s="209"/>
      <c r="O1358" s="209"/>
      <c r="P1358" s="209"/>
      <c r="AG1358" s="209"/>
      <c r="AQ1358" s="209"/>
      <c r="AR1358" s="209"/>
      <c r="BC1358" s="209" t="s">
        <v>471</v>
      </c>
      <c r="BE1358">
        <v>0</v>
      </c>
      <c r="BF1358" s="209"/>
      <c r="BN1358" s="209"/>
      <c r="BY1358" s="209"/>
      <c r="CY1358" s="209"/>
      <c r="DD1358" s="209"/>
      <c r="DF1358" s="209"/>
      <c r="DI1358" s="209"/>
    </row>
    <row r="1359" spans="1:113" x14ac:dyDescent="0.25">
      <c r="A1359" s="209"/>
      <c r="D1359">
        <v>1019</v>
      </c>
      <c r="E1359" t="s">
        <v>556</v>
      </c>
      <c r="F1359" s="209" t="s">
        <v>466</v>
      </c>
      <c r="H1359" s="209"/>
      <c r="O1359" s="209"/>
      <c r="P1359" s="209"/>
      <c r="AG1359" s="209"/>
      <c r="AQ1359" s="209"/>
      <c r="AR1359" s="209"/>
      <c r="BC1359" s="209" t="s">
        <v>475</v>
      </c>
      <c r="BE1359">
        <v>0</v>
      </c>
      <c r="BF1359" s="209"/>
      <c r="BN1359" s="209"/>
      <c r="BY1359" s="209"/>
      <c r="CY1359" s="209"/>
      <c r="DD1359" s="209"/>
      <c r="DF1359" s="209"/>
      <c r="DI1359" s="209"/>
    </row>
    <row r="1360" spans="1:113" x14ac:dyDescent="0.25">
      <c r="A1360" s="209"/>
      <c r="D1360">
        <v>1019</v>
      </c>
      <c r="E1360" t="s">
        <v>556</v>
      </c>
      <c r="F1360" s="209" t="s">
        <v>466</v>
      </c>
      <c r="H1360" s="209"/>
      <c r="O1360" s="209"/>
      <c r="P1360" s="209"/>
      <c r="AG1360" s="209"/>
      <c r="AQ1360" s="209"/>
      <c r="AR1360" s="209"/>
      <c r="BC1360" s="209" t="s">
        <v>150</v>
      </c>
      <c r="BE1360">
        <v>0</v>
      </c>
      <c r="BF1360" s="209"/>
      <c r="BN1360" s="209"/>
      <c r="BY1360" s="209"/>
      <c r="CY1360" s="209"/>
      <c r="DD1360" s="209"/>
      <c r="DF1360" s="209"/>
      <c r="DI1360" s="209"/>
    </row>
    <row r="1361" spans="1:113" x14ac:dyDescent="0.25">
      <c r="A1361" s="209"/>
      <c r="D1361">
        <v>1019</v>
      </c>
      <c r="E1361" t="s">
        <v>556</v>
      </c>
      <c r="F1361" s="209" t="s">
        <v>466</v>
      </c>
      <c r="H1361" s="209"/>
      <c r="O1361" s="209"/>
      <c r="P1361" s="209"/>
      <c r="AG1361" s="209"/>
      <c r="AQ1361" s="209"/>
      <c r="AR1361" s="209"/>
      <c r="BC1361" s="209" t="s">
        <v>151</v>
      </c>
      <c r="BE1361">
        <v>0</v>
      </c>
      <c r="BF1361" s="209"/>
      <c r="BN1361" s="209"/>
      <c r="BY1361" s="209"/>
      <c r="CY1361" s="209"/>
      <c r="DD1361" s="209"/>
      <c r="DF1361" s="209"/>
      <c r="DI1361" s="209"/>
    </row>
    <row r="1362" spans="1:113" x14ac:dyDescent="0.25">
      <c r="A1362" s="209"/>
      <c r="D1362">
        <v>1019</v>
      </c>
      <c r="E1362" t="s">
        <v>556</v>
      </c>
      <c r="F1362" s="209" t="s">
        <v>466</v>
      </c>
      <c r="H1362" s="209"/>
      <c r="O1362" s="209"/>
      <c r="P1362" s="209"/>
      <c r="AG1362" s="209"/>
      <c r="AQ1362" s="209"/>
      <c r="AR1362" s="209"/>
      <c r="BC1362" s="209" t="s">
        <v>152</v>
      </c>
      <c r="BE1362">
        <v>0</v>
      </c>
      <c r="BF1362" s="209"/>
      <c r="BN1362" s="209"/>
      <c r="BY1362" s="209"/>
      <c r="CY1362" s="209"/>
      <c r="DD1362" s="209"/>
      <c r="DF1362" s="209"/>
      <c r="DI1362" s="209"/>
    </row>
    <row r="1363" spans="1:113" x14ac:dyDescent="0.25">
      <c r="A1363" s="209"/>
      <c r="D1363">
        <v>1019</v>
      </c>
      <c r="E1363" t="s">
        <v>556</v>
      </c>
      <c r="F1363" s="209" t="s">
        <v>466</v>
      </c>
      <c r="H1363" s="209"/>
      <c r="O1363" s="209"/>
      <c r="P1363" s="209"/>
      <c r="AG1363" s="209"/>
      <c r="AQ1363" s="209"/>
      <c r="AR1363" s="209"/>
      <c r="BC1363" s="209" t="s">
        <v>153</v>
      </c>
      <c r="BE1363">
        <v>0</v>
      </c>
      <c r="BF1363" s="209"/>
      <c r="BN1363" s="209"/>
      <c r="BY1363" s="209"/>
      <c r="CY1363" s="209"/>
      <c r="DD1363" s="209"/>
      <c r="DF1363" s="209"/>
      <c r="DI1363" s="209"/>
    </row>
    <row r="1364" spans="1:113" x14ac:dyDescent="0.25">
      <c r="A1364" s="209"/>
      <c r="D1364">
        <v>1019</v>
      </c>
      <c r="E1364" t="s">
        <v>556</v>
      </c>
      <c r="F1364" s="209" t="s">
        <v>466</v>
      </c>
      <c r="H1364" s="209"/>
      <c r="O1364" s="209"/>
      <c r="P1364" s="209"/>
      <c r="AG1364" s="209"/>
      <c r="AQ1364" s="209"/>
      <c r="AR1364" s="209"/>
      <c r="BC1364" s="209" t="s">
        <v>154</v>
      </c>
      <c r="BE1364">
        <v>0</v>
      </c>
      <c r="BF1364" s="209"/>
      <c r="BN1364" s="209"/>
      <c r="BY1364" s="209"/>
      <c r="CY1364" s="209"/>
      <c r="DD1364" s="209"/>
      <c r="DF1364" s="209"/>
      <c r="DI1364" s="209"/>
    </row>
    <row r="1365" spans="1:113" x14ac:dyDescent="0.25">
      <c r="A1365" s="209"/>
      <c r="D1365">
        <v>1019</v>
      </c>
      <c r="E1365" t="s">
        <v>556</v>
      </c>
      <c r="F1365" s="209" t="s">
        <v>466</v>
      </c>
      <c r="H1365" s="209"/>
      <c r="O1365" s="209"/>
      <c r="P1365" s="209"/>
      <c r="AG1365" s="209"/>
      <c r="AQ1365" s="209"/>
      <c r="AR1365" s="209"/>
      <c r="BC1365" s="209" t="s">
        <v>155</v>
      </c>
      <c r="BE1365">
        <v>0</v>
      </c>
      <c r="BF1365" s="209"/>
      <c r="BN1365" s="209"/>
      <c r="BY1365" s="209"/>
      <c r="CY1365" s="209"/>
      <c r="DD1365" s="209"/>
      <c r="DF1365" s="209"/>
      <c r="DI1365" s="209"/>
    </row>
    <row r="1366" spans="1:113" x14ac:dyDescent="0.25">
      <c r="A1366" s="209"/>
      <c r="D1366">
        <v>1019</v>
      </c>
      <c r="E1366" t="s">
        <v>556</v>
      </c>
      <c r="F1366" s="209" t="s">
        <v>466</v>
      </c>
      <c r="H1366" s="209"/>
      <c r="O1366" s="209"/>
      <c r="P1366" s="209"/>
      <c r="AG1366" s="209"/>
      <c r="AQ1366" s="209"/>
      <c r="AR1366" s="209"/>
      <c r="BC1366" s="209" t="s">
        <v>156</v>
      </c>
      <c r="BE1366">
        <v>0</v>
      </c>
      <c r="BF1366" s="209"/>
      <c r="BN1366" s="209"/>
      <c r="BY1366" s="209"/>
      <c r="CY1366" s="209"/>
      <c r="DD1366" s="209"/>
      <c r="DF1366" s="209"/>
      <c r="DI1366" s="209"/>
    </row>
    <row r="1367" spans="1:113" x14ac:dyDescent="0.25">
      <c r="A1367" s="209"/>
      <c r="D1367">
        <v>1019</v>
      </c>
      <c r="E1367" t="s">
        <v>556</v>
      </c>
      <c r="F1367" s="209" t="s">
        <v>466</v>
      </c>
      <c r="H1367" s="209"/>
      <c r="O1367" s="209"/>
      <c r="P1367" s="209"/>
      <c r="AG1367" s="209"/>
      <c r="AQ1367" s="209"/>
      <c r="AR1367" s="209"/>
      <c r="BC1367" s="209" t="s">
        <v>157</v>
      </c>
      <c r="BE1367">
        <v>0</v>
      </c>
      <c r="BF1367" s="209"/>
      <c r="BN1367" s="209"/>
      <c r="BY1367" s="209"/>
      <c r="CY1367" s="209"/>
      <c r="DD1367" s="209"/>
      <c r="DF1367" s="209"/>
      <c r="DI1367" s="209"/>
    </row>
    <row r="1368" spans="1:113" x14ac:dyDescent="0.25">
      <c r="A1368" s="209"/>
      <c r="D1368">
        <v>1019</v>
      </c>
      <c r="E1368" t="s">
        <v>556</v>
      </c>
      <c r="F1368" s="209" t="s">
        <v>466</v>
      </c>
      <c r="H1368" s="209"/>
      <c r="O1368" s="209"/>
      <c r="P1368" s="209"/>
      <c r="AG1368" s="209"/>
      <c r="AQ1368" s="209"/>
      <c r="AR1368" s="209"/>
      <c r="BC1368" s="209" t="s">
        <v>158</v>
      </c>
      <c r="BE1368">
        <v>0</v>
      </c>
      <c r="BF1368" s="209"/>
      <c r="BN1368" s="209"/>
      <c r="BY1368" s="209"/>
      <c r="CY1368" s="209"/>
      <c r="DD1368" s="209"/>
      <c r="DF1368" s="209"/>
      <c r="DI1368" s="209"/>
    </row>
    <row r="1369" spans="1:113" x14ac:dyDescent="0.25">
      <c r="A1369" s="209"/>
      <c r="D1369">
        <v>1019</v>
      </c>
      <c r="E1369" t="s">
        <v>556</v>
      </c>
      <c r="F1369" s="209" t="s">
        <v>466</v>
      </c>
      <c r="H1369" s="209"/>
      <c r="O1369" s="209"/>
      <c r="P1369" s="209"/>
      <c r="AG1369" s="209"/>
      <c r="AQ1369" s="209"/>
      <c r="AR1369" s="209"/>
      <c r="BC1369" s="209" t="s">
        <v>159</v>
      </c>
      <c r="BE1369">
        <v>0</v>
      </c>
      <c r="BF1369" s="209"/>
      <c r="BN1369" s="209"/>
      <c r="BY1369" s="209"/>
      <c r="CY1369" s="209"/>
      <c r="DD1369" s="209"/>
      <c r="DF1369" s="209"/>
      <c r="DI1369" s="209"/>
    </row>
    <row r="1370" spans="1:113" x14ac:dyDescent="0.25">
      <c r="A1370" s="209"/>
      <c r="D1370">
        <v>1019</v>
      </c>
      <c r="E1370" t="s">
        <v>556</v>
      </c>
      <c r="F1370" s="209" t="s">
        <v>466</v>
      </c>
      <c r="H1370" s="209"/>
      <c r="O1370" s="209"/>
      <c r="P1370" s="209"/>
      <c r="AG1370" s="209"/>
      <c r="AQ1370" s="209"/>
      <c r="AR1370" s="209"/>
      <c r="BC1370" s="209" t="s">
        <v>160</v>
      </c>
      <c r="BE1370">
        <v>0</v>
      </c>
      <c r="BF1370" s="209"/>
      <c r="BN1370" s="209"/>
      <c r="BY1370" s="209"/>
      <c r="CY1370" s="209"/>
      <c r="DD1370" s="209"/>
      <c r="DF1370" s="209"/>
      <c r="DI1370" s="209"/>
    </row>
    <row r="1371" spans="1:113" x14ac:dyDescent="0.25">
      <c r="A1371" s="209"/>
      <c r="D1371">
        <v>1019</v>
      </c>
      <c r="E1371" t="s">
        <v>556</v>
      </c>
      <c r="F1371" s="209" t="s">
        <v>466</v>
      </c>
      <c r="H1371" s="209"/>
      <c r="O1371" s="209"/>
      <c r="P1371" s="209"/>
      <c r="AG1371" s="209"/>
      <c r="AQ1371" s="209"/>
      <c r="AR1371" s="209"/>
      <c r="BC1371" s="209" t="s">
        <v>161</v>
      </c>
      <c r="BE1371">
        <v>0</v>
      </c>
      <c r="BF1371" s="209"/>
      <c r="BN1371" s="209"/>
      <c r="BY1371" s="209"/>
      <c r="CY1371" s="209"/>
      <c r="DD1371" s="209"/>
      <c r="DF1371" s="209"/>
      <c r="DI1371" s="209"/>
    </row>
    <row r="1372" spans="1:113" x14ac:dyDescent="0.25">
      <c r="A1372" s="209"/>
      <c r="D1372">
        <v>1019</v>
      </c>
      <c r="E1372" t="s">
        <v>556</v>
      </c>
      <c r="F1372" s="209" t="s">
        <v>466</v>
      </c>
      <c r="H1372" s="209"/>
      <c r="O1372" s="209"/>
      <c r="P1372" s="209"/>
      <c r="AG1372" s="209"/>
      <c r="AQ1372" s="209"/>
      <c r="AR1372" s="209"/>
      <c r="BC1372" s="209" t="s">
        <v>162</v>
      </c>
      <c r="BE1372">
        <v>0</v>
      </c>
      <c r="BF1372" s="209"/>
      <c r="BN1372" s="209"/>
      <c r="BY1372" s="209"/>
      <c r="CY1372" s="209"/>
      <c r="DD1372" s="209"/>
      <c r="DF1372" s="209"/>
      <c r="DI1372" s="209"/>
    </row>
    <row r="1373" spans="1:113" x14ac:dyDescent="0.25">
      <c r="A1373" s="209"/>
      <c r="D1373">
        <v>1019</v>
      </c>
      <c r="E1373" t="s">
        <v>556</v>
      </c>
      <c r="F1373" s="209" t="s">
        <v>466</v>
      </c>
      <c r="H1373" s="209"/>
      <c r="O1373" s="209"/>
      <c r="P1373" s="209"/>
      <c r="AG1373" s="209"/>
      <c r="AQ1373" s="209"/>
      <c r="AR1373" s="209"/>
      <c r="BC1373" s="209" t="s">
        <v>163</v>
      </c>
      <c r="BE1373">
        <v>0</v>
      </c>
      <c r="BF1373" s="209"/>
      <c r="BN1373" s="209"/>
      <c r="BY1373" s="209"/>
      <c r="CY1373" s="209"/>
      <c r="DD1373" s="209"/>
      <c r="DF1373" s="209"/>
      <c r="DI1373" s="209"/>
    </row>
    <row r="1374" spans="1:113" x14ac:dyDescent="0.25">
      <c r="A1374" s="209"/>
      <c r="D1374">
        <v>1019</v>
      </c>
      <c r="E1374" t="s">
        <v>556</v>
      </c>
      <c r="F1374" s="209" t="s">
        <v>466</v>
      </c>
      <c r="H1374" s="209"/>
      <c r="O1374" s="209"/>
      <c r="P1374" s="209"/>
      <c r="AG1374" s="209"/>
      <c r="AQ1374" s="209"/>
      <c r="AR1374" s="209"/>
      <c r="BC1374" s="209" t="s">
        <v>164</v>
      </c>
      <c r="BE1374">
        <v>0</v>
      </c>
      <c r="BF1374" s="209"/>
      <c r="BN1374" s="209"/>
      <c r="BY1374" s="209"/>
      <c r="CY1374" s="209"/>
      <c r="DD1374" s="209"/>
      <c r="DF1374" s="209"/>
      <c r="DI1374" s="209"/>
    </row>
    <row r="1375" spans="1:113" x14ac:dyDescent="0.25">
      <c r="A1375" s="209"/>
      <c r="D1375">
        <v>1019</v>
      </c>
      <c r="E1375" t="s">
        <v>556</v>
      </c>
      <c r="F1375" s="209" t="s">
        <v>466</v>
      </c>
      <c r="H1375" s="209"/>
      <c r="O1375" s="209"/>
      <c r="P1375" s="209"/>
      <c r="AG1375" s="209"/>
      <c r="AQ1375" s="209"/>
      <c r="AR1375" s="209"/>
      <c r="BC1375" s="209" t="s">
        <v>165</v>
      </c>
      <c r="BE1375">
        <v>0</v>
      </c>
      <c r="BF1375" s="209"/>
      <c r="BN1375" s="209"/>
      <c r="BY1375" s="209"/>
      <c r="CY1375" s="209"/>
      <c r="DD1375" s="209"/>
      <c r="DF1375" s="209"/>
      <c r="DI1375" s="209"/>
    </row>
    <row r="1376" spans="1:113" x14ac:dyDescent="0.25">
      <c r="A1376" s="209"/>
      <c r="D1376">
        <v>1019</v>
      </c>
      <c r="E1376" t="s">
        <v>556</v>
      </c>
      <c r="F1376" s="209" t="s">
        <v>466</v>
      </c>
      <c r="H1376" s="209"/>
      <c r="O1376" s="209"/>
      <c r="P1376" s="209"/>
      <c r="AG1376" s="209"/>
      <c r="AQ1376" s="209"/>
      <c r="AR1376" s="209"/>
      <c r="BC1376" s="209" t="s">
        <v>166</v>
      </c>
      <c r="BE1376">
        <v>0</v>
      </c>
      <c r="BF1376" s="209"/>
      <c r="BN1376" s="209"/>
      <c r="BY1376" s="209"/>
      <c r="CY1376" s="209"/>
      <c r="DD1376" s="209"/>
      <c r="DF1376" s="209"/>
      <c r="DI1376" s="209"/>
    </row>
    <row r="1377" spans="1:113" x14ac:dyDescent="0.25">
      <c r="A1377" s="209"/>
      <c r="D1377">
        <v>1019</v>
      </c>
      <c r="E1377" t="s">
        <v>556</v>
      </c>
      <c r="F1377" s="209" t="s">
        <v>466</v>
      </c>
      <c r="H1377" s="209"/>
      <c r="O1377" s="209"/>
      <c r="P1377" s="209"/>
      <c r="AG1377" s="209"/>
      <c r="AQ1377" s="209"/>
      <c r="AR1377" s="209"/>
      <c r="BC1377" s="209" t="s">
        <v>167</v>
      </c>
      <c r="BE1377">
        <v>0</v>
      </c>
      <c r="BF1377" s="209"/>
      <c r="BN1377" s="209"/>
      <c r="BY1377" s="209"/>
      <c r="CY1377" s="209"/>
      <c r="DD1377" s="209"/>
      <c r="DF1377" s="209"/>
      <c r="DI1377" s="209"/>
    </row>
    <row r="1378" spans="1:113" x14ac:dyDescent="0.25">
      <c r="A1378" s="209"/>
      <c r="D1378">
        <v>1019</v>
      </c>
      <c r="E1378" t="s">
        <v>556</v>
      </c>
      <c r="F1378" s="209" t="s">
        <v>466</v>
      </c>
      <c r="H1378" s="209"/>
      <c r="O1378" s="209"/>
      <c r="P1378" s="209"/>
      <c r="AG1378" s="209"/>
      <c r="AQ1378" s="209"/>
      <c r="AR1378" s="209"/>
      <c r="BC1378" s="209" t="s">
        <v>168</v>
      </c>
      <c r="BE1378">
        <v>0</v>
      </c>
      <c r="BF1378" s="209"/>
      <c r="BN1378" s="209"/>
      <c r="BY1378" s="209"/>
      <c r="CY1378" s="209"/>
      <c r="DD1378" s="209"/>
      <c r="DF1378" s="209"/>
      <c r="DI1378" s="209"/>
    </row>
    <row r="1379" spans="1:113" x14ac:dyDescent="0.25">
      <c r="A1379" s="209"/>
      <c r="D1379">
        <v>1019</v>
      </c>
      <c r="E1379" t="s">
        <v>556</v>
      </c>
      <c r="F1379" s="209" t="s">
        <v>466</v>
      </c>
      <c r="H1379" s="209"/>
      <c r="O1379" s="209"/>
      <c r="P1379" s="209"/>
      <c r="AG1379" s="209"/>
      <c r="AQ1379" s="209"/>
      <c r="AR1379" s="209"/>
      <c r="BC1379" s="209" t="s">
        <v>169</v>
      </c>
      <c r="BE1379">
        <v>0</v>
      </c>
      <c r="BF1379" s="209"/>
      <c r="BN1379" s="209"/>
      <c r="BY1379" s="209"/>
      <c r="CY1379" s="209"/>
      <c r="DD1379" s="209"/>
      <c r="DF1379" s="209"/>
      <c r="DI1379" s="209"/>
    </row>
    <row r="1380" spans="1:113" x14ac:dyDescent="0.25">
      <c r="A1380" s="209"/>
      <c r="D1380">
        <v>1019</v>
      </c>
      <c r="E1380" t="s">
        <v>556</v>
      </c>
      <c r="F1380" s="209" t="s">
        <v>466</v>
      </c>
      <c r="H1380" s="209"/>
      <c r="O1380" s="209"/>
      <c r="P1380" s="209"/>
      <c r="AG1380" s="209"/>
      <c r="AQ1380" s="209"/>
      <c r="AR1380" s="209"/>
      <c r="BC1380" s="209" t="s">
        <v>473</v>
      </c>
      <c r="BE1380">
        <v>0</v>
      </c>
      <c r="BF1380" s="209"/>
      <c r="BN1380" s="209"/>
      <c r="BY1380" s="209"/>
      <c r="CY1380" s="209"/>
      <c r="DD1380" s="209"/>
      <c r="DF1380" s="209"/>
      <c r="DI1380" s="209"/>
    </row>
    <row r="1381" spans="1:113" x14ac:dyDescent="0.25">
      <c r="A1381" s="209"/>
      <c r="D1381">
        <v>1019</v>
      </c>
      <c r="E1381" t="s">
        <v>556</v>
      </c>
      <c r="F1381" s="209" t="s">
        <v>466</v>
      </c>
      <c r="H1381" s="209"/>
      <c r="O1381" s="209"/>
      <c r="P1381" s="209"/>
      <c r="AG1381" s="209"/>
      <c r="AQ1381" s="209"/>
      <c r="AR1381" s="209"/>
      <c r="BC1381" s="209" t="s">
        <v>170</v>
      </c>
      <c r="BE1381">
        <v>0</v>
      </c>
      <c r="BF1381" s="209"/>
      <c r="BN1381" s="209"/>
      <c r="BY1381" s="209"/>
      <c r="CY1381" s="209"/>
      <c r="DD1381" s="209"/>
      <c r="DF1381" s="209"/>
      <c r="DI1381" s="209"/>
    </row>
    <row r="1382" spans="1:113" x14ac:dyDescent="0.25">
      <c r="A1382" s="209"/>
      <c r="D1382">
        <v>1019</v>
      </c>
      <c r="E1382" t="s">
        <v>556</v>
      </c>
      <c r="F1382" s="209" t="s">
        <v>466</v>
      </c>
      <c r="H1382" s="209"/>
      <c r="O1382" s="209"/>
      <c r="P1382" s="209"/>
      <c r="AG1382" s="209"/>
      <c r="AQ1382" s="209"/>
      <c r="AR1382" s="209"/>
      <c r="BC1382" s="209" t="s">
        <v>171</v>
      </c>
      <c r="BE1382">
        <v>0</v>
      </c>
      <c r="BF1382" s="209"/>
      <c r="BN1382" s="209"/>
      <c r="BY1382" s="209"/>
      <c r="CY1382" s="209"/>
      <c r="DD1382" s="209"/>
      <c r="DF1382" s="209"/>
      <c r="DI1382" s="209"/>
    </row>
    <row r="1383" spans="1:113" x14ac:dyDescent="0.25">
      <c r="A1383" s="209"/>
      <c r="D1383">
        <v>1019</v>
      </c>
      <c r="E1383" t="s">
        <v>556</v>
      </c>
      <c r="F1383" s="209" t="s">
        <v>466</v>
      </c>
      <c r="H1383" s="209"/>
      <c r="O1383" s="209"/>
      <c r="P1383" s="209"/>
      <c r="AG1383" s="209"/>
      <c r="AQ1383" s="209"/>
      <c r="AR1383" s="209"/>
      <c r="BC1383" s="209" t="s">
        <v>172</v>
      </c>
      <c r="BE1383">
        <v>0</v>
      </c>
      <c r="BF1383" s="209"/>
      <c r="BN1383" s="209"/>
      <c r="BY1383" s="209"/>
      <c r="CY1383" s="209"/>
      <c r="DD1383" s="209"/>
      <c r="DF1383" s="209"/>
      <c r="DI1383" s="209"/>
    </row>
    <row r="1384" spans="1:113" x14ac:dyDescent="0.25">
      <c r="A1384" s="209"/>
      <c r="D1384">
        <v>1019</v>
      </c>
      <c r="E1384" t="s">
        <v>556</v>
      </c>
      <c r="F1384" s="209" t="s">
        <v>466</v>
      </c>
      <c r="H1384" s="209"/>
      <c r="O1384" s="209"/>
      <c r="P1384" s="209"/>
      <c r="AG1384" s="209"/>
      <c r="AQ1384" s="209"/>
      <c r="AR1384" s="209"/>
      <c r="BC1384" s="209" t="s">
        <v>173</v>
      </c>
      <c r="BE1384">
        <v>0</v>
      </c>
      <c r="BF1384" s="209"/>
      <c r="BN1384" s="209"/>
      <c r="BY1384" s="209"/>
      <c r="CY1384" s="209"/>
      <c r="DD1384" s="209"/>
      <c r="DF1384" s="209"/>
      <c r="DI1384" s="209"/>
    </row>
    <row r="1385" spans="1:113" x14ac:dyDescent="0.25">
      <c r="A1385" s="209"/>
      <c r="D1385">
        <v>1019</v>
      </c>
      <c r="E1385" t="s">
        <v>556</v>
      </c>
      <c r="F1385" s="209" t="s">
        <v>466</v>
      </c>
      <c r="H1385" s="209"/>
      <c r="O1385" s="209"/>
      <c r="P1385" s="209"/>
      <c r="AG1385" s="209"/>
      <c r="AQ1385" s="209"/>
      <c r="AR1385" s="209"/>
      <c r="BC1385" s="209" t="s">
        <v>174</v>
      </c>
      <c r="BE1385">
        <v>0</v>
      </c>
      <c r="BF1385" s="209"/>
      <c r="BN1385" s="209"/>
      <c r="BY1385" s="209"/>
      <c r="CY1385" s="209"/>
      <c r="DD1385" s="209"/>
      <c r="DF1385" s="209"/>
      <c r="DI1385" s="209"/>
    </row>
    <row r="1386" spans="1:113" x14ac:dyDescent="0.25">
      <c r="A1386" s="209"/>
      <c r="D1386">
        <v>1019</v>
      </c>
      <c r="E1386" t="s">
        <v>556</v>
      </c>
      <c r="F1386" s="209" t="s">
        <v>466</v>
      </c>
      <c r="H1386" s="209"/>
      <c r="O1386" s="209"/>
      <c r="P1386" s="209"/>
      <c r="AG1386" s="209"/>
      <c r="AQ1386" s="209"/>
      <c r="AR1386" s="209"/>
      <c r="BC1386" s="209" t="s">
        <v>175</v>
      </c>
      <c r="BE1386">
        <v>0</v>
      </c>
      <c r="BF1386" s="209"/>
      <c r="BN1386" s="209"/>
      <c r="BY1386" s="209"/>
      <c r="CY1386" s="209"/>
      <c r="DD1386" s="209"/>
      <c r="DF1386" s="209"/>
      <c r="DI1386" s="209"/>
    </row>
    <row r="1387" spans="1:113" x14ac:dyDescent="0.25">
      <c r="A1387" s="209"/>
      <c r="D1387">
        <v>1019</v>
      </c>
      <c r="E1387" t="s">
        <v>556</v>
      </c>
      <c r="F1387" s="209" t="s">
        <v>466</v>
      </c>
      <c r="H1387" s="209"/>
      <c r="O1387" s="209"/>
      <c r="P1387" s="209"/>
      <c r="AG1387" s="209"/>
      <c r="AQ1387" s="209"/>
      <c r="AR1387" s="209"/>
      <c r="BC1387" s="209" t="s">
        <v>176</v>
      </c>
      <c r="BE1387">
        <v>0</v>
      </c>
      <c r="BF1387" s="209"/>
      <c r="BN1387" s="209"/>
      <c r="BY1387" s="209"/>
      <c r="CY1387" s="209"/>
      <c r="DD1387" s="209"/>
      <c r="DF1387" s="209"/>
      <c r="DI1387" s="209"/>
    </row>
    <row r="1388" spans="1:113" x14ac:dyDescent="0.25">
      <c r="A1388" s="209"/>
      <c r="D1388">
        <v>1019</v>
      </c>
      <c r="E1388" t="s">
        <v>556</v>
      </c>
      <c r="F1388" s="209" t="s">
        <v>466</v>
      </c>
      <c r="H1388" s="209"/>
      <c r="O1388" s="209"/>
      <c r="P1388" s="209"/>
      <c r="AG1388" s="209"/>
      <c r="AQ1388" s="209"/>
      <c r="AR1388" s="209"/>
      <c r="BC1388" s="209" t="s">
        <v>177</v>
      </c>
      <c r="BE1388">
        <v>0</v>
      </c>
      <c r="BF1388" s="209"/>
      <c r="BN1388" s="209"/>
      <c r="BY1388" s="209"/>
      <c r="CY1388" s="209"/>
      <c r="DD1388" s="209"/>
      <c r="DF1388" s="209"/>
      <c r="DI1388" s="209"/>
    </row>
    <row r="1389" spans="1:113" x14ac:dyDescent="0.25">
      <c r="A1389" s="209"/>
      <c r="D1389">
        <v>1019</v>
      </c>
      <c r="E1389" t="s">
        <v>556</v>
      </c>
      <c r="F1389" s="209" t="s">
        <v>466</v>
      </c>
      <c r="H1389" s="209"/>
      <c r="O1389" s="209"/>
      <c r="P1389" s="209"/>
      <c r="AG1389" s="209"/>
      <c r="AQ1389" s="209"/>
      <c r="AR1389" s="209"/>
      <c r="BC1389" s="209" t="s">
        <v>178</v>
      </c>
      <c r="BE1389">
        <v>0</v>
      </c>
      <c r="BF1389" s="209"/>
      <c r="BN1389" s="209"/>
      <c r="BY1389" s="209"/>
      <c r="CY1389" s="209"/>
      <c r="DD1389" s="209"/>
      <c r="DF1389" s="209"/>
      <c r="DI1389" s="209"/>
    </row>
    <row r="1390" spans="1:113" x14ac:dyDescent="0.25">
      <c r="A1390" s="209"/>
      <c r="D1390">
        <v>1019</v>
      </c>
      <c r="E1390" t="s">
        <v>556</v>
      </c>
      <c r="F1390" s="209" t="s">
        <v>466</v>
      </c>
      <c r="H1390" s="209"/>
      <c r="O1390" s="209"/>
      <c r="P1390" s="209"/>
      <c r="AG1390" s="209"/>
      <c r="AQ1390" s="209"/>
      <c r="AR1390" s="209"/>
      <c r="BC1390" s="209" t="s">
        <v>179</v>
      </c>
      <c r="BE1390">
        <v>0</v>
      </c>
      <c r="BF1390" s="209"/>
      <c r="BN1390" s="209"/>
      <c r="BY1390" s="209"/>
      <c r="CY1390" s="209"/>
      <c r="DD1390" s="209"/>
      <c r="DF1390" s="209"/>
      <c r="DI1390" s="209"/>
    </row>
    <row r="1391" spans="1:113" x14ac:dyDescent="0.25">
      <c r="A1391" s="209"/>
      <c r="D1391">
        <v>1019</v>
      </c>
      <c r="E1391" t="s">
        <v>556</v>
      </c>
      <c r="F1391" s="209" t="s">
        <v>466</v>
      </c>
      <c r="H1391" s="209"/>
      <c r="O1391" s="209"/>
      <c r="P1391" s="209"/>
      <c r="AG1391" s="209"/>
      <c r="AQ1391" s="209"/>
      <c r="AR1391" s="209"/>
      <c r="BC1391" s="209"/>
      <c r="BF1391" s="209"/>
      <c r="BN1391" s="209"/>
      <c r="BY1391" s="209"/>
      <c r="CV1391">
        <v>0</v>
      </c>
      <c r="CY1391" s="209"/>
      <c r="DD1391" s="209" t="s">
        <v>477</v>
      </c>
      <c r="DF1391" s="209"/>
      <c r="DI1391" s="209"/>
    </row>
    <row r="1392" spans="1:113" x14ac:dyDescent="0.25">
      <c r="A1392" s="209"/>
      <c r="D1392">
        <v>1019</v>
      </c>
      <c r="E1392" t="s">
        <v>556</v>
      </c>
      <c r="F1392" s="209" t="s">
        <v>466</v>
      </c>
      <c r="H1392" s="209"/>
      <c r="O1392" s="209"/>
      <c r="P1392" s="209"/>
      <c r="AG1392" s="209"/>
      <c r="AQ1392" s="209"/>
      <c r="AR1392" s="209"/>
      <c r="BC1392" s="209"/>
      <c r="BF1392" s="209"/>
      <c r="BN1392" s="209"/>
      <c r="BY1392" s="209"/>
      <c r="CV1392">
        <v>0</v>
      </c>
      <c r="CY1392" s="209"/>
      <c r="DD1392" s="209" t="s">
        <v>478</v>
      </c>
      <c r="DF1392" s="209"/>
      <c r="DI1392" s="209"/>
    </row>
    <row r="1393" spans="1:113" x14ac:dyDescent="0.25">
      <c r="A1393" s="209"/>
      <c r="D1393">
        <v>1019</v>
      </c>
      <c r="E1393" t="s">
        <v>556</v>
      </c>
      <c r="F1393" s="209" t="s">
        <v>466</v>
      </c>
      <c r="H1393" s="209"/>
      <c r="O1393" s="209"/>
      <c r="P1393" s="209"/>
      <c r="AG1393" s="209"/>
      <c r="AQ1393" s="209"/>
      <c r="AR1393" s="209"/>
      <c r="BC1393" s="209"/>
      <c r="BF1393" s="209"/>
      <c r="BN1393" s="209"/>
      <c r="BY1393" s="209"/>
      <c r="CV1393">
        <v>0</v>
      </c>
      <c r="CY1393" s="209"/>
      <c r="DD1393" s="209" t="s">
        <v>479</v>
      </c>
      <c r="DF1393" s="209"/>
      <c r="DI1393" s="209"/>
    </row>
    <row r="1394" spans="1:113" x14ac:dyDescent="0.25">
      <c r="A1394" s="209"/>
      <c r="D1394">
        <v>1019</v>
      </c>
      <c r="E1394" t="s">
        <v>556</v>
      </c>
      <c r="F1394" s="209" t="s">
        <v>466</v>
      </c>
      <c r="H1394" s="209"/>
      <c r="O1394" s="209"/>
      <c r="P1394" s="209"/>
      <c r="AG1394" s="209"/>
      <c r="AQ1394" s="209"/>
      <c r="AR1394" s="209"/>
      <c r="BC1394" s="209"/>
      <c r="BF1394" s="209"/>
      <c r="BN1394" s="209"/>
      <c r="BY1394" s="209"/>
      <c r="CV1394">
        <v>0</v>
      </c>
      <c r="CY1394" s="209"/>
      <c r="DD1394" s="209" t="s">
        <v>581</v>
      </c>
      <c r="DF1394" s="209"/>
      <c r="DI1394" s="209"/>
    </row>
    <row r="1395" spans="1:113" x14ac:dyDescent="0.25">
      <c r="A1395" s="209"/>
      <c r="D1395">
        <v>1019</v>
      </c>
      <c r="E1395" t="s">
        <v>556</v>
      </c>
      <c r="F1395" s="209" t="s">
        <v>466</v>
      </c>
      <c r="H1395" s="209"/>
      <c r="O1395" s="209"/>
      <c r="P1395" s="209"/>
      <c r="AG1395" s="209"/>
      <c r="AQ1395" s="209"/>
      <c r="AR1395" s="209"/>
      <c r="BC1395" s="209"/>
      <c r="BF1395" s="209"/>
      <c r="BN1395" s="209"/>
      <c r="BY1395" s="209"/>
      <c r="CV1395">
        <v>0</v>
      </c>
      <c r="CY1395" s="209"/>
      <c r="DD1395" s="209" t="s">
        <v>481</v>
      </c>
      <c r="DF1395" s="209"/>
      <c r="DI1395" s="209"/>
    </row>
    <row r="1396" spans="1:113" x14ac:dyDescent="0.25">
      <c r="A1396" s="209"/>
      <c r="D1396">
        <v>1019</v>
      </c>
      <c r="E1396" t="s">
        <v>556</v>
      </c>
      <c r="F1396" s="209" t="s">
        <v>466</v>
      </c>
      <c r="H1396" s="209"/>
      <c r="O1396" s="209"/>
      <c r="P1396" s="209"/>
      <c r="AG1396" s="209"/>
      <c r="AQ1396" s="209"/>
      <c r="AR1396" s="209"/>
      <c r="BC1396" s="209"/>
      <c r="BF1396" s="209"/>
      <c r="BN1396" s="209"/>
      <c r="BY1396" s="209"/>
      <c r="CV1396">
        <v>0</v>
      </c>
      <c r="CY1396" s="209"/>
      <c r="DD1396" s="209" t="s">
        <v>482</v>
      </c>
      <c r="DF1396" s="209"/>
      <c r="DI1396" s="209"/>
    </row>
    <row r="1397" spans="1:113" x14ac:dyDescent="0.25">
      <c r="A1397" s="209"/>
      <c r="D1397">
        <v>1019</v>
      </c>
      <c r="E1397" t="s">
        <v>556</v>
      </c>
      <c r="F1397" s="209" t="s">
        <v>466</v>
      </c>
      <c r="H1397" s="209"/>
      <c r="O1397" s="209"/>
      <c r="P1397" s="209"/>
      <c r="AG1397" s="209"/>
      <c r="AQ1397" s="209"/>
      <c r="AR1397" s="209"/>
      <c r="BC1397" s="209"/>
      <c r="BF1397" s="209"/>
      <c r="BN1397" s="209"/>
      <c r="BY1397" s="209"/>
      <c r="CV1397">
        <v>0</v>
      </c>
      <c r="CY1397" s="209"/>
      <c r="DD1397" s="209" t="s">
        <v>483</v>
      </c>
      <c r="DF1397" s="209"/>
      <c r="DI1397" s="209"/>
    </row>
    <row r="1398" spans="1:113" x14ac:dyDescent="0.25">
      <c r="A1398" s="209"/>
      <c r="D1398">
        <v>1019</v>
      </c>
      <c r="E1398" t="s">
        <v>556</v>
      </c>
      <c r="F1398" s="209" t="s">
        <v>466</v>
      </c>
      <c r="H1398" s="209"/>
      <c r="O1398" s="209"/>
      <c r="P1398" s="209"/>
      <c r="AG1398" s="209"/>
      <c r="AQ1398" s="209"/>
      <c r="AR1398" s="209"/>
      <c r="BC1398" s="209"/>
      <c r="BF1398" s="209"/>
      <c r="BN1398" s="209"/>
      <c r="BY1398" s="209"/>
      <c r="CV1398">
        <v>0</v>
      </c>
      <c r="CY1398" s="209"/>
      <c r="DD1398" s="209" t="s">
        <v>582</v>
      </c>
      <c r="DF1398" s="209"/>
      <c r="DI1398" s="209"/>
    </row>
    <row r="1399" spans="1:113" x14ac:dyDescent="0.25">
      <c r="A1399" s="209"/>
      <c r="D1399">
        <v>1019</v>
      </c>
      <c r="E1399" t="s">
        <v>556</v>
      </c>
      <c r="F1399" s="209" t="s">
        <v>466</v>
      </c>
      <c r="H1399" s="209"/>
      <c r="O1399" s="209"/>
      <c r="P1399" s="209"/>
      <c r="AG1399" s="209"/>
      <c r="AQ1399" s="209"/>
      <c r="AR1399" s="209"/>
      <c r="BC1399" s="209"/>
      <c r="BF1399" s="209"/>
      <c r="BN1399" s="209"/>
      <c r="BY1399" s="209"/>
      <c r="CV1399">
        <v>0</v>
      </c>
      <c r="CY1399" s="209"/>
      <c r="DD1399" s="209" t="s">
        <v>490</v>
      </c>
      <c r="DF1399" s="209"/>
      <c r="DI1399" s="209"/>
    </row>
    <row r="1400" spans="1:113" x14ac:dyDescent="0.25">
      <c r="A1400" s="209"/>
      <c r="D1400">
        <v>1019</v>
      </c>
      <c r="E1400" t="s">
        <v>556</v>
      </c>
      <c r="F1400" s="209" t="s">
        <v>466</v>
      </c>
      <c r="H1400" s="209"/>
      <c r="O1400" s="209"/>
      <c r="P1400" s="209"/>
      <c r="AG1400" s="209"/>
      <c r="AQ1400" s="209"/>
      <c r="AR1400" s="209"/>
      <c r="BC1400" s="209"/>
      <c r="BF1400" s="209"/>
      <c r="BN1400" s="209"/>
      <c r="BY1400" s="209"/>
      <c r="CV1400">
        <v>0</v>
      </c>
      <c r="CY1400" s="209"/>
      <c r="DD1400" s="209" t="s">
        <v>491</v>
      </c>
      <c r="DF1400" s="209"/>
      <c r="DI1400" s="209"/>
    </row>
    <row r="1401" spans="1:113" x14ac:dyDescent="0.25">
      <c r="A1401" s="209"/>
      <c r="D1401">
        <v>1019</v>
      </c>
      <c r="E1401" t="s">
        <v>556</v>
      </c>
      <c r="F1401" s="209" t="s">
        <v>466</v>
      </c>
      <c r="H1401" s="209"/>
      <c r="O1401" s="209"/>
      <c r="P1401" s="209"/>
      <c r="AG1401" s="209"/>
      <c r="AQ1401" s="209"/>
      <c r="AR1401" s="209"/>
      <c r="BC1401" s="209"/>
      <c r="BF1401" s="209"/>
      <c r="BN1401" s="209"/>
      <c r="BY1401" s="209"/>
      <c r="CV1401">
        <v>0</v>
      </c>
      <c r="CY1401" s="209"/>
      <c r="DD1401" s="209" t="s">
        <v>492</v>
      </c>
      <c r="DF1401" s="209"/>
      <c r="DI1401" s="209"/>
    </row>
    <row r="1402" spans="1:113" x14ac:dyDescent="0.25">
      <c r="A1402" s="209"/>
      <c r="D1402">
        <v>1019</v>
      </c>
      <c r="E1402" t="s">
        <v>556</v>
      </c>
      <c r="F1402" s="209" t="s">
        <v>466</v>
      </c>
      <c r="H1402" s="209"/>
      <c r="O1402" s="209"/>
      <c r="P1402" s="209"/>
      <c r="AG1402" s="209"/>
      <c r="AQ1402" s="209"/>
      <c r="AR1402" s="209"/>
      <c r="BC1402" s="209"/>
      <c r="BF1402" s="209"/>
      <c r="BN1402" s="209"/>
      <c r="BY1402" s="209"/>
      <c r="CV1402">
        <v>0</v>
      </c>
      <c r="CY1402" s="209"/>
      <c r="DD1402" s="209" t="s">
        <v>493</v>
      </c>
      <c r="DF1402" s="209"/>
      <c r="DI1402" s="209"/>
    </row>
    <row r="1403" spans="1:113" x14ac:dyDescent="0.25">
      <c r="A1403" s="209"/>
      <c r="D1403">
        <v>1019</v>
      </c>
      <c r="E1403" t="s">
        <v>556</v>
      </c>
      <c r="F1403" s="209" t="s">
        <v>466</v>
      </c>
      <c r="H1403" s="209"/>
      <c r="O1403" s="209"/>
      <c r="P1403" s="209"/>
      <c r="AG1403" s="209"/>
      <c r="AQ1403" s="209"/>
      <c r="AR1403" s="209"/>
      <c r="BC1403" s="209"/>
      <c r="BF1403" s="209"/>
      <c r="BN1403" s="209"/>
      <c r="BY1403" s="209"/>
      <c r="CV1403">
        <v>0</v>
      </c>
      <c r="CY1403" s="209"/>
      <c r="DD1403" s="209" t="s">
        <v>494</v>
      </c>
      <c r="DF1403" s="209"/>
      <c r="DI1403" s="209"/>
    </row>
    <row r="1404" spans="1:113" x14ac:dyDescent="0.25">
      <c r="A1404" s="209"/>
      <c r="D1404">
        <v>1019</v>
      </c>
      <c r="E1404" t="s">
        <v>556</v>
      </c>
      <c r="F1404" s="209" t="s">
        <v>466</v>
      </c>
      <c r="H1404" s="209"/>
      <c r="O1404" s="209"/>
      <c r="P1404" s="209"/>
      <c r="AG1404" s="209"/>
      <c r="AQ1404" s="209"/>
      <c r="AR1404" s="209"/>
      <c r="BC1404" s="209"/>
      <c r="BF1404" s="209"/>
      <c r="BN1404" s="209"/>
      <c r="BY1404" s="209"/>
      <c r="CV1404">
        <v>0</v>
      </c>
      <c r="CY1404" s="209"/>
      <c r="DD1404" s="209" t="s">
        <v>495</v>
      </c>
      <c r="DF1404" s="209"/>
      <c r="DI1404" s="209"/>
    </row>
    <row r="1405" spans="1:113" x14ac:dyDescent="0.25">
      <c r="A1405" s="209"/>
      <c r="D1405">
        <v>1019</v>
      </c>
      <c r="E1405" t="s">
        <v>556</v>
      </c>
      <c r="F1405" s="209" t="s">
        <v>466</v>
      </c>
      <c r="H1405" s="209"/>
      <c r="O1405" s="209"/>
      <c r="P1405" s="209"/>
      <c r="AG1405" s="209"/>
      <c r="AQ1405" s="209"/>
      <c r="AR1405" s="209"/>
      <c r="BC1405" s="209"/>
      <c r="BF1405" s="209"/>
      <c r="BN1405" s="209"/>
      <c r="BY1405" s="209"/>
      <c r="CV1405">
        <v>0</v>
      </c>
      <c r="CY1405" s="209"/>
      <c r="DD1405" s="209" t="s">
        <v>496</v>
      </c>
      <c r="DF1405" s="209"/>
      <c r="DI1405" s="209"/>
    </row>
    <row r="1406" spans="1:113" x14ac:dyDescent="0.25">
      <c r="A1406" s="209"/>
      <c r="D1406">
        <v>1019</v>
      </c>
      <c r="E1406" t="s">
        <v>556</v>
      </c>
      <c r="F1406" s="209" t="s">
        <v>466</v>
      </c>
      <c r="H1406" s="209"/>
      <c r="O1406" s="209"/>
      <c r="P1406" s="209"/>
      <c r="AG1406" s="209"/>
      <c r="AQ1406" s="209"/>
      <c r="AR1406" s="209"/>
      <c r="BC1406" s="209"/>
      <c r="BF1406" s="209"/>
      <c r="BN1406" s="209"/>
      <c r="BY1406" s="209"/>
      <c r="CV1406">
        <v>0</v>
      </c>
      <c r="CY1406" s="209"/>
      <c r="DD1406" s="209" t="s">
        <v>497</v>
      </c>
      <c r="DF1406" s="209"/>
      <c r="DI1406" s="209"/>
    </row>
    <row r="1407" spans="1:113" x14ac:dyDescent="0.25">
      <c r="A1407" s="209"/>
      <c r="D1407">
        <v>1019</v>
      </c>
      <c r="E1407" t="s">
        <v>556</v>
      </c>
      <c r="F1407" s="209" t="s">
        <v>466</v>
      </c>
      <c r="H1407" s="209"/>
      <c r="O1407" s="209"/>
      <c r="P1407" s="209"/>
      <c r="AG1407" s="209"/>
      <c r="AQ1407" s="209"/>
      <c r="AR1407" s="209"/>
      <c r="BC1407" s="209"/>
      <c r="BF1407" s="209"/>
      <c r="BN1407" s="209"/>
      <c r="BY1407" s="209"/>
      <c r="CV1407">
        <v>0</v>
      </c>
      <c r="CY1407" s="209"/>
      <c r="DD1407" s="209" t="s">
        <v>498</v>
      </c>
      <c r="DF1407" s="209"/>
      <c r="DI1407" s="209"/>
    </row>
    <row r="1408" spans="1:113" x14ac:dyDescent="0.25">
      <c r="A1408" s="209"/>
      <c r="D1408">
        <v>1019</v>
      </c>
      <c r="E1408" t="s">
        <v>556</v>
      </c>
      <c r="F1408" s="209" t="s">
        <v>466</v>
      </c>
      <c r="H1408" s="209"/>
      <c r="O1408" s="209"/>
      <c r="P1408" s="209"/>
      <c r="AG1408" s="209"/>
      <c r="AQ1408" s="209"/>
      <c r="AR1408" s="209"/>
      <c r="BC1408" s="209"/>
      <c r="BF1408" s="209"/>
      <c r="BN1408" s="209"/>
      <c r="BY1408" s="209"/>
      <c r="CV1408">
        <v>0</v>
      </c>
      <c r="CY1408" s="209"/>
      <c r="DD1408" s="209" t="s">
        <v>499</v>
      </c>
      <c r="DF1408" s="209"/>
      <c r="DI1408" s="209"/>
    </row>
    <row r="1409" spans="1:113" x14ac:dyDescent="0.25">
      <c r="A1409" s="209"/>
      <c r="D1409">
        <v>1019</v>
      </c>
      <c r="E1409" t="s">
        <v>556</v>
      </c>
      <c r="F1409" s="209" t="s">
        <v>466</v>
      </c>
      <c r="H1409" s="209"/>
      <c r="O1409" s="209"/>
      <c r="P1409" s="209"/>
      <c r="AG1409" s="209"/>
      <c r="AQ1409" s="209"/>
      <c r="AR1409" s="209"/>
      <c r="BC1409" s="209"/>
      <c r="BF1409" s="209"/>
      <c r="BN1409" s="209"/>
      <c r="BY1409" s="209"/>
      <c r="CV1409">
        <v>0</v>
      </c>
      <c r="CY1409" s="209"/>
      <c r="DD1409" s="209" t="s">
        <v>500</v>
      </c>
      <c r="DF1409" s="209"/>
      <c r="DI1409" s="209"/>
    </row>
    <row r="1410" spans="1:113" x14ac:dyDescent="0.25">
      <c r="A1410" s="209"/>
      <c r="D1410">
        <v>1019</v>
      </c>
      <c r="E1410" t="s">
        <v>556</v>
      </c>
      <c r="F1410" s="209" t="s">
        <v>466</v>
      </c>
      <c r="H1410" s="209"/>
      <c r="O1410" s="209"/>
      <c r="P1410" s="209"/>
      <c r="AG1410" s="209"/>
      <c r="AQ1410" s="209"/>
      <c r="AR1410" s="209"/>
      <c r="BC1410" s="209"/>
      <c r="BF1410" s="209"/>
      <c r="BN1410" s="209"/>
      <c r="BY1410" s="209"/>
      <c r="CV1410">
        <v>0</v>
      </c>
      <c r="CY1410" s="209"/>
      <c r="DD1410" s="209" t="s">
        <v>501</v>
      </c>
      <c r="DF1410" s="209"/>
      <c r="DI1410" s="209"/>
    </row>
    <row r="1411" spans="1:113" x14ac:dyDescent="0.25">
      <c r="A1411" s="209"/>
      <c r="D1411">
        <v>1019</v>
      </c>
      <c r="E1411" t="s">
        <v>556</v>
      </c>
      <c r="F1411" s="209" t="s">
        <v>466</v>
      </c>
      <c r="H1411" s="209"/>
      <c r="O1411" s="209"/>
      <c r="P1411" s="209"/>
      <c r="AG1411" s="209"/>
      <c r="AQ1411" s="209"/>
      <c r="AR1411" s="209"/>
      <c r="BC1411" s="209"/>
      <c r="BF1411" s="209"/>
      <c r="BN1411" s="209"/>
      <c r="BY1411" s="209"/>
      <c r="CV1411">
        <v>0</v>
      </c>
      <c r="CY1411" s="209"/>
      <c r="DD1411" s="209" t="s">
        <v>502</v>
      </c>
      <c r="DF1411" s="209"/>
      <c r="DI1411" s="209"/>
    </row>
    <row r="1412" spans="1:113" x14ac:dyDescent="0.25">
      <c r="A1412" s="209"/>
      <c r="D1412">
        <v>1019</v>
      </c>
      <c r="E1412" t="s">
        <v>556</v>
      </c>
      <c r="F1412" s="209" t="s">
        <v>466</v>
      </c>
      <c r="H1412" s="209"/>
      <c r="O1412" s="209"/>
      <c r="P1412" s="209"/>
      <c r="AG1412" s="209"/>
      <c r="AQ1412" s="209"/>
      <c r="AR1412" s="209"/>
      <c r="BC1412" s="209"/>
      <c r="BF1412" s="209"/>
      <c r="BN1412" s="209"/>
      <c r="BY1412" s="209"/>
      <c r="CV1412">
        <v>0</v>
      </c>
      <c r="CY1412" s="209"/>
      <c r="DD1412" s="209" t="s">
        <v>503</v>
      </c>
      <c r="DF1412" s="209"/>
      <c r="DI1412" s="209"/>
    </row>
    <row r="1413" spans="1:113" x14ac:dyDescent="0.25">
      <c r="A1413" s="209"/>
      <c r="D1413">
        <v>1019</v>
      </c>
      <c r="E1413" t="s">
        <v>556</v>
      </c>
      <c r="F1413" s="209" t="s">
        <v>466</v>
      </c>
      <c r="H1413" s="209"/>
      <c r="O1413" s="209"/>
      <c r="P1413" s="209"/>
      <c r="AG1413" s="209"/>
      <c r="AQ1413" s="209"/>
      <c r="AR1413" s="209"/>
      <c r="BC1413" s="209"/>
      <c r="BF1413" s="209"/>
      <c r="BN1413" s="209"/>
      <c r="BY1413" s="209"/>
      <c r="CV1413">
        <v>0</v>
      </c>
      <c r="CY1413" s="209"/>
      <c r="DD1413" s="209" t="s">
        <v>504</v>
      </c>
      <c r="DF1413" s="209"/>
      <c r="DI1413" s="209"/>
    </row>
    <row r="1414" spans="1:113" x14ac:dyDescent="0.25">
      <c r="A1414" s="209"/>
      <c r="D1414">
        <v>1019</v>
      </c>
      <c r="E1414" t="s">
        <v>556</v>
      </c>
      <c r="F1414" s="209" t="s">
        <v>466</v>
      </c>
      <c r="H1414" s="209"/>
      <c r="O1414" s="209"/>
      <c r="P1414" s="209"/>
      <c r="AG1414" s="209"/>
      <c r="AQ1414" s="209"/>
      <c r="AR1414" s="209"/>
      <c r="BC1414" s="209"/>
      <c r="BF1414" s="209"/>
      <c r="BN1414" s="209"/>
      <c r="BY1414" s="209"/>
      <c r="CV1414">
        <v>0</v>
      </c>
      <c r="CY1414" s="209"/>
      <c r="DD1414" s="209" t="s">
        <v>505</v>
      </c>
      <c r="DF1414" s="209"/>
      <c r="DI1414" s="209"/>
    </row>
    <row r="1415" spans="1:113" x14ac:dyDescent="0.25">
      <c r="A1415" s="209"/>
      <c r="D1415">
        <v>1019</v>
      </c>
      <c r="E1415" t="s">
        <v>556</v>
      </c>
      <c r="F1415" s="209" t="s">
        <v>466</v>
      </c>
      <c r="H1415" s="209"/>
      <c r="O1415" s="209"/>
      <c r="P1415" s="209"/>
      <c r="AG1415" s="209"/>
      <c r="AQ1415" s="209"/>
      <c r="AR1415" s="209"/>
      <c r="BC1415" s="209"/>
      <c r="BF1415" s="209"/>
      <c r="BN1415" s="209"/>
      <c r="BY1415" s="209"/>
      <c r="CV1415">
        <v>0</v>
      </c>
      <c r="CY1415" s="209"/>
      <c r="DD1415" s="209" t="s">
        <v>506</v>
      </c>
      <c r="DF1415" s="209"/>
      <c r="DI1415" s="209"/>
    </row>
    <row r="1416" spans="1:113" x14ac:dyDescent="0.25">
      <c r="A1416" s="209"/>
      <c r="D1416">
        <v>1019</v>
      </c>
      <c r="E1416" t="s">
        <v>556</v>
      </c>
      <c r="F1416" s="209" t="s">
        <v>466</v>
      </c>
      <c r="H1416" s="209"/>
      <c r="O1416" s="209"/>
      <c r="P1416" s="209"/>
      <c r="AG1416" s="209"/>
      <c r="AQ1416" s="209"/>
      <c r="AR1416" s="209"/>
      <c r="BC1416" s="209"/>
      <c r="BF1416" s="209"/>
      <c r="BN1416" s="209"/>
      <c r="BY1416" s="209"/>
      <c r="CV1416">
        <v>0</v>
      </c>
      <c r="CY1416" s="209"/>
      <c r="DD1416" s="209" t="s">
        <v>507</v>
      </c>
      <c r="DF1416" s="209"/>
      <c r="DI1416" s="209"/>
    </row>
    <row r="1417" spans="1:113" x14ac:dyDescent="0.25">
      <c r="A1417" s="209"/>
      <c r="D1417">
        <v>1019</v>
      </c>
      <c r="E1417" t="s">
        <v>556</v>
      </c>
      <c r="F1417" s="209" t="s">
        <v>466</v>
      </c>
      <c r="H1417" s="209"/>
      <c r="O1417" s="209"/>
      <c r="P1417" s="209"/>
      <c r="AG1417" s="209"/>
      <c r="AQ1417" s="209"/>
      <c r="AR1417" s="209"/>
      <c r="BC1417" s="209"/>
      <c r="BF1417" s="209"/>
      <c r="BN1417" s="209"/>
      <c r="BY1417" s="209"/>
      <c r="CV1417">
        <v>0</v>
      </c>
      <c r="CY1417" s="209"/>
      <c r="DD1417" s="209" t="s">
        <v>508</v>
      </c>
      <c r="DF1417" s="209"/>
      <c r="DI1417" s="209"/>
    </row>
    <row r="1418" spans="1:113" x14ac:dyDescent="0.25">
      <c r="A1418" s="209"/>
      <c r="D1418">
        <v>1019</v>
      </c>
      <c r="E1418" t="s">
        <v>556</v>
      </c>
      <c r="F1418" s="209" t="s">
        <v>466</v>
      </c>
      <c r="H1418" s="209"/>
      <c r="O1418" s="209"/>
      <c r="P1418" s="209"/>
      <c r="AG1418" s="209"/>
      <c r="AQ1418" s="209"/>
      <c r="AR1418" s="209"/>
      <c r="BC1418" s="209"/>
      <c r="BF1418" s="209"/>
      <c r="BN1418" s="209"/>
      <c r="BY1418" s="209"/>
      <c r="CV1418">
        <v>0</v>
      </c>
      <c r="CY1418" s="209"/>
      <c r="DD1418" s="209" t="s">
        <v>509</v>
      </c>
      <c r="DF1418" s="209"/>
      <c r="DI1418" s="209"/>
    </row>
    <row r="1419" spans="1:113" x14ac:dyDescent="0.25">
      <c r="A1419" s="209"/>
      <c r="D1419">
        <v>1019</v>
      </c>
      <c r="E1419" t="s">
        <v>556</v>
      </c>
      <c r="F1419" s="209" t="s">
        <v>466</v>
      </c>
      <c r="H1419" s="209"/>
      <c r="O1419" s="209"/>
      <c r="P1419" s="209"/>
      <c r="AG1419" s="209"/>
      <c r="AQ1419" s="209"/>
      <c r="AR1419" s="209"/>
      <c r="BC1419" s="209"/>
      <c r="BF1419" s="209"/>
      <c r="BN1419" s="209"/>
      <c r="BY1419" s="209"/>
      <c r="CV1419">
        <v>0</v>
      </c>
      <c r="CY1419" s="209"/>
      <c r="DD1419" s="209" t="s">
        <v>583</v>
      </c>
      <c r="DF1419" s="209"/>
      <c r="DI1419" s="209"/>
    </row>
    <row r="1420" spans="1:113" x14ac:dyDescent="0.25">
      <c r="A1420" s="209"/>
      <c r="D1420">
        <v>1019</v>
      </c>
      <c r="E1420" t="s">
        <v>556</v>
      </c>
      <c r="F1420" s="209" t="s">
        <v>510</v>
      </c>
      <c r="H1420" s="209"/>
      <c r="O1420" s="209"/>
      <c r="P1420" s="209"/>
      <c r="AG1420" s="209"/>
      <c r="AQ1420" s="209"/>
      <c r="AR1420" s="209" t="s">
        <v>123</v>
      </c>
      <c r="AS1420">
        <v>0</v>
      </c>
      <c r="AT1420">
        <v>0</v>
      </c>
      <c r="AU1420">
        <v>0</v>
      </c>
      <c r="BC1420" s="209"/>
      <c r="BF1420" s="209"/>
      <c r="BN1420" s="209"/>
      <c r="BY1420" s="209"/>
      <c r="CY1420" s="209"/>
      <c r="DD1420" s="209"/>
      <c r="DF1420" s="209"/>
      <c r="DI1420" s="209"/>
    </row>
    <row r="1421" spans="1:113" x14ac:dyDescent="0.25">
      <c r="A1421" s="209"/>
      <c r="D1421">
        <v>1019</v>
      </c>
      <c r="E1421" t="s">
        <v>556</v>
      </c>
      <c r="F1421" s="209" t="s">
        <v>510</v>
      </c>
      <c r="H1421" s="209"/>
      <c r="O1421" s="209"/>
      <c r="P1421" s="209"/>
      <c r="AG1421" s="209"/>
      <c r="AQ1421" s="209"/>
      <c r="AR1421" s="209" t="s">
        <v>124</v>
      </c>
      <c r="AS1421">
        <v>0</v>
      </c>
      <c r="AT1421">
        <v>0</v>
      </c>
      <c r="AU1421">
        <v>0</v>
      </c>
      <c r="BC1421" s="209"/>
      <c r="BF1421" s="209"/>
      <c r="BN1421" s="209"/>
      <c r="BY1421" s="209"/>
      <c r="CY1421" s="209"/>
      <c r="DD1421" s="209"/>
      <c r="DF1421" s="209"/>
      <c r="DI1421" s="209"/>
    </row>
    <row r="1422" spans="1:113" x14ac:dyDescent="0.25">
      <c r="A1422" s="209"/>
      <c r="D1422">
        <v>1019</v>
      </c>
      <c r="E1422" t="s">
        <v>556</v>
      </c>
      <c r="F1422" s="209" t="s">
        <v>510</v>
      </c>
      <c r="H1422" s="209"/>
      <c r="O1422" s="209"/>
      <c r="P1422" s="209"/>
      <c r="AG1422" s="209"/>
      <c r="AQ1422" s="209"/>
      <c r="AR1422" s="209" t="s">
        <v>125</v>
      </c>
      <c r="AS1422">
        <v>0</v>
      </c>
      <c r="AT1422">
        <v>0</v>
      </c>
      <c r="AU1422">
        <v>0</v>
      </c>
      <c r="BC1422" s="209"/>
      <c r="BF1422" s="209"/>
      <c r="BN1422" s="209"/>
      <c r="BY1422" s="209"/>
      <c r="CY1422" s="209"/>
      <c r="DD1422" s="209"/>
      <c r="DF1422" s="209"/>
      <c r="DI1422" s="209"/>
    </row>
    <row r="1423" spans="1:113" x14ac:dyDescent="0.25">
      <c r="A1423" s="209"/>
      <c r="D1423">
        <v>1019</v>
      </c>
      <c r="E1423" t="s">
        <v>556</v>
      </c>
      <c r="F1423" s="209" t="s">
        <v>510</v>
      </c>
      <c r="H1423" s="209"/>
      <c r="O1423" s="209"/>
      <c r="P1423" s="209"/>
      <c r="AG1423" s="209"/>
      <c r="AQ1423" s="209"/>
      <c r="AR1423" s="209" t="s">
        <v>126</v>
      </c>
      <c r="AS1423">
        <v>0</v>
      </c>
      <c r="AT1423">
        <v>0</v>
      </c>
      <c r="AU1423">
        <v>0</v>
      </c>
      <c r="BC1423" s="209"/>
      <c r="BF1423" s="209"/>
      <c r="BN1423" s="209"/>
      <c r="BY1423" s="209"/>
      <c r="CY1423" s="209"/>
      <c r="DD1423" s="209"/>
      <c r="DF1423" s="209"/>
      <c r="DI1423" s="209"/>
    </row>
    <row r="1424" spans="1:113" x14ac:dyDescent="0.25">
      <c r="A1424" s="209"/>
      <c r="D1424">
        <v>1019</v>
      </c>
      <c r="E1424" t="s">
        <v>556</v>
      </c>
      <c r="F1424" s="209" t="s">
        <v>510</v>
      </c>
      <c r="H1424" s="209"/>
      <c r="O1424" s="209"/>
      <c r="P1424" s="209"/>
      <c r="AG1424" s="209"/>
      <c r="AQ1424" s="209"/>
      <c r="AR1424" s="209" t="s">
        <v>127</v>
      </c>
      <c r="AS1424">
        <v>0</v>
      </c>
      <c r="AT1424">
        <v>0</v>
      </c>
      <c r="AU1424">
        <v>0</v>
      </c>
      <c r="BC1424" s="209"/>
      <c r="BF1424" s="209"/>
      <c r="BN1424" s="209"/>
      <c r="BY1424" s="209"/>
      <c r="CY1424" s="209"/>
      <c r="DD1424" s="209"/>
      <c r="DF1424" s="209"/>
      <c r="DI1424" s="209"/>
    </row>
    <row r="1425" spans="1:113" x14ac:dyDescent="0.25">
      <c r="A1425" s="209"/>
      <c r="D1425">
        <v>1019</v>
      </c>
      <c r="E1425" t="s">
        <v>556</v>
      </c>
      <c r="F1425" s="209" t="s">
        <v>510</v>
      </c>
      <c r="H1425" s="209"/>
      <c r="O1425" s="209"/>
      <c r="P1425" s="209"/>
      <c r="AG1425" s="209"/>
      <c r="AQ1425" s="209"/>
      <c r="AR1425" s="209" t="s">
        <v>128</v>
      </c>
      <c r="AS1425">
        <v>0</v>
      </c>
      <c r="AT1425">
        <v>0</v>
      </c>
      <c r="AU1425">
        <v>0</v>
      </c>
      <c r="BC1425" s="209"/>
      <c r="BF1425" s="209"/>
      <c r="BN1425" s="209"/>
      <c r="BY1425" s="209"/>
      <c r="CY1425" s="209"/>
      <c r="DD1425" s="209"/>
      <c r="DF1425" s="209"/>
      <c r="DI1425" s="209"/>
    </row>
    <row r="1426" spans="1:113" x14ac:dyDescent="0.25">
      <c r="A1426" s="209"/>
      <c r="D1426">
        <v>1019</v>
      </c>
      <c r="E1426" t="s">
        <v>556</v>
      </c>
      <c r="F1426" s="209" t="s">
        <v>510</v>
      </c>
      <c r="H1426" s="209"/>
      <c r="O1426" s="209"/>
      <c r="P1426" s="209"/>
      <c r="AG1426" s="209"/>
      <c r="AQ1426" s="209"/>
      <c r="AR1426" s="209" t="s">
        <v>129</v>
      </c>
      <c r="AS1426">
        <v>0</v>
      </c>
      <c r="AT1426">
        <v>0</v>
      </c>
      <c r="AU1426">
        <v>0</v>
      </c>
      <c r="BC1426" s="209"/>
      <c r="BF1426" s="209"/>
      <c r="BN1426" s="209"/>
      <c r="BY1426" s="209"/>
      <c r="CY1426" s="209"/>
      <c r="DD1426" s="209"/>
      <c r="DF1426" s="209"/>
      <c r="DI1426" s="209"/>
    </row>
    <row r="1427" spans="1:113" x14ac:dyDescent="0.25">
      <c r="A1427" s="209"/>
      <c r="D1427">
        <v>1019</v>
      </c>
      <c r="E1427" t="s">
        <v>556</v>
      </c>
      <c r="F1427" s="209" t="s">
        <v>510</v>
      </c>
      <c r="H1427" s="209"/>
      <c r="O1427" s="209"/>
      <c r="P1427" s="209"/>
      <c r="AG1427" s="209"/>
      <c r="AQ1427" s="209"/>
      <c r="AR1427" s="209" t="s">
        <v>130</v>
      </c>
      <c r="AS1427">
        <v>0</v>
      </c>
      <c r="AT1427">
        <v>0</v>
      </c>
      <c r="AU1427">
        <v>0</v>
      </c>
      <c r="BC1427" s="209"/>
      <c r="BF1427" s="209"/>
      <c r="BN1427" s="209"/>
      <c r="BY1427" s="209"/>
      <c r="CY1427" s="209"/>
      <c r="DD1427" s="209"/>
      <c r="DF1427" s="209"/>
      <c r="DI1427" s="209"/>
    </row>
    <row r="1428" spans="1:113" x14ac:dyDescent="0.25">
      <c r="A1428" s="209"/>
      <c r="D1428">
        <v>1019</v>
      </c>
      <c r="E1428" t="s">
        <v>556</v>
      </c>
      <c r="F1428" s="209" t="s">
        <v>510</v>
      </c>
      <c r="H1428" s="209"/>
      <c r="O1428" s="209"/>
      <c r="P1428" s="209"/>
      <c r="AG1428" s="209"/>
      <c r="AQ1428" s="209"/>
      <c r="AR1428" s="209" t="s">
        <v>131</v>
      </c>
      <c r="AS1428">
        <v>0</v>
      </c>
      <c r="AT1428">
        <v>0</v>
      </c>
      <c r="AU1428">
        <v>0</v>
      </c>
      <c r="BC1428" s="209"/>
      <c r="BF1428" s="209"/>
      <c r="BN1428" s="209"/>
      <c r="BY1428" s="209"/>
      <c r="CY1428" s="209"/>
      <c r="DD1428" s="209"/>
      <c r="DF1428" s="209"/>
      <c r="DI1428" s="209"/>
    </row>
    <row r="1429" spans="1:113" x14ac:dyDescent="0.25">
      <c r="A1429" s="209"/>
      <c r="D1429">
        <v>1019</v>
      </c>
      <c r="E1429" t="s">
        <v>556</v>
      </c>
      <c r="F1429" s="209" t="s">
        <v>510</v>
      </c>
      <c r="H1429" s="209"/>
      <c r="O1429" s="209"/>
      <c r="P1429" s="209"/>
      <c r="AG1429" s="209"/>
      <c r="AQ1429" s="209"/>
      <c r="AR1429" s="209" t="s">
        <v>132</v>
      </c>
      <c r="AS1429">
        <v>0</v>
      </c>
      <c r="AT1429">
        <v>0</v>
      </c>
      <c r="AU1429">
        <v>0</v>
      </c>
      <c r="BC1429" s="209"/>
      <c r="BF1429" s="209"/>
      <c r="BN1429" s="209"/>
      <c r="BY1429" s="209"/>
      <c r="CY1429" s="209"/>
      <c r="DD1429" s="209"/>
      <c r="DF1429" s="209"/>
      <c r="DI1429" s="209"/>
    </row>
    <row r="1430" spans="1:113" x14ac:dyDescent="0.25">
      <c r="A1430" s="209"/>
      <c r="D1430">
        <v>1019</v>
      </c>
      <c r="E1430" t="s">
        <v>556</v>
      </c>
      <c r="F1430" s="209" t="s">
        <v>510</v>
      </c>
      <c r="H1430" s="209"/>
      <c r="O1430" s="209"/>
      <c r="P1430" s="209"/>
      <c r="AG1430" s="209"/>
      <c r="AQ1430" s="209"/>
      <c r="AR1430" s="209" t="s">
        <v>133</v>
      </c>
      <c r="AS1430">
        <v>0</v>
      </c>
      <c r="AT1430">
        <v>0</v>
      </c>
      <c r="AU1430">
        <v>0</v>
      </c>
      <c r="BC1430" s="209"/>
      <c r="BF1430" s="209"/>
      <c r="BN1430" s="209"/>
      <c r="BY1430" s="209"/>
      <c r="CY1430" s="209"/>
      <c r="DD1430" s="209"/>
      <c r="DF1430" s="209"/>
      <c r="DI1430" s="209"/>
    </row>
    <row r="1431" spans="1:113" x14ac:dyDescent="0.25">
      <c r="A1431" s="209"/>
      <c r="D1431">
        <v>1019</v>
      </c>
      <c r="E1431" t="s">
        <v>556</v>
      </c>
      <c r="F1431" s="209" t="s">
        <v>510</v>
      </c>
      <c r="H1431" s="209"/>
      <c r="O1431" s="209"/>
      <c r="P1431" s="209"/>
      <c r="AG1431" s="209"/>
      <c r="AQ1431" s="209"/>
      <c r="AR1431" s="209" t="s">
        <v>134</v>
      </c>
      <c r="AS1431">
        <v>0</v>
      </c>
      <c r="AT1431">
        <v>0</v>
      </c>
      <c r="AU1431">
        <v>0</v>
      </c>
      <c r="BC1431" s="209"/>
      <c r="BF1431" s="209"/>
      <c r="BN1431" s="209"/>
      <c r="BY1431" s="209"/>
      <c r="CY1431" s="209"/>
      <c r="DD1431" s="209"/>
      <c r="DF1431" s="209"/>
      <c r="DI1431" s="209"/>
    </row>
    <row r="1432" spans="1:113" x14ac:dyDescent="0.25">
      <c r="A1432" s="209"/>
      <c r="D1432">
        <v>1019</v>
      </c>
      <c r="E1432" t="s">
        <v>556</v>
      </c>
      <c r="F1432" s="209" t="s">
        <v>510</v>
      </c>
      <c r="H1432" s="209"/>
      <c r="O1432" s="209"/>
      <c r="P1432" s="209"/>
      <c r="AG1432" s="209"/>
      <c r="AQ1432" s="209"/>
      <c r="AR1432" s="209" t="s">
        <v>135</v>
      </c>
      <c r="AS1432">
        <v>0</v>
      </c>
      <c r="BC1432" s="209"/>
      <c r="BF1432" s="209"/>
      <c r="BN1432" s="209"/>
      <c r="BY1432" s="209"/>
      <c r="CY1432" s="209"/>
      <c r="DD1432" s="209"/>
      <c r="DF1432" s="209"/>
      <c r="DI1432" s="209"/>
    </row>
    <row r="1433" spans="1:113" x14ac:dyDescent="0.25">
      <c r="A1433" s="209"/>
      <c r="D1433">
        <v>1019</v>
      </c>
      <c r="E1433" t="s">
        <v>556</v>
      </c>
      <c r="F1433" s="209" t="s">
        <v>510</v>
      </c>
      <c r="H1433" s="209"/>
      <c r="O1433" s="209"/>
      <c r="P1433" s="209"/>
      <c r="AG1433" s="209"/>
      <c r="AQ1433" s="209"/>
      <c r="AR1433" s="209" t="s">
        <v>136</v>
      </c>
      <c r="AV1433">
        <v>0</v>
      </c>
      <c r="BC1433" s="209"/>
      <c r="BF1433" s="209"/>
      <c r="BN1433" s="209"/>
      <c r="BY1433" s="209"/>
      <c r="CY1433" s="209"/>
      <c r="DD1433" s="209"/>
      <c r="DF1433" s="209"/>
      <c r="DI1433" s="209"/>
    </row>
    <row r="1434" spans="1:113" x14ac:dyDescent="0.25">
      <c r="A1434" s="209"/>
      <c r="D1434">
        <v>1019</v>
      </c>
      <c r="E1434" t="s">
        <v>556</v>
      </c>
      <c r="F1434" s="209" t="s">
        <v>510</v>
      </c>
      <c r="H1434" s="209"/>
      <c r="O1434" s="209"/>
      <c r="P1434" s="209"/>
      <c r="AG1434" s="209"/>
      <c r="AQ1434" s="209"/>
      <c r="AR1434" s="209"/>
      <c r="BC1434" s="209"/>
      <c r="BF1434" s="209"/>
      <c r="BN1434" s="209"/>
      <c r="BY1434" s="209"/>
      <c r="CY1434" s="209"/>
      <c r="DD1434" s="209"/>
      <c r="DF1434" s="209"/>
      <c r="DI1434" s="209"/>
    </row>
    <row r="1435" spans="1:113" x14ac:dyDescent="0.25">
      <c r="A1435" s="209"/>
      <c r="D1435">
        <v>1019</v>
      </c>
      <c r="E1435" t="s">
        <v>556</v>
      </c>
      <c r="F1435" s="209" t="s">
        <v>510</v>
      </c>
      <c r="H1435" s="209"/>
      <c r="O1435" s="209"/>
      <c r="P1435" s="209"/>
      <c r="AG1435" s="209"/>
      <c r="AQ1435" s="209"/>
      <c r="AR1435" s="209"/>
      <c r="BC1435" s="209"/>
      <c r="BF1435" s="209"/>
      <c r="BN1435" s="209"/>
      <c r="BY1435" s="209"/>
      <c r="CY1435" s="209"/>
      <c r="DD1435" s="209"/>
      <c r="DF1435" s="209"/>
      <c r="DI1435" s="209"/>
    </row>
    <row r="1436" spans="1:113" x14ac:dyDescent="0.25">
      <c r="A1436" s="209"/>
      <c r="D1436">
        <v>1019</v>
      </c>
      <c r="E1436" t="s">
        <v>556</v>
      </c>
      <c r="F1436" s="209" t="s">
        <v>510</v>
      </c>
      <c r="H1436" s="209"/>
      <c r="O1436" s="209"/>
      <c r="P1436" s="209"/>
      <c r="AG1436" s="209"/>
      <c r="AQ1436" s="209"/>
      <c r="AR1436" s="209"/>
      <c r="BC1436" s="209"/>
      <c r="BF1436" s="209"/>
      <c r="BN1436" s="209"/>
      <c r="BY1436" s="209"/>
      <c r="CY1436" s="209"/>
      <c r="DD1436" s="209"/>
      <c r="DF1436" s="209"/>
      <c r="DI1436" s="209"/>
    </row>
    <row r="1437" spans="1:113" x14ac:dyDescent="0.25">
      <c r="A1437" s="209"/>
      <c r="D1437">
        <v>1019</v>
      </c>
      <c r="E1437" t="s">
        <v>556</v>
      </c>
      <c r="F1437" s="209" t="s">
        <v>510</v>
      </c>
      <c r="H1437" s="209"/>
      <c r="O1437" s="209"/>
      <c r="P1437" s="209"/>
      <c r="AG1437" s="209"/>
      <c r="AQ1437" s="209"/>
      <c r="AR1437" s="209"/>
      <c r="BC1437" s="209"/>
      <c r="BF1437" s="209"/>
      <c r="BN1437" s="209"/>
      <c r="BY1437" s="209"/>
      <c r="CY1437" s="209"/>
      <c r="DD1437" s="209"/>
      <c r="DF1437" s="209"/>
      <c r="DI1437" s="209"/>
    </row>
    <row r="1438" spans="1:113" x14ac:dyDescent="0.25">
      <c r="A1438" s="209"/>
      <c r="D1438">
        <v>1019</v>
      </c>
      <c r="E1438" t="s">
        <v>556</v>
      </c>
      <c r="F1438" s="209" t="s">
        <v>510</v>
      </c>
      <c r="H1438" s="209"/>
      <c r="O1438" s="209"/>
      <c r="P1438" s="209"/>
      <c r="AG1438" s="209"/>
      <c r="AQ1438" s="209"/>
      <c r="AR1438" s="209"/>
      <c r="BC1438" s="209"/>
      <c r="BF1438" s="209"/>
      <c r="BN1438" s="209"/>
      <c r="BY1438" s="209"/>
      <c r="CY1438" s="209"/>
      <c r="DD1438" s="209"/>
      <c r="DF1438" s="209"/>
      <c r="DI1438" s="209"/>
    </row>
    <row r="1439" spans="1:113" x14ac:dyDescent="0.25">
      <c r="A1439" s="209"/>
      <c r="D1439">
        <v>1019</v>
      </c>
      <c r="E1439" t="s">
        <v>556</v>
      </c>
      <c r="F1439" s="209" t="s">
        <v>510</v>
      </c>
      <c r="H1439" s="209"/>
      <c r="O1439" s="209"/>
      <c r="P1439" s="209"/>
      <c r="AG1439" s="209"/>
      <c r="AQ1439" s="209"/>
      <c r="AR1439" s="209"/>
      <c r="BC1439" s="209"/>
      <c r="BF1439" s="209"/>
      <c r="BN1439" s="209"/>
      <c r="BY1439" s="209"/>
      <c r="CY1439" s="209"/>
      <c r="DD1439" s="209"/>
      <c r="DF1439" s="209"/>
      <c r="DI1439" s="209"/>
    </row>
    <row r="1440" spans="1:113" x14ac:dyDescent="0.25">
      <c r="A1440" s="209"/>
      <c r="D1440">
        <v>1019</v>
      </c>
      <c r="E1440" t="s">
        <v>556</v>
      </c>
      <c r="F1440" s="209" t="s">
        <v>510</v>
      </c>
      <c r="H1440" s="209"/>
      <c r="O1440" s="209"/>
      <c r="P1440" s="209"/>
      <c r="AG1440" s="209"/>
      <c r="AQ1440" s="209"/>
      <c r="AR1440" s="209"/>
      <c r="BC1440" s="209"/>
      <c r="BF1440" s="209"/>
      <c r="BN1440" s="209"/>
      <c r="BY1440" s="209"/>
      <c r="CY1440" s="209"/>
      <c r="DD1440" s="209"/>
      <c r="DF1440" s="209"/>
      <c r="DI1440" s="209"/>
    </row>
    <row r="1441" spans="1:113" x14ac:dyDescent="0.25">
      <c r="A1441" s="209"/>
      <c r="D1441">
        <v>1019</v>
      </c>
      <c r="E1441" t="s">
        <v>556</v>
      </c>
      <c r="F1441" s="209" t="s">
        <v>510</v>
      </c>
      <c r="H1441" s="209"/>
      <c r="O1441" s="209"/>
      <c r="P1441" s="209"/>
      <c r="AG1441" s="209"/>
      <c r="AQ1441" s="209"/>
      <c r="AR1441" s="209"/>
      <c r="BC1441" s="209"/>
      <c r="BF1441" s="209"/>
      <c r="BN1441" s="209"/>
      <c r="BY1441" s="209"/>
      <c r="CY1441" s="209"/>
      <c r="DD1441" s="209"/>
      <c r="DF1441" s="209"/>
      <c r="DI1441" s="209"/>
    </row>
    <row r="1442" spans="1:113" x14ac:dyDescent="0.25">
      <c r="A1442" s="209"/>
      <c r="D1442">
        <v>1019</v>
      </c>
      <c r="E1442" t="s">
        <v>556</v>
      </c>
      <c r="F1442" s="209" t="s">
        <v>510</v>
      </c>
      <c r="H1442" s="209"/>
      <c r="O1442" s="209"/>
      <c r="P1442" s="209"/>
      <c r="AG1442" s="209"/>
      <c r="AQ1442" s="209"/>
      <c r="AR1442" s="209"/>
      <c r="BC1442" s="209"/>
      <c r="BF1442" s="209"/>
      <c r="BN1442" s="209"/>
      <c r="BY1442" s="209"/>
      <c r="CY1442" s="209"/>
      <c r="DD1442" s="209"/>
      <c r="DF1442" s="209"/>
      <c r="DI1442" s="209"/>
    </row>
    <row r="1443" spans="1:113" x14ac:dyDescent="0.25">
      <c r="A1443" s="209"/>
      <c r="D1443">
        <v>1019</v>
      </c>
      <c r="E1443" t="s">
        <v>556</v>
      </c>
      <c r="F1443" s="209" t="s">
        <v>510</v>
      </c>
      <c r="H1443" s="209"/>
      <c r="O1443" s="209"/>
      <c r="P1443" s="209"/>
      <c r="AG1443" s="209"/>
      <c r="AQ1443" s="209"/>
      <c r="AR1443" s="209"/>
      <c r="BC1443" s="209"/>
      <c r="BF1443" s="209"/>
      <c r="BN1443" s="209"/>
      <c r="BY1443" s="209"/>
      <c r="CY1443" s="209"/>
      <c r="DD1443" s="209"/>
      <c r="DF1443" s="209"/>
      <c r="DI1443" s="209"/>
    </row>
    <row r="1444" spans="1:113" x14ac:dyDescent="0.25">
      <c r="A1444" s="209"/>
      <c r="D1444">
        <v>1019</v>
      </c>
      <c r="E1444" t="s">
        <v>556</v>
      </c>
      <c r="F1444" s="209" t="s">
        <v>510</v>
      </c>
      <c r="H1444" s="209"/>
      <c r="O1444" s="209"/>
      <c r="P1444" s="209"/>
      <c r="AG1444" s="209"/>
      <c r="AQ1444" s="209"/>
      <c r="AR1444" s="209"/>
      <c r="BC1444" s="209"/>
      <c r="BF1444" s="209"/>
      <c r="BN1444" s="209"/>
      <c r="BY1444" s="209"/>
      <c r="CY1444" s="209"/>
      <c r="DD1444" s="209"/>
      <c r="DF1444" s="209"/>
      <c r="DI1444" s="209"/>
    </row>
    <row r="1445" spans="1:113" x14ac:dyDescent="0.25">
      <c r="A1445" s="209"/>
      <c r="D1445">
        <v>1019</v>
      </c>
      <c r="E1445" t="s">
        <v>556</v>
      </c>
      <c r="F1445" s="209" t="s">
        <v>510</v>
      </c>
      <c r="H1445" s="209"/>
      <c r="O1445" s="209"/>
      <c r="P1445" s="209"/>
      <c r="AG1445" s="209"/>
      <c r="AQ1445" s="209"/>
      <c r="AR1445" s="209"/>
      <c r="BC1445" s="209"/>
      <c r="BF1445" s="209"/>
      <c r="BN1445" s="209"/>
      <c r="BY1445" s="209"/>
      <c r="CY1445" s="209"/>
      <c r="DD1445" s="209"/>
      <c r="DF1445" s="209"/>
      <c r="DI1445" s="209"/>
    </row>
    <row r="1446" spans="1:113" x14ac:dyDescent="0.25">
      <c r="A1446" s="209"/>
      <c r="D1446">
        <v>1019</v>
      </c>
      <c r="E1446" t="s">
        <v>556</v>
      </c>
      <c r="F1446" s="209" t="s">
        <v>510</v>
      </c>
      <c r="H1446" s="209"/>
      <c r="O1446" s="209"/>
      <c r="P1446" s="209"/>
      <c r="AG1446" s="209"/>
      <c r="AQ1446" s="209"/>
      <c r="AR1446" s="209"/>
      <c r="BC1446" s="209"/>
      <c r="BF1446" s="209"/>
      <c r="BN1446" s="209"/>
      <c r="BY1446" s="209"/>
      <c r="CY1446" s="209"/>
      <c r="DD1446" s="209"/>
      <c r="DF1446" s="209"/>
      <c r="DI1446" s="209"/>
    </row>
    <row r="1447" spans="1:113" x14ac:dyDescent="0.25">
      <c r="A1447" s="209"/>
      <c r="D1447">
        <v>1019</v>
      </c>
      <c r="E1447" t="s">
        <v>556</v>
      </c>
      <c r="F1447" s="209" t="s">
        <v>510</v>
      </c>
      <c r="H1447" s="209"/>
      <c r="O1447" s="209"/>
      <c r="P1447" s="209"/>
      <c r="AG1447" s="209"/>
      <c r="AQ1447" s="209"/>
      <c r="AR1447" s="209"/>
      <c r="BC1447" s="209"/>
      <c r="BF1447" s="209"/>
      <c r="BN1447" s="209"/>
      <c r="BY1447" s="209"/>
      <c r="CY1447" s="209"/>
      <c r="DD1447" s="209"/>
      <c r="DF1447" s="209"/>
      <c r="DI1447" s="209"/>
    </row>
    <row r="1448" spans="1:113" x14ac:dyDescent="0.25">
      <c r="A1448" s="209"/>
      <c r="D1448">
        <v>1019</v>
      </c>
      <c r="E1448" t="s">
        <v>556</v>
      </c>
      <c r="F1448" s="209" t="s">
        <v>510</v>
      </c>
      <c r="H1448" s="209"/>
      <c r="O1448" s="209"/>
      <c r="P1448" s="209"/>
      <c r="AG1448" s="209"/>
      <c r="AQ1448" s="209"/>
      <c r="AR1448" s="209"/>
      <c r="BC1448" s="209"/>
      <c r="BF1448" s="209"/>
      <c r="BN1448" s="209"/>
      <c r="BY1448" s="209"/>
      <c r="CY1448" s="209"/>
      <c r="DD1448" s="209"/>
      <c r="DF1448" s="209"/>
      <c r="DI1448" s="209"/>
    </row>
    <row r="1449" spans="1:113" x14ac:dyDescent="0.25">
      <c r="A1449" s="209"/>
      <c r="D1449">
        <v>1019</v>
      </c>
      <c r="E1449" t="s">
        <v>556</v>
      </c>
      <c r="F1449" s="209" t="s">
        <v>510</v>
      </c>
      <c r="H1449" s="209"/>
      <c r="O1449" s="209"/>
      <c r="P1449" s="209"/>
      <c r="AG1449" s="209"/>
      <c r="AQ1449" s="209"/>
      <c r="AR1449" s="209"/>
      <c r="BC1449" s="209"/>
      <c r="BF1449" s="209"/>
      <c r="BN1449" s="209"/>
      <c r="BY1449" s="209"/>
      <c r="CY1449" s="209"/>
      <c r="DD1449" s="209"/>
      <c r="DF1449" s="209"/>
      <c r="DI1449" s="209"/>
    </row>
    <row r="1450" spans="1:113" x14ac:dyDescent="0.25">
      <c r="A1450" s="209"/>
      <c r="D1450">
        <v>1019</v>
      </c>
      <c r="E1450" t="s">
        <v>556</v>
      </c>
      <c r="F1450" s="209" t="s">
        <v>510</v>
      </c>
      <c r="H1450" s="209"/>
      <c r="O1450" s="209"/>
      <c r="P1450" s="209"/>
      <c r="AG1450" s="209"/>
      <c r="AQ1450" s="209"/>
      <c r="AR1450" s="209"/>
      <c r="BC1450" s="209"/>
      <c r="BF1450" s="209"/>
      <c r="BN1450" s="209"/>
      <c r="BY1450" s="209"/>
      <c r="CY1450" s="209"/>
      <c r="DD1450" s="209"/>
      <c r="DF1450" s="209"/>
      <c r="DI1450" s="209"/>
    </row>
    <row r="1451" spans="1:113" x14ac:dyDescent="0.25">
      <c r="A1451" s="209"/>
      <c r="D1451">
        <v>1019</v>
      </c>
      <c r="E1451" t="s">
        <v>556</v>
      </c>
      <c r="F1451" s="209" t="s">
        <v>510</v>
      </c>
      <c r="H1451" s="209"/>
      <c r="O1451" s="209"/>
      <c r="P1451" s="209"/>
      <c r="AG1451" s="209"/>
      <c r="AQ1451" s="209"/>
      <c r="AR1451" s="209"/>
      <c r="BC1451" s="209"/>
      <c r="BF1451" s="209"/>
      <c r="BN1451" s="209"/>
      <c r="BY1451" s="209"/>
      <c r="CY1451" s="209"/>
      <c r="DD1451" s="209"/>
      <c r="DF1451" s="209"/>
      <c r="DI1451" s="209"/>
    </row>
    <row r="1452" spans="1:113" x14ac:dyDescent="0.25">
      <c r="A1452" s="209"/>
      <c r="D1452">
        <v>1019</v>
      </c>
      <c r="E1452" t="s">
        <v>556</v>
      </c>
      <c r="F1452" s="209" t="s">
        <v>510</v>
      </c>
      <c r="H1452" s="209"/>
      <c r="O1452" s="209"/>
      <c r="P1452" s="209"/>
      <c r="AG1452" s="209"/>
      <c r="AQ1452" s="209"/>
      <c r="AR1452" s="209"/>
      <c r="BC1452" s="209"/>
      <c r="BF1452" s="209"/>
      <c r="BN1452" s="209"/>
      <c r="BY1452" s="209"/>
      <c r="CY1452" s="209"/>
      <c r="DD1452" s="209"/>
      <c r="DF1452" s="209"/>
      <c r="DI1452" s="209"/>
    </row>
    <row r="1453" spans="1:113" x14ac:dyDescent="0.25">
      <c r="A1453" s="209"/>
      <c r="D1453">
        <v>1019</v>
      </c>
      <c r="E1453" t="s">
        <v>556</v>
      </c>
      <c r="F1453" s="209" t="s">
        <v>510</v>
      </c>
      <c r="H1453" s="209"/>
      <c r="O1453" s="209"/>
      <c r="P1453" s="209"/>
      <c r="AG1453" s="209"/>
      <c r="AQ1453" s="209"/>
      <c r="AR1453" s="209"/>
      <c r="BC1453" s="209"/>
      <c r="BF1453" s="209"/>
      <c r="BN1453" s="209"/>
      <c r="BY1453" s="209"/>
      <c r="CY1453" s="209"/>
      <c r="DD1453" s="209"/>
      <c r="DF1453" s="209"/>
      <c r="DI1453" s="209"/>
    </row>
    <row r="1454" spans="1:113" x14ac:dyDescent="0.25">
      <c r="A1454" s="209"/>
      <c r="D1454">
        <v>1019</v>
      </c>
      <c r="E1454" t="s">
        <v>556</v>
      </c>
      <c r="F1454" s="209" t="s">
        <v>510</v>
      </c>
      <c r="H1454" s="209"/>
      <c r="O1454" s="209"/>
      <c r="P1454" s="209"/>
      <c r="AG1454" s="209"/>
      <c r="AQ1454" s="209"/>
      <c r="AR1454" s="209"/>
      <c r="BC1454" s="209"/>
      <c r="BF1454" s="209"/>
      <c r="BN1454" s="209"/>
      <c r="BY1454" s="209"/>
      <c r="CY1454" s="209"/>
      <c r="DD1454" s="209"/>
      <c r="DF1454" s="209"/>
      <c r="DI1454" s="209"/>
    </row>
    <row r="1455" spans="1:113" x14ac:dyDescent="0.25">
      <c r="A1455" s="209"/>
      <c r="D1455">
        <v>1019</v>
      </c>
      <c r="E1455" t="s">
        <v>556</v>
      </c>
      <c r="F1455" s="209" t="s">
        <v>510</v>
      </c>
      <c r="H1455" s="209"/>
      <c r="O1455" s="209"/>
      <c r="P1455" s="209"/>
      <c r="AG1455" s="209"/>
      <c r="AQ1455" s="209"/>
      <c r="AR1455" s="209"/>
      <c r="BC1455" s="209"/>
      <c r="BF1455" s="209"/>
      <c r="BN1455" s="209"/>
      <c r="BY1455" s="209"/>
      <c r="CY1455" s="209"/>
      <c r="DD1455" s="209"/>
      <c r="DF1455" s="209"/>
      <c r="DI1455" s="209"/>
    </row>
    <row r="1456" spans="1:113" x14ac:dyDescent="0.25">
      <c r="A1456" s="209"/>
      <c r="D1456">
        <v>1019</v>
      </c>
      <c r="E1456" t="s">
        <v>556</v>
      </c>
      <c r="F1456" s="209" t="s">
        <v>510</v>
      </c>
      <c r="H1456" s="209"/>
      <c r="O1456" s="209"/>
      <c r="P1456" s="209"/>
      <c r="AG1456" s="209"/>
      <c r="AQ1456" s="209"/>
      <c r="AR1456" s="209"/>
      <c r="BC1456" s="209"/>
      <c r="BF1456" s="209"/>
      <c r="BN1456" s="209"/>
      <c r="BY1456" s="209"/>
      <c r="CY1456" s="209"/>
      <c r="DD1456" s="209"/>
      <c r="DF1456" s="209"/>
      <c r="DI1456" s="209"/>
    </row>
    <row r="1457" spans="1:119" x14ac:dyDescent="0.25">
      <c r="A1457" s="209"/>
      <c r="D1457">
        <v>1019</v>
      </c>
      <c r="E1457" t="s">
        <v>556</v>
      </c>
      <c r="F1457" s="209" t="s">
        <v>510</v>
      </c>
      <c r="H1457" s="209"/>
      <c r="O1457" s="209"/>
      <c r="P1457" s="209"/>
      <c r="AG1457" s="209"/>
      <c r="AQ1457" s="209"/>
      <c r="AR1457" s="209"/>
      <c r="BC1457" s="209"/>
      <c r="BF1457" s="209"/>
      <c r="BN1457" s="209"/>
      <c r="BY1457" s="209"/>
      <c r="CY1457" s="209"/>
      <c r="DD1457" s="209"/>
      <c r="DF1457" s="209" t="s">
        <v>490</v>
      </c>
      <c r="DI1457" s="209"/>
      <c r="DO1457">
        <v>0</v>
      </c>
    </row>
    <row r="1458" spans="1:119" x14ac:dyDescent="0.25">
      <c r="A1458" s="209"/>
      <c r="D1458">
        <v>1019</v>
      </c>
      <c r="E1458" t="s">
        <v>556</v>
      </c>
      <c r="F1458" s="209" t="s">
        <v>510</v>
      </c>
      <c r="H1458" s="209"/>
      <c r="O1458" s="209"/>
      <c r="P1458" s="209"/>
      <c r="AG1458" s="209"/>
      <c r="AQ1458" s="209"/>
      <c r="AR1458" s="209"/>
      <c r="BC1458" s="209"/>
      <c r="BF1458" s="209"/>
      <c r="BN1458" s="209"/>
      <c r="BY1458" s="209"/>
      <c r="CY1458" s="209"/>
      <c r="DD1458" s="209"/>
      <c r="DF1458" s="209" t="s">
        <v>491</v>
      </c>
      <c r="DI1458" s="209"/>
      <c r="DO1458">
        <v>0</v>
      </c>
    </row>
    <row r="1459" spans="1:119" x14ac:dyDescent="0.25">
      <c r="A1459" s="209"/>
      <c r="D1459">
        <v>1019</v>
      </c>
      <c r="E1459" t="s">
        <v>556</v>
      </c>
      <c r="F1459" s="209" t="s">
        <v>510</v>
      </c>
      <c r="H1459" s="209"/>
      <c r="O1459" s="209"/>
      <c r="P1459" s="209"/>
      <c r="AG1459" s="209"/>
      <c r="AQ1459" s="209"/>
      <c r="AR1459" s="209"/>
      <c r="BC1459" s="209"/>
      <c r="BF1459" s="209"/>
      <c r="BN1459" s="209"/>
      <c r="BY1459" s="209"/>
      <c r="CY1459" s="209"/>
      <c r="DD1459" s="209"/>
      <c r="DF1459" s="209" t="s">
        <v>492</v>
      </c>
      <c r="DI1459" s="209"/>
      <c r="DO1459">
        <v>0</v>
      </c>
    </row>
    <row r="1460" spans="1:119" x14ac:dyDescent="0.25">
      <c r="A1460" s="209"/>
      <c r="D1460">
        <v>1019</v>
      </c>
      <c r="E1460" t="s">
        <v>556</v>
      </c>
      <c r="F1460" s="209" t="s">
        <v>510</v>
      </c>
      <c r="H1460" s="209"/>
      <c r="O1460" s="209"/>
      <c r="P1460" s="209"/>
      <c r="AG1460" s="209"/>
      <c r="AQ1460" s="209"/>
      <c r="AR1460" s="209"/>
      <c r="BC1460" s="209"/>
      <c r="BF1460" s="209"/>
      <c r="BN1460" s="209"/>
      <c r="BY1460" s="209"/>
      <c r="CY1460" s="209"/>
      <c r="DD1460" s="209"/>
      <c r="DF1460" s="209" t="s">
        <v>493</v>
      </c>
      <c r="DI1460" s="209"/>
      <c r="DO1460">
        <v>0</v>
      </c>
    </row>
    <row r="1461" spans="1:119" x14ac:dyDescent="0.25">
      <c r="A1461" s="209"/>
      <c r="D1461">
        <v>1019</v>
      </c>
      <c r="E1461" t="s">
        <v>556</v>
      </c>
      <c r="F1461" s="209" t="s">
        <v>510</v>
      </c>
      <c r="H1461" s="209"/>
      <c r="O1461" s="209"/>
      <c r="P1461" s="209"/>
      <c r="AG1461" s="209"/>
      <c r="AQ1461" s="209"/>
      <c r="AR1461" s="209"/>
      <c r="BC1461" s="209"/>
      <c r="BF1461" s="209"/>
      <c r="BN1461" s="209"/>
      <c r="BY1461" s="209"/>
      <c r="CY1461" s="209"/>
      <c r="DD1461" s="209"/>
      <c r="DF1461" s="209" t="s">
        <v>494</v>
      </c>
      <c r="DI1461" s="209"/>
      <c r="DO1461">
        <v>0</v>
      </c>
    </row>
    <row r="1462" spans="1:119" x14ac:dyDescent="0.25">
      <c r="A1462" s="209"/>
      <c r="D1462">
        <v>1019</v>
      </c>
      <c r="E1462" t="s">
        <v>556</v>
      </c>
      <c r="F1462" s="209" t="s">
        <v>510</v>
      </c>
      <c r="H1462" s="209"/>
      <c r="O1462" s="209"/>
      <c r="P1462" s="209"/>
      <c r="AG1462" s="209"/>
      <c r="AQ1462" s="209"/>
      <c r="AR1462" s="209"/>
      <c r="BC1462" s="209"/>
      <c r="BF1462" s="209"/>
      <c r="BN1462" s="209"/>
      <c r="BY1462" s="209"/>
      <c r="CY1462" s="209"/>
      <c r="DD1462" s="209"/>
      <c r="DF1462" s="209" t="s">
        <v>495</v>
      </c>
      <c r="DI1462" s="209"/>
      <c r="DO1462">
        <v>0</v>
      </c>
    </row>
    <row r="1463" spans="1:119" x14ac:dyDescent="0.25">
      <c r="A1463" s="209"/>
      <c r="D1463">
        <v>1019</v>
      </c>
      <c r="E1463" t="s">
        <v>556</v>
      </c>
      <c r="F1463" s="209" t="s">
        <v>510</v>
      </c>
      <c r="H1463" s="209"/>
      <c r="O1463" s="209"/>
      <c r="P1463" s="209"/>
      <c r="AG1463" s="209"/>
      <c r="AQ1463" s="209"/>
      <c r="AR1463" s="209"/>
      <c r="BC1463" s="209"/>
      <c r="BF1463" s="209"/>
      <c r="BN1463" s="209"/>
      <c r="BY1463" s="209"/>
      <c r="CY1463" s="209"/>
      <c r="DD1463" s="209"/>
      <c r="DF1463" s="209" t="s">
        <v>496</v>
      </c>
      <c r="DI1463" s="209"/>
      <c r="DO1463">
        <v>0</v>
      </c>
    </row>
    <row r="1464" spans="1:119" x14ac:dyDescent="0.25">
      <c r="A1464" s="209"/>
      <c r="D1464">
        <v>1019</v>
      </c>
      <c r="E1464" t="s">
        <v>556</v>
      </c>
      <c r="F1464" s="209" t="s">
        <v>510</v>
      </c>
      <c r="H1464" s="209"/>
      <c r="O1464" s="209"/>
      <c r="P1464" s="209"/>
      <c r="AG1464" s="209"/>
      <c r="AQ1464" s="209"/>
      <c r="AR1464" s="209"/>
      <c r="BC1464" s="209"/>
      <c r="BF1464" s="209"/>
      <c r="BN1464" s="209"/>
      <c r="BY1464" s="209"/>
      <c r="CY1464" s="209"/>
      <c r="DD1464" s="209"/>
      <c r="DF1464" s="209" t="s">
        <v>497</v>
      </c>
      <c r="DI1464" s="209"/>
      <c r="DO1464">
        <v>0</v>
      </c>
    </row>
    <row r="1465" spans="1:119" x14ac:dyDescent="0.25">
      <c r="A1465" s="209"/>
      <c r="D1465">
        <v>1019</v>
      </c>
      <c r="E1465" t="s">
        <v>556</v>
      </c>
      <c r="F1465" s="209" t="s">
        <v>510</v>
      </c>
      <c r="H1465" s="209"/>
      <c r="O1465" s="209"/>
      <c r="P1465" s="209"/>
      <c r="AG1465" s="209"/>
      <c r="AQ1465" s="209"/>
      <c r="AR1465" s="209"/>
      <c r="BC1465" s="209"/>
      <c r="BF1465" s="209"/>
      <c r="BN1465" s="209"/>
      <c r="BY1465" s="209"/>
      <c r="CY1465" s="209"/>
      <c r="DD1465" s="209"/>
      <c r="DF1465" s="209" t="s">
        <v>498</v>
      </c>
      <c r="DI1465" s="209"/>
      <c r="DO1465">
        <v>0</v>
      </c>
    </row>
    <row r="1466" spans="1:119" x14ac:dyDescent="0.25">
      <c r="A1466" s="209"/>
      <c r="D1466">
        <v>1019</v>
      </c>
      <c r="E1466" t="s">
        <v>556</v>
      </c>
      <c r="F1466" s="209" t="s">
        <v>510</v>
      </c>
      <c r="H1466" s="209"/>
      <c r="O1466" s="209"/>
      <c r="P1466" s="209"/>
      <c r="AG1466" s="209"/>
      <c r="AQ1466" s="209"/>
      <c r="AR1466" s="209"/>
      <c r="BC1466" s="209"/>
      <c r="BF1466" s="209"/>
      <c r="BN1466" s="209"/>
      <c r="BY1466" s="209"/>
      <c r="CY1466" s="209"/>
      <c r="DD1466" s="209"/>
      <c r="DF1466" s="209" t="s">
        <v>499</v>
      </c>
      <c r="DI1466" s="209"/>
      <c r="DO1466">
        <v>0</v>
      </c>
    </row>
    <row r="1467" spans="1:119" x14ac:dyDescent="0.25">
      <c r="A1467" s="209"/>
      <c r="D1467">
        <v>1019</v>
      </c>
      <c r="E1467" t="s">
        <v>556</v>
      </c>
      <c r="F1467" s="209" t="s">
        <v>510</v>
      </c>
      <c r="H1467" s="209"/>
      <c r="O1467" s="209"/>
      <c r="P1467" s="209"/>
      <c r="AG1467" s="209"/>
      <c r="AQ1467" s="209"/>
      <c r="AR1467" s="209"/>
      <c r="BC1467" s="209"/>
      <c r="BF1467" s="209"/>
      <c r="BN1467" s="209"/>
      <c r="BY1467" s="209"/>
      <c r="CY1467" s="209"/>
      <c r="DD1467" s="209"/>
      <c r="DF1467" s="209" t="s">
        <v>500</v>
      </c>
      <c r="DI1467" s="209"/>
      <c r="DO1467">
        <v>0</v>
      </c>
    </row>
    <row r="1468" spans="1:119" x14ac:dyDescent="0.25">
      <c r="A1468" s="209"/>
      <c r="D1468">
        <v>1019</v>
      </c>
      <c r="E1468" t="s">
        <v>556</v>
      </c>
      <c r="F1468" s="209" t="s">
        <v>510</v>
      </c>
      <c r="H1468" s="209"/>
      <c r="O1468" s="209"/>
      <c r="P1468" s="209"/>
      <c r="AG1468" s="209"/>
      <c r="AQ1468" s="209"/>
      <c r="AR1468" s="209"/>
      <c r="BC1468" s="209"/>
      <c r="BF1468" s="209"/>
      <c r="BN1468" s="209"/>
      <c r="BY1468" s="209"/>
      <c r="CY1468" s="209"/>
      <c r="DD1468" s="209"/>
      <c r="DF1468" s="209" t="s">
        <v>501</v>
      </c>
      <c r="DI1468" s="209"/>
      <c r="DO1468">
        <v>0</v>
      </c>
    </row>
    <row r="1469" spans="1:119" x14ac:dyDescent="0.25">
      <c r="A1469" s="209"/>
      <c r="D1469">
        <v>1019</v>
      </c>
      <c r="E1469" t="s">
        <v>556</v>
      </c>
      <c r="F1469" s="209" t="s">
        <v>510</v>
      </c>
      <c r="H1469" s="209"/>
      <c r="O1469" s="209"/>
      <c r="P1469" s="209"/>
      <c r="AG1469" s="209"/>
      <c r="AQ1469" s="209"/>
      <c r="AR1469" s="209"/>
      <c r="BC1469" s="209"/>
      <c r="BF1469" s="209"/>
      <c r="BN1469" s="209"/>
      <c r="BY1469" s="209"/>
      <c r="CY1469" s="209"/>
      <c r="DD1469" s="209"/>
      <c r="DF1469" s="209" t="s">
        <v>502</v>
      </c>
      <c r="DI1469" s="209"/>
      <c r="DO1469">
        <v>0</v>
      </c>
    </row>
    <row r="1470" spans="1:119" x14ac:dyDescent="0.25">
      <c r="A1470" s="209"/>
      <c r="D1470">
        <v>1019</v>
      </c>
      <c r="E1470" t="s">
        <v>556</v>
      </c>
      <c r="F1470" s="209" t="s">
        <v>510</v>
      </c>
      <c r="H1470" s="209"/>
      <c r="O1470" s="209"/>
      <c r="P1470" s="209"/>
      <c r="AG1470" s="209"/>
      <c r="AQ1470" s="209"/>
      <c r="AR1470" s="209"/>
      <c r="BC1470" s="209"/>
      <c r="BF1470" s="209"/>
      <c r="BN1470" s="209"/>
      <c r="BY1470" s="209"/>
      <c r="CY1470" s="209"/>
      <c r="DD1470" s="209"/>
      <c r="DF1470" s="209" t="s">
        <v>503</v>
      </c>
      <c r="DI1470" s="209"/>
      <c r="DO1470">
        <v>0</v>
      </c>
    </row>
    <row r="1471" spans="1:119" x14ac:dyDescent="0.25">
      <c r="A1471" s="209"/>
      <c r="D1471">
        <v>1019</v>
      </c>
      <c r="E1471" t="s">
        <v>556</v>
      </c>
      <c r="F1471" s="209" t="s">
        <v>510</v>
      </c>
      <c r="H1471" s="209"/>
      <c r="O1471" s="209"/>
      <c r="P1471" s="209"/>
      <c r="AG1471" s="209"/>
      <c r="AQ1471" s="209"/>
      <c r="AR1471" s="209"/>
      <c r="BC1471" s="209"/>
      <c r="BF1471" s="209"/>
      <c r="BN1471" s="209"/>
      <c r="BY1471" s="209"/>
      <c r="CY1471" s="209"/>
      <c r="DD1471" s="209"/>
      <c r="DF1471" s="209" t="s">
        <v>504</v>
      </c>
      <c r="DI1471" s="209"/>
      <c r="DO1471">
        <v>0</v>
      </c>
    </row>
    <row r="1472" spans="1:119" x14ac:dyDescent="0.25">
      <c r="A1472" s="209"/>
      <c r="D1472">
        <v>1019</v>
      </c>
      <c r="E1472" t="s">
        <v>556</v>
      </c>
      <c r="F1472" s="209" t="s">
        <v>510</v>
      </c>
      <c r="H1472" s="209"/>
      <c r="O1472" s="209"/>
      <c r="P1472" s="209"/>
      <c r="AG1472" s="209"/>
      <c r="AQ1472" s="209"/>
      <c r="AR1472" s="209"/>
      <c r="BC1472" s="209"/>
      <c r="BF1472" s="209"/>
      <c r="BN1472" s="209"/>
      <c r="BY1472" s="209"/>
      <c r="CY1472" s="209"/>
      <c r="DD1472" s="209"/>
      <c r="DF1472" s="209" t="s">
        <v>505</v>
      </c>
      <c r="DI1472" s="209"/>
      <c r="DO1472">
        <v>0</v>
      </c>
    </row>
    <row r="1473" spans="1:119" x14ac:dyDescent="0.25">
      <c r="A1473" s="209"/>
      <c r="D1473">
        <v>1019</v>
      </c>
      <c r="E1473" t="s">
        <v>556</v>
      </c>
      <c r="F1473" s="209" t="s">
        <v>510</v>
      </c>
      <c r="H1473" s="209"/>
      <c r="O1473" s="209"/>
      <c r="P1473" s="209"/>
      <c r="AG1473" s="209"/>
      <c r="AQ1473" s="209"/>
      <c r="AR1473" s="209"/>
      <c r="BC1473" s="209"/>
      <c r="BF1473" s="209"/>
      <c r="BN1473" s="209"/>
      <c r="BY1473" s="209"/>
      <c r="CY1473" s="209"/>
      <c r="DD1473" s="209"/>
      <c r="DF1473" s="209" t="s">
        <v>506</v>
      </c>
      <c r="DI1473" s="209"/>
      <c r="DO1473">
        <v>0</v>
      </c>
    </row>
    <row r="1474" spans="1:119" x14ac:dyDescent="0.25">
      <c r="A1474" s="209"/>
      <c r="D1474">
        <v>1019</v>
      </c>
      <c r="E1474" t="s">
        <v>556</v>
      </c>
      <c r="F1474" s="209" t="s">
        <v>510</v>
      </c>
      <c r="H1474" s="209"/>
      <c r="O1474" s="209"/>
      <c r="P1474" s="209"/>
      <c r="AG1474" s="209"/>
      <c r="AQ1474" s="209"/>
      <c r="AR1474" s="209"/>
      <c r="BC1474" s="209"/>
      <c r="BF1474" s="209"/>
      <c r="BN1474" s="209"/>
      <c r="BY1474" s="209"/>
      <c r="CY1474" s="209"/>
      <c r="DD1474" s="209"/>
      <c r="DF1474" s="209" t="s">
        <v>507</v>
      </c>
      <c r="DI1474" s="209"/>
      <c r="DO1474">
        <v>0</v>
      </c>
    </row>
    <row r="1475" spans="1:119" x14ac:dyDescent="0.25">
      <c r="A1475" s="209"/>
      <c r="D1475">
        <v>1019</v>
      </c>
      <c r="E1475" t="s">
        <v>556</v>
      </c>
      <c r="F1475" s="209" t="s">
        <v>510</v>
      </c>
      <c r="H1475" s="209"/>
      <c r="O1475" s="209"/>
      <c r="P1475" s="209"/>
      <c r="AG1475" s="209"/>
      <c r="AQ1475" s="209"/>
      <c r="AR1475" s="209"/>
      <c r="BC1475" s="209"/>
      <c r="BF1475" s="209"/>
      <c r="BN1475" s="209"/>
      <c r="BY1475" s="209"/>
      <c r="CY1475" s="209"/>
      <c r="DD1475" s="209"/>
      <c r="DF1475" s="209" t="s">
        <v>508</v>
      </c>
      <c r="DI1475" s="209"/>
      <c r="DO1475">
        <v>0</v>
      </c>
    </row>
    <row r="1476" spans="1:119" x14ac:dyDescent="0.25">
      <c r="A1476" s="209"/>
      <c r="D1476">
        <v>1019</v>
      </c>
      <c r="E1476" t="s">
        <v>556</v>
      </c>
      <c r="F1476" s="209" t="s">
        <v>510</v>
      </c>
      <c r="H1476" s="209"/>
      <c r="O1476" s="209"/>
      <c r="P1476" s="209"/>
      <c r="AG1476" s="209"/>
      <c r="AQ1476" s="209"/>
      <c r="AR1476" s="209"/>
      <c r="BC1476" s="209"/>
      <c r="BF1476" s="209"/>
      <c r="BN1476" s="209"/>
      <c r="BY1476" s="209"/>
      <c r="CY1476" s="209"/>
      <c r="DD1476" s="209"/>
      <c r="DF1476" s="209" t="s">
        <v>509</v>
      </c>
      <c r="DI1476" s="209"/>
      <c r="DO1476">
        <v>0</v>
      </c>
    </row>
    <row r="1477" spans="1:119" x14ac:dyDescent="0.25">
      <c r="A1477" s="209"/>
      <c r="D1477">
        <v>1019</v>
      </c>
      <c r="E1477" t="s">
        <v>556</v>
      </c>
      <c r="F1477" s="209" t="s">
        <v>510</v>
      </c>
      <c r="H1477" s="209"/>
      <c r="O1477" s="209"/>
      <c r="P1477" s="209"/>
      <c r="AG1477" s="209"/>
      <c r="AQ1477" s="209"/>
      <c r="AR1477" s="209"/>
      <c r="BC1477" s="209"/>
      <c r="BF1477" s="209"/>
      <c r="BN1477" s="209"/>
      <c r="BY1477" s="209"/>
      <c r="CY1477" s="209"/>
      <c r="DD1477" s="209"/>
      <c r="DF1477" s="209" t="s">
        <v>584</v>
      </c>
      <c r="DI1477" s="209"/>
      <c r="DO1477">
        <v>0</v>
      </c>
    </row>
    <row r="1478" spans="1:119" x14ac:dyDescent="0.25">
      <c r="A1478" s="209"/>
      <c r="D1478">
        <v>1019</v>
      </c>
      <c r="E1478" t="s">
        <v>556</v>
      </c>
      <c r="F1478" s="209" t="s">
        <v>585</v>
      </c>
      <c r="H1478" s="209"/>
      <c r="O1478" s="209"/>
      <c r="P1478" s="209"/>
      <c r="AG1478" s="209"/>
      <c r="AQ1478" s="209"/>
      <c r="AR1478" s="209" t="s">
        <v>123</v>
      </c>
      <c r="AS1478">
        <v>0</v>
      </c>
      <c r="AT1478">
        <v>0</v>
      </c>
      <c r="AU1478">
        <v>0</v>
      </c>
      <c r="BC1478" s="209"/>
      <c r="BF1478" s="209"/>
      <c r="BN1478" s="209"/>
      <c r="BY1478" s="209"/>
      <c r="CY1478" s="209"/>
      <c r="DD1478" s="209"/>
      <c r="DF1478" s="209"/>
      <c r="DI1478" s="209"/>
    </row>
    <row r="1479" spans="1:119" x14ac:dyDescent="0.25">
      <c r="A1479" s="209"/>
      <c r="D1479">
        <v>1019</v>
      </c>
      <c r="E1479" t="s">
        <v>556</v>
      </c>
      <c r="F1479" s="209" t="s">
        <v>585</v>
      </c>
      <c r="H1479" s="209"/>
      <c r="O1479" s="209"/>
      <c r="P1479" s="209"/>
      <c r="AG1479" s="209"/>
      <c r="AQ1479" s="209"/>
      <c r="AR1479" s="209" t="s">
        <v>124</v>
      </c>
      <c r="AS1479">
        <v>0</v>
      </c>
      <c r="AT1479">
        <v>0</v>
      </c>
      <c r="AU1479">
        <v>0</v>
      </c>
      <c r="BC1479" s="209"/>
      <c r="BF1479" s="209"/>
      <c r="BN1479" s="209"/>
      <c r="BY1479" s="209"/>
      <c r="CY1479" s="209"/>
      <c r="DD1479" s="209"/>
      <c r="DF1479" s="209"/>
      <c r="DI1479" s="209"/>
    </row>
    <row r="1480" spans="1:119" x14ac:dyDescent="0.25">
      <c r="A1480" s="209"/>
      <c r="D1480">
        <v>1019</v>
      </c>
      <c r="E1480" t="s">
        <v>556</v>
      </c>
      <c r="F1480" s="209" t="s">
        <v>585</v>
      </c>
      <c r="H1480" s="209"/>
      <c r="O1480" s="209"/>
      <c r="P1480" s="209"/>
      <c r="AG1480" s="209"/>
      <c r="AQ1480" s="209"/>
      <c r="AR1480" s="209" t="s">
        <v>125</v>
      </c>
      <c r="AS1480">
        <v>0</v>
      </c>
      <c r="AT1480">
        <v>0</v>
      </c>
      <c r="AU1480">
        <v>0</v>
      </c>
      <c r="BC1480" s="209"/>
      <c r="BF1480" s="209"/>
      <c r="BN1480" s="209"/>
      <c r="BY1480" s="209"/>
      <c r="CY1480" s="209"/>
      <c r="DD1480" s="209"/>
      <c r="DF1480" s="209"/>
      <c r="DI1480" s="209"/>
    </row>
    <row r="1481" spans="1:119" x14ac:dyDescent="0.25">
      <c r="A1481" s="209"/>
      <c r="D1481">
        <v>1019</v>
      </c>
      <c r="E1481" t="s">
        <v>556</v>
      </c>
      <c r="F1481" s="209" t="s">
        <v>585</v>
      </c>
      <c r="H1481" s="209"/>
      <c r="O1481" s="209"/>
      <c r="P1481" s="209"/>
      <c r="AG1481" s="209"/>
      <c r="AQ1481" s="209"/>
      <c r="AR1481" s="209" t="s">
        <v>126</v>
      </c>
      <c r="AS1481">
        <v>0</v>
      </c>
      <c r="AT1481">
        <v>0</v>
      </c>
      <c r="AU1481">
        <v>0</v>
      </c>
      <c r="BC1481" s="209"/>
      <c r="BF1481" s="209"/>
      <c r="BN1481" s="209"/>
      <c r="BY1481" s="209"/>
      <c r="CY1481" s="209"/>
      <c r="DD1481" s="209"/>
      <c r="DF1481" s="209"/>
      <c r="DI1481" s="209"/>
    </row>
    <row r="1482" spans="1:119" x14ac:dyDescent="0.25">
      <c r="A1482" s="209"/>
      <c r="D1482">
        <v>1019</v>
      </c>
      <c r="E1482" t="s">
        <v>556</v>
      </c>
      <c r="F1482" s="209" t="s">
        <v>585</v>
      </c>
      <c r="H1482" s="209"/>
      <c r="O1482" s="209"/>
      <c r="P1482" s="209"/>
      <c r="AG1482" s="209"/>
      <c r="AQ1482" s="209"/>
      <c r="AR1482" s="209" t="s">
        <v>127</v>
      </c>
      <c r="AS1482">
        <v>0</v>
      </c>
      <c r="AT1482">
        <v>0</v>
      </c>
      <c r="AU1482">
        <v>0</v>
      </c>
      <c r="BC1482" s="209"/>
      <c r="BF1482" s="209"/>
      <c r="BN1482" s="209"/>
      <c r="BY1482" s="209"/>
      <c r="CY1482" s="209"/>
      <c r="DD1482" s="209"/>
      <c r="DF1482" s="209"/>
      <c r="DI1482" s="209"/>
    </row>
    <row r="1483" spans="1:119" x14ac:dyDescent="0.25">
      <c r="A1483" s="209"/>
      <c r="D1483">
        <v>1019</v>
      </c>
      <c r="E1483" t="s">
        <v>556</v>
      </c>
      <c r="F1483" s="209" t="s">
        <v>585</v>
      </c>
      <c r="H1483" s="209"/>
      <c r="O1483" s="209"/>
      <c r="P1483" s="209"/>
      <c r="AG1483" s="209"/>
      <c r="AQ1483" s="209"/>
      <c r="AR1483" s="209" t="s">
        <v>128</v>
      </c>
      <c r="AS1483">
        <v>0</v>
      </c>
      <c r="AT1483">
        <v>0</v>
      </c>
      <c r="AU1483">
        <v>0</v>
      </c>
      <c r="BC1483" s="209"/>
      <c r="BF1483" s="209"/>
      <c r="BN1483" s="209"/>
      <c r="BY1483" s="209"/>
      <c r="CY1483" s="209"/>
      <c r="DD1483" s="209"/>
      <c r="DF1483" s="209"/>
      <c r="DI1483" s="209"/>
    </row>
    <row r="1484" spans="1:119" x14ac:dyDescent="0.25">
      <c r="A1484" s="209"/>
      <c r="D1484">
        <v>1019</v>
      </c>
      <c r="E1484" t="s">
        <v>556</v>
      </c>
      <c r="F1484" s="209" t="s">
        <v>585</v>
      </c>
      <c r="H1484" s="209"/>
      <c r="O1484" s="209"/>
      <c r="P1484" s="209"/>
      <c r="AG1484" s="209"/>
      <c r="AQ1484" s="209"/>
      <c r="AR1484" s="209" t="s">
        <v>129</v>
      </c>
      <c r="AS1484">
        <v>0</v>
      </c>
      <c r="AT1484">
        <v>0</v>
      </c>
      <c r="AU1484">
        <v>0</v>
      </c>
      <c r="BC1484" s="209"/>
      <c r="BF1484" s="209"/>
      <c r="BN1484" s="209"/>
      <c r="BY1484" s="209"/>
      <c r="CY1484" s="209"/>
      <c r="DD1484" s="209"/>
      <c r="DF1484" s="209"/>
      <c r="DI1484" s="209"/>
    </row>
    <row r="1485" spans="1:119" x14ac:dyDescent="0.25">
      <c r="A1485" s="209"/>
      <c r="D1485">
        <v>1019</v>
      </c>
      <c r="E1485" t="s">
        <v>556</v>
      </c>
      <c r="F1485" s="209" t="s">
        <v>585</v>
      </c>
      <c r="H1485" s="209"/>
      <c r="O1485" s="209"/>
      <c r="P1485" s="209"/>
      <c r="AG1485" s="209"/>
      <c r="AQ1485" s="209"/>
      <c r="AR1485" s="209" t="s">
        <v>130</v>
      </c>
      <c r="AS1485">
        <v>0</v>
      </c>
      <c r="AT1485">
        <v>0</v>
      </c>
      <c r="AU1485">
        <v>0</v>
      </c>
      <c r="BC1485" s="209"/>
      <c r="BF1485" s="209"/>
      <c r="BN1485" s="209"/>
      <c r="BY1485" s="209"/>
      <c r="CY1485" s="209"/>
      <c r="DD1485" s="209"/>
      <c r="DF1485" s="209"/>
      <c r="DI1485" s="209"/>
    </row>
    <row r="1486" spans="1:119" x14ac:dyDescent="0.25">
      <c r="A1486" s="209"/>
      <c r="D1486">
        <v>1019</v>
      </c>
      <c r="E1486" t="s">
        <v>556</v>
      </c>
      <c r="F1486" s="209" t="s">
        <v>585</v>
      </c>
      <c r="H1486" s="209"/>
      <c r="O1486" s="209"/>
      <c r="P1486" s="209"/>
      <c r="AG1486" s="209"/>
      <c r="AQ1486" s="209"/>
      <c r="AR1486" s="209" t="s">
        <v>131</v>
      </c>
      <c r="AS1486">
        <v>0</v>
      </c>
      <c r="AT1486">
        <v>0</v>
      </c>
      <c r="AU1486">
        <v>0</v>
      </c>
      <c r="BC1486" s="209"/>
      <c r="BF1486" s="209"/>
      <c r="BN1486" s="209"/>
      <c r="BY1486" s="209"/>
      <c r="CY1486" s="209"/>
      <c r="DD1486" s="209"/>
      <c r="DF1486" s="209"/>
      <c r="DI1486" s="209"/>
    </row>
    <row r="1487" spans="1:119" x14ac:dyDescent="0.25">
      <c r="A1487" s="209"/>
      <c r="D1487">
        <v>1019</v>
      </c>
      <c r="E1487" t="s">
        <v>556</v>
      </c>
      <c r="F1487" s="209" t="s">
        <v>585</v>
      </c>
      <c r="H1487" s="209"/>
      <c r="O1487" s="209"/>
      <c r="P1487" s="209"/>
      <c r="AG1487" s="209"/>
      <c r="AQ1487" s="209"/>
      <c r="AR1487" s="209" t="s">
        <v>132</v>
      </c>
      <c r="AS1487">
        <v>0</v>
      </c>
      <c r="AT1487">
        <v>0</v>
      </c>
      <c r="AU1487">
        <v>0</v>
      </c>
      <c r="BC1487" s="209"/>
      <c r="BF1487" s="209"/>
      <c r="BN1487" s="209"/>
      <c r="BY1487" s="209"/>
      <c r="CY1487" s="209"/>
      <c r="DD1487" s="209"/>
      <c r="DF1487" s="209"/>
      <c r="DI1487" s="209"/>
    </row>
    <row r="1488" spans="1:119" x14ac:dyDescent="0.25">
      <c r="A1488" s="209"/>
      <c r="D1488">
        <v>1019</v>
      </c>
      <c r="E1488" t="s">
        <v>556</v>
      </c>
      <c r="F1488" s="209" t="s">
        <v>585</v>
      </c>
      <c r="H1488" s="209"/>
      <c r="O1488" s="209"/>
      <c r="P1488" s="209"/>
      <c r="AG1488" s="209"/>
      <c r="AQ1488" s="209"/>
      <c r="AR1488" s="209" t="s">
        <v>133</v>
      </c>
      <c r="AS1488">
        <v>0</v>
      </c>
      <c r="AT1488">
        <v>0</v>
      </c>
      <c r="AU1488">
        <v>0</v>
      </c>
      <c r="BC1488" s="209"/>
      <c r="BF1488" s="209"/>
      <c r="BN1488" s="209"/>
      <c r="BY1488" s="209"/>
      <c r="CY1488" s="209"/>
      <c r="DD1488" s="209"/>
      <c r="DF1488" s="209"/>
      <c r="DI1488" s="209"/>
    </row>
    <row r="1489" spans="1:113" x14ac:dyDescent="0.25">
      <c r="A1489" s="209"/>
      <c r="D1489">
        <v>1019</v>
      </c>
      <c r="E1489" t="s">
        <v>556</v>
      </c>
      <c r="F1489" s="209" t="s">
        <v>585</v>
      </c>
      <c r="H1489" s="209"/>
      <c r="O1489" s="209"/>
      <c r="P1489" s="209"/>
      <c r="AG1489" s="209"/>
      <c r="AQ1489" s="209"/>
      <c r="AR1489" s="209" t="s">
        <v>134</v>
      </c>
      <c r="AS1489">
        <v>0</v>
      </c>
      <c r="AT1489">
        <v>0</v>
      </c>
      <c r="AU1489">
        <v>0</v>
      </c>
      <c r="BC1489" s="209"/>
      <c r="BF1489" s="209"/>
      <c r="BN1489" s="209"/>
      <c r="BY1489" s="209"/>
      <c r="CY1489" s="209"/>
      <c r="DD1489" s="209"/>
      <c r="DF1489" s="209"/>
      <c r="DI1489" s="209"/>
    </row>
    <row r="1490" spans="1:113" x14ac:dyDescent="0.25">
      <c r="A1490" s="209"/>
      <c r="D1490">
        <v>1019</v>
      </c>
      <c r="E1490" t="s">
        <v>556</v>
      </c>
      <c r="F1490" s="209" t="s">
        <v>585</v>
      </c>
      <c r="H1490" s="209"/>
      <c r="O1490" s="209"/>
      <c r="P1490" s="209"/>
      <c r="AG1490" s="209"/>
      <c r="AQ1490" s="209"/>
      <c r="AR1490" s="209" t="s">
        <v>135</v>
      </c>
      <c r="AS1490">
        <v>0</v>
      </c>
      <c r="BC1490" s="209"/>
      <c r="BF1490" s="209"/>
      <c r="BN1490" s="209"/>
      <c r="BY1490" s="209"/>
      <c r="CY1490" s="209"/>
      <c r="DD1490" s="209"/>
      <c r="DF1490" s="209"/>
      <c r="DI1490" s="209"/>
    </row>
    <row r="1491" spans="1:113" x14ac:dyDescent="0.25">
      <c r="A1491" s="209"/>
      <c r="D1491">
        <v>1019</v>
      </c>
      <c r="E1491" t="s">
        <v>556</v>
      </c>
      <c r="F1491" s="209" t="s">
        <v>585</v>
      </c>
      <c r="H1491" s="209"/>
      <c r="O1491" s="209"/>
      <c r="P1491" s="209"/>
      <c r="AG1491" s="209"/>
      <c r="AQ1491" s="209"/>
      <c r="AR1491" s="209" t="s">
        <v>136</v>
      </c>
      <c r="AV1491">
        <v>0</v>
      </c>
      <c r="BC1491" s="209"/>
      <c r="BF1491" s="209"/>
      <c r="BN1491" s="209"/>
      <c r="BY1491" s="209"/>
      <c r="CY1491" s="209"/>
      <c r="DD1491" s="209"/>
      <c r="DF1491" s="209"/>
      <c r="DI1491" s="209"/>
    </row>
    <row r="1492" spans="1:113" x14ac:dyDescent="0.25">
      <c r="A1492" s="209"/>
      <c r="D1492">
        <v>1019</v>
      </c>
      <c r="E1492" t="s">
        <v>556</v>
      </c>
      <c r="F1492" s="209" t="s">
        <v>585</v>
      </c>
      <c r="H1492" s="209"/>
      <c r="O1492" s="209"/>
      <c r="P1492" s="209"/>
      <c r="AG1492" s="209"/>
      <c r="AQ1492" s="209"/>
      <c r="AR1492" s="209"/>
      <c r="BC1492" s="209"/>
      <c r="BF1492" s="209"/>
      <c r="BN1492" s="209"/>
      <c r="BY1492" s="209"/>
      <c r="CY1492" s="209"/>
      <c r="DD1492" s="209"/>
      <c r="DF1492" s="209"/>
      <c r="DI1492" s="209"/>
    </row>
    <row r="1493" spans="1:113" x14ac:dyDescent="0.25">
      <c r="A1493" s="209"/>
      <c r="D1493">
        <v>1019</v>
      </c>
      <c r="E1493" t="s">
        <v>556</v>
      </c>
      <c r="F1493" s="209" t="s">
        <v>585</v>
      </c>
      <c r="H1493" s="209"/>
      <c r="O1493" s="209"/>
      <c r="P1493" s="209"/>
      <c r="AG1493" s="209"/>
      <c r="AQ1493" s="209"/>
      <c r="AR1493" s="209"/>
      <c r="BC1493" s="209"/>
      <c r="BF1493" s="209"/>
      <c r="BN1493" s="209"/>
      <c r="BY1493" s="209"/>
      <c r="CY1493" s="209"/>
      <c r="DD1493" s="209"/>
      <c r="DF1493" s="209"/>
      <c r="DI1493" s="209"/>
    </row>
    <row r="1494" spans="1:113" x14ac:dyDescent="0.25">
      <c r="A1494" s="209"/>
      <c r="D1494">
        <v>1019</v>
      </c>
      <c r="E1494" t="s">
        <v>556</v>
      </c>
      <c r="F1494" s="209" t="s">
        <v>585</v>
      </c>
      <c r="H1494" s="209"/>
      <c r="O1494" s="209"/>
      <c r="P1494" s="209"/>
      <c r="AG1494" s="209"/>
      <c r="AQ1494" s="209"/>
      <c r="AR1494" s="209"/>
      <c r="BC1494" s="209"/>
      <c r="BF1494" s="209"/>
      <c r="BN1494" s="209"/>
      <c r="BY1494" s="209"/>
      <c r="CY1494" s="209"/>
      <c r="DD1494" s="209"/>
      <c r="DF1494" s="209"/>
      <c r="DI1494" s="209"/>
    </row>
    <row r="1495" spans="1:113" x14ac:dyDescent="0.25">
      <c r="A1495" s="209"/>
      <c r="D1495">
        <v>1019</v>
      </c>
      <c r="E1495" t="s">
        <v>556</v>
      </c>
      <c r="F1495" s="209" t="s">
        <v>585</v>
      </c>
      <c r="H1495" s="209"/>
      <c r="O1495" s="209"/>
      <c r="P1495" s="209"/>
      <c r="AG1495" s="209"/>
      <c r="AQ1495" s="209"/>
      <c r="AR1495" s="209"/>
      <c r="BC1495" s="209"/>
      <c r="BF1495" s="209"/>
      <c r="BN1495" s="209"/>
      <c r="BY1495" s="209"/>
      <c r="CY1495" s="209"/>
      <c r="DD1495" s="209"/>
      <c r="DF1495" s="209"/>
      <c r="DI1495" s="209"/>
    </row>
    <row r="1496" spans="1:113" x14ac:dyDescent="0.25">
      <c r="A1496" s="209"/>
      <c r="D1496">
        <v>1019</v>
      </c>
      <c r="E1496" t="s">
        <v>556</v>
      </c>
      <c r="F1496" s="209" t="s">
        <v>585</v>
      </c>
      <c r="H1496" s="209"/>
      <c r="O1496" s="209"/>
      <c r="P1496" s="209"/>
      <c r="AG1496" s="209"/>
      <c r="AQ1496" s="209"/>
      <c r="AR1496" s="209"/>
      <c r="BC1496" s="209"/>
      <c r="BF1496" s="209"/>
      <c r="BN1496" s="209"/>
      <c r="BY1496" s="209"/>
      <c r="CY1496" s="209"/>
      <c r="DD1496" s="209"/>
      <c r="DF1496" s="209"/>
      <c r="DI1496" s="209"/>
    </row>
    <row r="1497" spans="1:113" x14ac:dyDescent="0.25">
      <c r="A1497" s="209"/>
      <c r="D1497">
        <v>1019</v>
      </c>
      <c r="E1497" t="s">
        <v>556</v>
      </c>
      <c r="F1497" s="209" t="s">
        <v>585</v>
      </c>
      <c r="H1497" s="209"/>
      <c r="O1497" s="209"/>
      <c r="P1497" s="209"/>
      <c r="AG1497" s="209"/>
      <c r="AQ1497" s="209"/>
      <c r="AR1497" s="209"/>
      <c r="BC1497" s="209"/>
      <c r="BF1497" s="209"/>
      <c r="BN1497" s="209"/>
      <c r="BY1497" s="209"/>
      <c r="CY1497" s="209"/>
      <c r="DD1497" s="209"/>
      <c r="DF1497" s="209"/>
      <c r="DI1497" s="209"/>
    </row>
    <row r="1498" spans="1:113" x14ac:dyDescent="0.25">
      <c r="A1498" s="209"/>
      <c r="D1498">
        <v>1019</v>
      </c>
      <c r="E1498" t="s">
        <v>556</v>
      </c>
      <c r="F1498" s="209" t="s">
        <v>585</v>
      </c>
      <c r="H1498" s="209"/>
      <c r="O1498" s="209"/>
      <c r="P1498" s="209"/>
      <c r="AG1498" s="209"/>
      <c r="AQ1498" s="209"/>
      <c r="AR1498" s="209"/>
      <c r="BC1498" s="209"/>
      <c r="BF1498" s="209"/>
      <c r="BN1498" s="209"/>
      <c r="BY1498" s="209"/>
      <c r="CY1498" s="209"/>
      <c r="DD1498" s="209"/>
      <c r="DF1498" s="209"/>
      <c r="DI1498" s="209"/>
    </row>
    <row r="1499" spans="1:113" x14ac:dyDescent="0.25">
      <c r="A1499" s="209"/>
      <c r="D1499">
        <v>1019</v>
      </c>
      <c r="E1499" t="s">
        <v>556</v>
      </c>
      <c r="F1499" s="209" t="s">
        <v>585</v>
      </c>
      <c r="H1499" s="209"/>
      <c r="O1499" s="209"/>
      <c r="P1499" s="209"/>
      <c r="AG1499" s="209"/>
      <c r="AQ1499" s="209"/>
      <c r="AR1499" s="209"/>
      <c r="BC1499" s="209"/>
      <c r="BF1499" s="209"/>
      <c r="BN1499" s="209"/>
      <c r="BY1499" s="209"/>
      <c r="CY1499" s="209"/>
      <c r="DD1499" s="209"/>
      <c r="DF1499" s="209"/>
      <c r="DI1499" s="209"/>
    </row>
    <row r="1500" spans="1:113" x14ac:dyDescent="0.25">
      <c r="A1500" s="209"/>
      <c r="D1500">
        <v>1019</v>
      </c>
      <c r="E1500" t="s">
        <v>556</v>
      </c>
      <c r="F1500" s="209" t="s">
        <v>585</v>
      </c>
      <c r="H1500" s="209"/>
      <c r="O1500" s="209"/>
      <c r="P1500" s="209"/>
      <c r="AG1500" s="209"/>
      <c r="AQ1500" s="209"/>
      <c r="AR1500" s="209"/>
      <c r="BC1500" s="209"/>
      <c r="BF1500" s="209"/>
      <c r="BN1500" s="209"/>
      <c r="BY1500" s="209"/>
      <c r="CY1500" s="209"/>
      <c r="DD1500" s="209"/>
      <c r="DF1500" s="209"/>
      <c r="DI1500" s="209"/>
    </row>
    <row r="1501" spans="1:113" x14ac:dyDescent="0.25">
      <c r="A1501" s="209"/>
      <c r="D1501">
        <v>1019</v>
      </c>
      <c r="E1501" t="s">
        <v>556</v>
      </c>
      <c r="F1501" s="209" t="s">
        <v>585</v>
      </c>
      <c r="H1501" s="209"/>
      <c r="O1501" s="209"/>
      <c r="P1501" s="209"/>
      <c r="AG1501" s="209"/>
      <c r="AQ1501" s="209"/>
      <c r="AR1501" s="209"/>
      <c r="BC1501" s="209"/>
      <c r="BF1501" s="209"/>
      <c r="BN1501" s="209"/>
      <c r="BY1501" s="209"/>
      <c r="CY1501" s="209"/>
      <c r="DD1501" s="209"/>
      <c r="DF1501" s="209"/>
      <c r="DI1501" s="209"/>
    </row>
    <row r="1502" spans="1:113" x14ac:dyDescent="0.25">
      <c r="A1502" s="209"/>
      <c r="D1502">
        <v>1019</v>
      </c>
      <c r="E1502" t="s">
        <v>556</v>
      </c>
      <c r="F1502" s="209" t="s">
        <v>585</v>
      </c>
      <c r="H1502" s="209"/>
      <c r="O1502" s="209"/>
      <c r="P1502" s="209"/>
      <c r="AG1502" s="209"/>
      <c r="AQ1502" s="209"/>
      <c r="AR1502" s="209"/>
      <c r="BC1502" s="209"/>
      <c r="BF1502" s="209"/>
      <c r="BN1502" s="209"/>
      <c r="BY1502" s="209"/>
      <c r="CY1502" s="209"/>
      <c r="DD1502" s="209"/>
      <c r="DF1502" s="209"/>
      <c r="DI1502" s="209"/>
    </row>
    <row r="1503" spans="1:113" x14ac:dyDescent="0.25">
      <c r="A1503" s="209"/>
      <c r="D1503">
        <v>1019</v>
      </c>
      <c r="E1503" t="s">
        <v>556</v>
      </c>
      <c r="F1503" s="209" t="s">
        <v>585</v>
      </c>
      <c r="H1503" s="209"/>
      <c r="O1503" s="209"/>
      <c r="P1503" s="209"/>
      <c r="AG1503" s="209"/>
      <c r="AQ1503" s="209"/>
      <c r="AR1503" s="209"/>
      <c r="BC1503" s="209"/>
      <c r="BF1503" s="209"/>
      <c r="BN1503" s="209"/>
      <c r="BY1503" s="209"/>
      <c r="CY1503" s="209"/>
      <c r="DD1503" s="209"/>
      <c r="DF1503" s="209"/>
      <c r="DI1503" s="209"/>
    </row>
    <row r="1504" spans="1:113" x14ac:dyDescent="0.25">
      <c r="A1504" s="209"/>
      <c r="D1504">
        <v>1019</v>
      </c>
      <c r="E1504" t="s">
        <v>556</v>
      </c>
      <c r="F1504" s="209" t="s">
        <v>585</v>
      </c>
      <c r="H1504" s="209"/>
      <c r="O1504" s="209"/>
      <c r="P1504" s="209"/>
      <c r="AG1504" s="209"/>
      <c r="AQ1504" s="209"/>
      <c r="AR1504" s="209"/>
      <c r="BC1504" s="209"/>
      <c r="BF1504" s="209"/>
      <c r="BN1504" s="209"/>
      <c r="BY1504" s="209"/>
      <c r="CY1504" s="209"/>
      <c r="DD1504" s="209"/>
      <c r="DF1504" s="209"/>
      <c r="DI1504" s="209"/>
    </row>
    <row r="1505" spans="1:113" x14ac:dyDescent="0.25">
      <c r="A1505" s="209"/>
      <c r="D1505">
        <v>1019</v>
      </c>
      <c r="E1505" t="s">
        <v>556</v>
      </c>
      <c r="F1505" s="209" t="s">
        <v>585</v>
      </c>
      <c r="H1505" s="209"/>
      <c r="O1505" s="209"/>
      <c r="P1505" s="209"/>
      <c r="AG1505" s="209"/>
      <c r="AQ1505" s="209"/>
      <c r="AR1505" s="209"/>
      <c r="BC1505" s="209"/>
      <c r="BF1505" s="209"/>
      <c r="BN1505" s="209"/>
      <c r="BY1505" s="209"/>
      <c r="CY1505" s="209"/>
      <c r="DD1505" s="209"/>
      <c r="DF1505" s="209"/>
      <c r="DI1505" s="209"/>
    </row>
    <row r="1506" spans="1:113" x14ac:dyDescent="0.25">
      <c r="A1506" s="209"/>
      <c r="D1506">
        <v>1019</v>
      </c>
      <c r="E1506" t="s">
        <v>556</v>
      </c>
      <c r="F1506" s="209" t="s">
        <v>585</v>
      </c>
      <c r="H1506" s="209"/>
      <c r="O1506" s="209"/>
      <c r="P1506" s="209"/>
      <c r="AG1506" s="209"/>
      <c r="AQ1506" s="209"/>
      <c r="AR1506" s="209"/>
      <c r="BC1506" s="209"/>
      <c r="BF1506" s="209"/>
      <c r="BN1506" s="209"/>
      <c r="BY1506" s="209"/>
      <c r="CY1506" s="209"/>
      <c r="DD1506" s="209"/>
      <c r="DF1506" s="209"/>
      <c r="DI1506" s="209"/>
    </row>
    <row r="1507" spans="1:113" x14ac:dyDescent="0.25">
      <c r="A1507" s="209"/>
      <c r="D1507">
        <v>1019</v>
      </c>
      <c r="E1507" t="s">
        <v>556</v>
      </c>
      <c r="F1507" s="209" t="s">
        <v>585</v>
      </c>
      <c r="H1507" s="209"/>
      <c r="O1507" s="209"/>
      <c r="P1507" s="209"/>
      <c r="AG1507" s="209"/>
      <c r="AQ1507" s="209"/>
      <c r="AR1507" s="209"/>
      <c r="BC1507" s="209"/>
      <c r="BF1507" s="209"/>
      <c r="BN1507" s="209"/>
      <c r="BY1507" s="209"/>
      <c r="CY1507" s="209"/>
      <c r="DD1507" s="209"/>
      <c r="DF1507" s="209"/>
      <c r="DI1507" s="209"/>
    </row>
    <row r="1508" spans="1:113" x14ac:dyDescent="0.25">
      <c r="A1508" s="209"/>
      <c r="D1508">
        <v>1019</v>
      </c>
      <c r="E1508" t="s">
        <v>556</v>
      </c>
      <c r="F1508" s="209" t="s">
        <v>585</v>
      </c>
      <c r="H1508" s="209"/>
      <c r="O1508" s="209"/>
      <c r="P1508" s="209"/>
      <c r="AG1508" s="209"/>
      <c r="AQ1508" s="209"/>
      <c r="AR1508" s="209"/>
      <c r="BC1508" s="209"/>
      <c r="BF1508" s="209"/>
      <c r="BN1508" s="209"/>
      <c r="BY1508" s="209"/>
      <c r="CY1508" s="209"/>
      <c r="DD1508" s="209"/>
      <c r="DF1508" s="209"/>
      <c r="DI1508" s="209"/>
    </row>
    <row r="1509" spans="1:113" x14ac:dyDescent="0.25">
      <c r="A1509" s="209"/>
      <c r="D1509">
        <v>1019</v>
      </c>
      <c r="E1509" t="s">
        <v>556</v>
      </c>
      <c r="F1509" s="209" t="s">
        <v>585</v>
      </c>
      <c r="H1509" s="209"/>
      <c r="O1509" s="209"/>
      <c r="P1509" s="209"/>
      <c r="AG1509" s="209"/>
      <c r="AQ1509" s="209"/>
      <c r="AR1509" s="209"/>
      <c r="BC1509" s="209"/>
      <c r="BF1509" s="209"/>
      <c r="BN1509" s="209"/>
      <c r="BY1509" s="209"/>
      <c r="CY1509" s="209"/>
      <c r="DD1509" s="209"/>
      <c r="DF1509" s="209"/>
      <c r="DI1509" s="209"/>
    </row>
    <row r="1510" spans="1:113" x14ac:dyDescent="0.25">
      <c r="A1510" s="209"/>
      <c r="D1510">
        <v>1019</v>
      </c>
      <c r="E1510" t="s">
        <v>556</v>
      </c>
      <c r="F1510" s="209" t="s">
        <v>585</v>
      </c>
      <c r="H1510" s="209"/>
      <c r="O1510" s="209"/>
      <c r="P1510" s="209"/>
      <c r="AG1510" s="209"/>
      <c r="AQ1510" s="209"/>
      <c r="AR1510" s="209"/>
      <c r="BC1510" s="209"/>
      <c r="BF1510" s="209"/>
      <c r="BN1510" s="209"/>
      <c r="BY1510" s="209"/>
      <c r="CY1510" s="209"/>
      <c r="DD1510" s="209"/>
      <c r="DF1510" s="209"/>
      <c r="DI1510" s="209"/>
    </row>
    <row r="1511" spans="1:113" x14ac:dyDescent="0.25">
      <c r="A1511" s="209"/>
      <c r="D1511">
        <v>1019</v>
      </c>
      <c r="E1511" t="s">
        <v>556</v>
      </c>
      <c r="F1511" s="209" t="s">
        <v>585</v>
      </c>
      <c r="H1511" s="209"/>
      <c r="O1511" s="209"/>
      <c r="P1511" s="209"/>
      <c r="AG1511" s="209"/>
      <c r="AQ1511" s="209"/>
      <c r="AR1511" s="209"/>
      <c r="BC1511" s="209"/>
      <c r="BF1511" s="209"/>
      <c r="BN1511" s="209"/>
      <c r="BY1511" s="209"/>
      <c r="CY1511" s="209"/>
      <c r="DD1511" s="209"/>
      <c r="DF1511" s="209"/>
      <c r="DI1511" s="209"/>
    </row>
    <row r="1512" spans="1:113" x14ac:dyDescent="0.25">
      <c r="A1512" s="209"/>
      <c r="D1512">
        <v>1019</v>
      </c>
      <c r="E1512" t="s">
        <v>556</v>
      </c>
      <c r="F1512" s="209" t="s">
        <v>585</v>
      </c>
      <c r="H1512" s="209"/>
      <c r="O1512" s="209"/>
      <c r="P1512" s="209"/>
      <c r="AG1512" s="209"/>
      <c r="AQ1512" s="209"/>
      <c r="AR1512" s="209"/>
      <c r="BC1512" s="209"/>
      <c r="BF1512" s="209"/>
      <c r="BN1512" s="209"/>
      <c r="BY1512" s="209"/>
      <c r="CY1512" s="209"/>
      <c r="DD1512" s="209"/>
      <c r="DF1512" s="209"/>
      <c r="DI1512" s="209"/>
    </row>
    <row r="1513" spans="1:113" x14ac:dyDescent="0.25">
      <c r="A1513" s="209"/>
      <c r="D1513">
        <v>1019</v>
      </c>
      <c r="E1513" t="s">
        <v>556</v>
      </c>
      <c r="F1513" s="209" t="s">
        <v>585</v>
      </c>
      <c r="H1513" s="209"/>
      <c r="O1513" s="209"/>
      <c r="P1513" s="209"/>
      <c r="AG1513" s="209"/>
      <c r="AQ1513" s="209"/>
      <c r="AR1513" s="209"/>
      <c r="BC1513" s="209"/>
      <c r="BF1513" s="209"/>
      <c r="BN1513" s="209"/>
      <c r="BY1513" s="209"/>
      <c r="CY1513" s="209"/>
      <c r="DD1513" s="209"/>
      <c r="DF1513" s="209"/>
      <c r="DI1513" s="209"/>
    </row>
    <row r="1514" spans="1:113" x14ac:dyDescent="0.25">
      <c r="A1514" s="209"/>
      <c r="D1514">
        <v>1019</v>
      </c>
      <c r="E1514" t="s">
        <v>556</v>
      </c>
      <c r="F1514" s="209" t="s">
        <v>585</v>
      </c>
      <c r="H1514" s="209"/>
      <c r="O1514" s="209"/>
      <c r="P1514" s="209"/>
      <c r="AG1514" s="209"/>
      <c r="AQ1514" s="209"/>
      <c r="AR1514" s="209"/>
      <c r="BC1514" s="209"/>
      <c r="BF1514" s="209"/>
      <c r="BN1514" s="209"/>
      <c r="BY1514" s="209"/>
      <c r="CY1514" s="209"/>
      <c r="DD1514" s="209"/>
      <c r="DF1514" s="209"/>
      <c r="DI1514" s="209"/>
    </row>
    <row r="1515" spans="1:113" x14ac:dyDescent="0.25">
      <c r="A1515" s="209"/>
      <c r="D1515">
        <v>1019</v>
      </c>
      <c r="E1515" t="s">
        <v>556</v>
      </c>
      <c r="F1515" s="209" t="s">
        <v>585</v>
      </c>
      <c r="H1515" s="209"/>
      <c r="O1515" s="209"/>
      <c r="P1515" s="209"/>
      <c r="AG1515" s="209"/>
      <c r="AQ1515" s="209"/>
      <c r="AR1515" s="209"/>
      <c r="BC1515" s="209"/>
      <c r="BF1515" s="209"/>
      <c r="BN1515" s="209"/>
      <c r="BY1515" s="209"/>
      <c r="CY1515" s="209"/>
      <c r="DD1515" s="209"/>
      <c r="DF1515" s="209"/>
      <c r="DI1515" s="209"/>
    </row>
    <row r="1516" spans="1:113" x14ac:dyDescent="0.25">
      <c r="A1516" s="209"/>
      <c r="D1516">
        <v>1019</v>
      </c>
      <c r="E1516" t="s">
        <v>556</v>
      </c>
      <c r="F1516" s="209" t="s">
        <v>585</v>
      </c>
      <c r="H1516" s="209"/>
      <c r="O1516" s="209"/>
      <c r="P1516" s="209"/>
      <c r="AG1516" s="209"/>
      <c r="AQ1516" s="209"/>
      <c r="AR1516" s="209"/>
      <c r="BC1516" s="209"/>
      <c r="BF1516" s="209"/>
      <c r="BN1516" s="209"/>
      <c r="BY1516" s="209"/>
      <c r="CY1516" s="209"/>
      <c r="DD1516" s="209"/>
      <c r="DF1516" s="209"/>
      <c r="DI1516" s="209"/>
    </row>
    <row r="1517" spans="1:113" x14ac:dyDescent="0.25">
      <c r="A1517" s="209"/>
      <c r="D1517">
        <v>1019</v>
      </c>
      <c r="E1517" t="s">
        <v>556</v>
      </c>
      <c r="F1517" s="209" t="s">
        <v>585</v>
      </c>
      <c r="H1517" s="209"/>
      <c r="O1517" s="209"/>
      <c r="P1517" s="209"/>
      <c r="AG1517" s="209"/>
      <c r="AQ1517" s="209"/>
      <c r="AR1517" s="209"/>
      <c r="BC1517" s="209"/>
      <c r="BF1517" s="209"/>
      <c r="BN1517" s="209"/>
      <c r="BY1517" s="209"/>
      <c r="CY1517" s="209"/>
      <c r="DD1517" s="209"/>
      <c r="DF1517" s="209"/>
      <c r="DI1517" s="209"/>
    </row>
    <row r="1518" spans="1:113" x14ac:dyDescent="0.25">
      <c r="A1518" s="209"/>
      <c r="D1518">
        <v>1019</v>
      </c>
      <c r="E1518" t="s">
        <v>556</v>
      </c>
      <c r="F1518" s="209" t="s">
        <v>585</v>
      </c>
      <c r="H1518" s="209"/>
      <c r="O1518" s="209"/>
      <c r="P1518" s="209"/>
      <c r="AG1518" s="209"/>
      <c r="AQ1518" s="209"/>
      <c r="AR1518" s="209"/>
      <c r="BC1518" s="209"/>
      <c r="BF1518" s="209"/>
      <c r="BN1518" s="209"/>
      <c r="BY1518" s="209"/>
      <c r="CY1518" s="209"/>
      <c r="DD1518" s="209"/>
      <c r="DF1518" s="209"/>
      <c r="DI1518" s="209"/>
    </row>
    <row r="1519" spans="1:113" x14ac:dyDescent="0.25">
      <c r="A1519" s="209"/>
      <c r="D1519">
        <v>1019</v>
      </c>
      <c r="E1519" t="s">
        <v>556</v>
      </c>
      <c r="F1519" s="209" t="s">
        <v>585</v>
      </c>
      <c r="H1519" s="209"/>
      <c r="O1519" s="209"/>
      <c r="P1519" s="209"/>
      <c r="AG1519" s="209"/>
      <c r="AQ1519" s="209"/>
      <c r="AR1519" s="209"/>
      <c r="BC1519" s="209"/>
      <c r="BF1519" s="209"/>
      <c r="BN1519" s="209"/>
      <c r="BY1519" s="209"/>
      <c r="CY1519" s="209"/>
      <c r="DD1519" s="209"/>
      <c r="DF1519" s="209"/>
      <c r="DI1519" s="209"/>
    </row>
    <row r="1520" spans="1:113" x14ac:dyDescent="0.25">
      <c r="A1520" s="209"/>
      <c r="D1520">
        <v>1019</v>
      </c>
      <c r="E1520" t="s">
        <v>556</v>
      </c>
      <c r="F1520" s="209" t="s">
        <v>585</v>
      </c>
      <c r="H1520" s="209"/>
      <c r="O1520" s="209"/>
      <c r="P1520" s="209"/>
      <c r="AG1520" s="209"/>
      <c r="AQ1520" s="209"/>
      <c r="AR1520" s="209"/>
      <c r="BC1520" s="209"/>
      <c r="BF1520" s="209"/>
      <c r="BN1520" s="209"/>
      <c r="BY1520" s="209"/>
      <c r="CY1520" s="209"/>
      <c r="DD1520" s="209"/>
      <c r="DF1520" s="209"/>
      <c r="DI1520" s="209"/>
    </row>
    <row r="1521" spans="1:122" x14ac:dyDescent="0.25">
      <c r="A1521" s="209"/>
      <c r="D1521">
        <v>1019</v>
      </c>
      <c r="E1521" t="s">
        <v>556</v>
      </c>
      <c r="F1521" s="209" t="s">
        <v>585</v>
      </c>
      <c r="H1521" s="209"/>
      <c r="O1521" s="209"/>
      <c r="P1521" s="209"/>
      <c r="AG1521" s="209"/>
      <c r="AQ1521" s="209"/>
      <c r="AR1521" s="209"/>
      <c r="BC1521" s="209"/>
      <c r="BF1521" s="209"/>
      <c r="BN1521" s="209"/>
      <c r="BY1521" s="209"/>
      <c r="CY1521" s="209"/>
      <c r="DD1521" s="209"/>
      <c r="DF1521" s="209"/>
      <c r="DI1521" s="209"/>
    </row>
    <row r="1522" spans="1:122" x14ac:dyDescent="0.25">
      <c r="A1522" s="209"/>
      <c r="D1522">
        <v>1019</v>
      </c>
      <c r="E1522" t="s">
        <v>556</v>
      </c>
      <c r="F1522" s="209" t="s">
        <v>585</v>
      </c>
      <c r="H1522" s="209"/>
      <c r="O1522" s="209"/>
      <c r="P1522" s="209"/>
      <c r="AG1522" s="209"/>
      <c r="AQ1522" s="209"/>
      <c r="AR1522" s="209"/>
      <c r="BC1522" s="209"/>
      <c r="BF1522" s="209"/>
      <c r="BN1522" s="209"/>
      <c r="BY1522" s="209"/>
      <c r="CY1522" s="209"/>
      <c r="DD1522" s="209"/>
      <c r="DF1522" s="209"/>
      <c r="DI1522" s="209"/>
    </row>
    <row r="1523" spans="1:122" x14ac:dyDescent="0.25">
      <c r="A1523" s="209"/>
      <c r="D1523">
        <v>1019</v>
      </c>
      <c r="E1523" t="s">
        <v>556</v>
      </c>
      <c r="F1523" s="209" t="s">
        <v>585</v>
      </c>
      <c r="H1523" s="209"/>
      <c r="O1523" s="209"/>
      <c r="P1523" s="209"/>
      <c r="AG1523" s="209"/>
      <c r="AQ1523" s="209"/>
      <c r="AR1523" s="209"/>
      <c r="BC1523" s="209"/>
      <c r="BF1523" s="209"/>
      <c r="BN1523" s="209"/>
      <c r="BY1523" s="209"/>
      <c r="CY1523" s="209"/>
      <c r="DD1523" s="209"/>
      <c r="DF1523" s="209"/>
      <c r="DI1523" s="209"/>
    </row>
    <row r="1524" spans="1:122" x14ac:dyDescent="0.25">
      <c r="A1524" s="209"/>
      <c r="D1524">
        <v>1019</v>
      </c>
      <c r="E1524" t="s">
        <v>556</v>
      </c>
      <c r="F1524" s="209" t="s">
        <v>585</v>
      </c>
      <c r="H1524" s="209"/>
      <c r="O1524" s="209"/>
      <c r="P1524" s="209"/>
      <c r="AG1524" s="209"/>
      <c r="AQ1524" s="209"/>
      <c r="AR1524" s="209"/>
      <c r="BC1524" s="209"/>
      <c r="BF1524" s="209"/>
      <c r="BN1524" s="209"/>
      <c r="BY1524" s="209"/>
      <c r="CY1524" s="209"/>
      <c r="DD1524" s="209"/>
      <c r="DF1524" s="209"/>
      <c r="DI1524" s="209"/>
    </row>
    <row r="1525" spans="1:122" x14ac:dyDescent="0.25">
      <c r="A1525" s="209"/>
      <c r="D1525">
        <v>1019</v>
      </c>
      <c r="E1525" t="s">
        <v>556</v>
      </c>
      <c r="F1525" s="209" t="s">
        <v>585</v>
      </c>
      <c r="H1525" s="209"/>
      <c r="O1525" s="209"/>
      <c r="P1525" s="209"/>
      <c r="AG1525" s="209"/>
      <c r="AQ1525" s="209"/>
      <c r="AR1525" s="209"/>
      <c r="BC1525" s="209"/>
      <c r="BF1525" s="209"/>
      <c r="BN1525" s="209"/>
      <c r="BY1525" s="209"/>
      <c r="CY1525" s="209"/>
      <c r="DD1525" s="209"/>
      <c r="DF1525" s="209"/>
      <c r="DI1525" s="209"/>
    </row>
    <row r="1526" spans="1:122" x14ac:dyDescent="0.25">
      <c r="A1526" s="209"/>
      <c r="D1526">
        <v>1019</v>
      </c>
      <c r="E1526" t="s">
        <v>556</v>
      </c>
      <c r="F1526" s="209" t="s">
        <v>585</v>
      </c>
      <c r="H1526" s="209"/>
      <c r="O1526" s="209"/>
      <c r="P1526" s="209"/>
      <c r="AG1526" s="209"/>
      <c r="AQ1526" s="209"/>
      <c r="AR1526" s="209"/>
      <c r="BC1526" s="209"/>
      <c r="BF1526" s="209"/>
      <c r="BN1526" s="209"/>
      <c r="BY1526" s="209"/>
      <c r="CY1526" s="209"/>
      <c r="DD1526" s="209"/>
      <c r="DF1526" s="209"/>
      <c r="DI1526" s="209"/>
    </row>
    <row r="1527" spans="1:122" x14ac:dyDescent="0.25">
      <c r="A1527" s="209"/>
      <c r="D1527">
        <v>1019</v>
      </c>
      <c r="E1527" t="s">
        <v>556</v>
      </c>
      <c r="F1527" s="209" t="s">
        <v>585</v>
      </c>
      <c r="H1527" s="209"/>
      <c r="O1527" s="209"/>
      <c r="P1527" s="209"/>
      <c r="AG1527" s="209"/>
      <c r="AQ1527" s="209"/>
      <c r="AR1527" s="209"/>
      <c r="BC1527" s="209"/>
      <c r="BF1527" s="209"/>
      <c r="BN1527" s="209"/>
      <c r="BY1527" s="209"/>
      <c r="CY1527" s="209"/>
      <c r="DD1527" s="209"/>
      <c r="DF1527" s="209"/>
      <c r="DI1527" s="209"/>
    </row>
    <row r="1528" spans="1:122" x14ac:dyDescent="0.25">
      <c r="A1528" s="209"/>
      <c r="D1528">
        <v>1019</v>
      </c>
      <c r="E1528" t="s">
        <v>556</v>
      </c>
      <c r="F1528" s="209" t="s">
        <v>585</v>
      </c>
      <c r="H1528" s="209"/>
      <c r="O1528" s="209"/>
      <c r="P1528" s="209"/>
      <c r="AG1528" s="209"/>
      <c r="AQ1528" s="209"/>
      <c r="AR1528" s="209"/>
      <c r="BC1528" s="209"/>
      <c r="BF1528" s="209"/>
      <c r="BN1528" s="209"/>
      <c r="BY1528" s="209"/>
      <c r="CY1528" s="209"/>
      <c r="DD1528" s="209"/>
      <c r="DF1528" s="209"/>
      <c r="DI1528" s="209"/>
    </row>
    <row r="1529" spans="1:122" x14ac:dyDescent="0.25">
      <c r="A1529" s="209"/>
      <c r="D1529">
        <v>1019</v>
      </c>
      <c r="E1529" t="s">
        <v>556</v>
      </c>
      <c r="F1529" s="209" t="s">
        <v>585</v>
      </c>
      <c r="H1529" s="209"/>
      <c r="O1529" s="209"/>
      <c r="P1529" s="209"/>
      <c r="AG1529" s="209"/>
      <c r="AQ1529" s="209"/>
      <c r="AR1529" s="209"/>
      <c r="BC1529" s="209"/>
      <c r="BF1529" s="209"/>
      <c r="BN1529" s="209"/>
      <c r="BY1529" s="209"/>
      <c r="CY1529" s="209"/>
      <c r="DD1529" s="209"/>
      <c r="DF1529" s="209"/>
      <c r="DI1529" s="209"/>
    </row>
    <row r="1530" spans="1:122" x14ac:dyDescent="0.25">
      <c r="A1530" s="209"/>
      <c r="D1530">
        <v>1019</v>
      </c>
      <c r="E1530" t="s">
        <v>556</v>
      </c>
      <c r="F1530" s="209" t="s">
        <v>585</v>
      </c>
      <c r="H1530" s="209"/>
      <c r="O1530" s="209"/>
      <c r="P1530" s="209"/>
      <c r="AG1530" s="209"/>
      <c r="AQ1530" s="209"/>
      <c r="AR1530" s="209"/>
      <c r="BC1530" s="209"/>
      <c r="BF1530" s="209"/>
      <c r="BN1530" s="209"/>
      <c r="BY1530" s="209"/>
      <c r="CY1530" s="209"/>
      <c r="DD1530" s="209"/>
      <c r="DF1530" s="209"/>
      <c r="DI1530" s="209"/>
    </row>
    <row r="1531" spans="1:122" x14ac:dyDescent="0.25">
      <c r="A1531" s="209"/>
      <c r="D1531">
        <v>1019</v>
      </c>
      <c r="E1531" t="s">
        <v>556</v>
      </c>
      <c r="F1531" s="209" t="s">
        <v>585</v>
      </c>
      <c r="H1531" s="209"/>
      <c r="O1531" s="209"/>
      <c r="P1531" s="209"/>
      <c r="AG1531" s="209"/>
      <c r="AQ1531" s="209"/>
      <c r="AR1531" s="209"/>
      <c r="BC1531" s="209"/>
      <c r="BF1531" s="209"/>
      <c r="BN1531" s="209"/>
      <c r="BY1531" s="209"/>
      <c r="CY1531" s="209"/>
      <c r="DD1531" s="209"/>
      <c r="DF1531" s="209"/>
      <c r="DI1531" s="209"/>
    </row>
    <row r="1532" spans="1:122" x14ac:dyDescent="0.25">
      <c r="A1532" s="209"/>
      <c r="D1532">
        <v>1019</v>
      </c>
      <c r="E1532" t="s">
        <v>556</v>
      </c>
      <c r="F1532" s="209" t="s">
        <v>585</v>
      </c>
      <c r="H1532" s="209"/>
      <c r="O1532" s="209"/>
      <c r="P1532" s="209"/>
      <c r="AG1532" s="209"/>
      <c r="AQ1532" s="209"/>
      <c r="AR1532" s="209"/>
      <c r="BC1532" s="209" t="s">
        <v>586</v>
      </c>
      <c r="BF1532" s="209"/>
      <c r="BN1532" s="209"/>
      <c r="BY1532" s="209"/>
      <c r="CY1532" s="209"/>
      <c r="DD1532" s="209"/>
      <c r="DF1532" s="209"/>
      <c r="DI1532" s="209"/>
      <c r="DR1532">
        <v>0</v>
      </c>
    </row>
    <row r="1533" spans="1:122" x14ac:dyDescent="0.25">
      <c r="A1533" s="209"/>
      <c r="D1533">
        <v>1019</v>
      </c>
      <c r="E1533" t="s">
        <v>556</v>
      </c>
      <c r="F1533" s="209" t="s">
        <v>585</v>
      </c>
      <c r="H1533" s="209"/>
      <c r="O1533" s="209"/>
      <c r="P1533" s="209"/>
      <c r="AG1533" s="209"/>
      <c r="AQ1533" s="209"/>
      <c r="AR1533" s="209"/>
      <c r="BC1533" s="209" t="s">
        <v>587</v>
      </c>
      <c r="BF1533" s="209"/>
      <c r="BN1533" s="209"/>
      <c r="BY1533" s="209"/>
      <c r="CY1533" s="209"/>
      <c r="DD1533" s="209"/>
      <c r="DF1533" s="209"/>
      <c r="DI1533" s="209"/>
      <c r="DR1533">
        <v>0</v>
      </c>
    </row>
    <row r="1534" spans="1:122" x14ac:dyDescent="0.25">
      <c r="A1534" s="209"/>
      <c r="D1534">
        <v>1019</v>
      </c>
      <c r="E1534" t="s">
        <v>556</v>
      </c>
      <c r="F1534" s="209" t="s">
        <v>585</v>
      </c>
      <c r="H1534" s="209"/>
      <c r="O1534" s="209"/>
      <c r="P1534" s="209"/>
      <c r="AG1534" s="209"/>
      <c r="AQ1534" s="209"/>
      <c r="AR1534" s="209"/>
      <c r="BC1534" s="209" t="s">
        <v>150</v>
      </c>
      <c r="BF1534" s="209"/>
      <c r="BN1534" s="209"/>
      <c r="BY1534" s="209"/>
      <c r="CY1534" s="209"/>
      <c r="DD1534" s="209"/>
      <c r="DF1534" s="209"/>
      <c r="DI1534" s="209"/>
      <c r="DR1534">
        <v>0</v>
      </c>
    </row>
    <row r="1535" spans="1:122" x14ac:dyDescent="0.25">
      <c r="A1535" s="209"/>
      <c r="D1535">
        <v>1019</v>
      </c>
      <c r="E1535" t="s">
        <v>556</v>
      </c>
      <c r="F1535" s="209" t="s">
        <v>585</v>
      </c>
      <c r="H1535" s="209"/>
      <c r="O1535" s="209"/>
      <c r="P1535" s="209"/>
      <c r="AG1535" s="209"/>
      <c r="AQ1535" s="209"/>
      <c r="AR1535" s="209"/>
      <c r="BC1535" s="209" t="s">
        <v>151</v>
      </c>
      <c r="BF1535" s="209"/>
      <c r="BN1535" s="209"/>
      <c r="BY1535" s="209"/>
      <c r="CY1535" s="209"/>
      <c r="DD1535" s="209"/>
      <c r="DF1535" s="209"/>
      <c r="DI1535" s="209"/>
      <c r="DR1535">
        <v>0</v>
      </c>
    </row>
    <row r="1536" spans="1:122" x14ac:dyDescent="0.25">
      <c r="A1536" s="209"/>
      <c r="D1536">
        <v>1019</v>
      </c>
      <c r="E1536" t="s">
        <v>556</v>
      </c>
      <c r="F1536" s="209" t="s">
        <v>585</v>
      </c>
      <c r="H1536" s="209"/>
      <c r="O1536" s="209"/>
      <c r="P1536" s="209"/>
      <c r="AG1536" s="209"/>
      <c r="AQ1536" s="209"/>
      <c r="AR1536" s="209"/>
      <c r="BC1536" s="209" t="s">
        <v>152</v>
      </c>
      <c r="BF1536" s="209"/>
      <c r="BN1536" s="209"/>
      <c r="BY1536" s="209"/>
      <c r="CY1536" s="209"/>
      <c r="DD1536" s="209"/>
      <c r="DF1536" s="209"/>
      <c r="DI1536" s="209"/>
      <c r="DR1536">
        <v>0</v>
      </c>
    </row>
    <row r="1537" spans="1:122" x14ac:dyDescent="0.25">
      <c r="A1537" s="209"/>
      <c r="D1537">
        <v>1019</v>
      </c>
      <c r="E1537" t="s">
        <v>556</v>
      </c>
      <c r="F1537" s="209" t="s">
        <v>585</v>
      </c>
      <c r="H1537" s="209"/>
      <c r="O1537" s="209"/>
      <c r="P1537" s="209"/>
      <c r="AG1537" s="209"/>
      <c r="AQ1537" s="209"/>
      <c r="AR1537" s="209"/>
      <c r="BC1537" s="209" t="s">
        <v>153</v>
      </c>
      <c r="BF1537" s="209"/>
      <c r="BN1537" s="209"/>
      <c r="BY1537" s="209"/>
      <c r="CY1537" s="209"/>
      <c r="DD1537" s="209"/>
      <c r="DF1537" s="209"/>
      <c r="DI1537" s="209"/>
      <c r="DR1537">
        <v>0</v>
      </c>
    </row>
    <row r="1538" spans="1:122" x14ac:dyDescent="0.25">
      <c r="A1538" s="209"/>
      <c r="D1538">
        <v>1019</v>
      </c>
      <c r="E1538" t="s">
        <v>556</v>
      </c>
      <c r="F1538" s="209" t="s">
        <v>585</v>
      </c>
      <c r="H1538" s="209"/>
      <c r="O1538" s="209"/>
      <c r="P1538" s="209"/>
      <c r="AG1538" s="209"/>
      <c r="AQ1538" s="209"/>
      <c r="AR1538" s="209"/>
      <c r="BC1538" s="209" t="s">
        <v>154</v>
      </c>
      <c r="BF1538" s="209"/>
      <c r="BN1538" s="209"/>
      <c r="BY1538" s="209"/>
      <c r="CY1538" s="209"/>
      <c r="DD1538" s="209"/>
      <c r="DF1538" s="209"/>
      <c r="DI1538" s="209"/>
      <c r="DR1538">
        <v>0</v>
      </c>
    </row>
    <row r="1539" spans="1:122" x14ac:dyDescent="0.25">
      <c r="A1539" s="209"/>
      <c r="D1539">
        <v>1019</v>
      </c>
      <c r="E1539" t="s">
        <v>556</v>
      </c>
      <c r="F1539" s="209" t="s">
        <v>585</v>
      </c>
      <c r="H1539" s="209"/>
      <c r="O1539" s="209"/>
      <c r="P1539" s="209"/>
      <c r="AG1539" s="209"/>
      <c r="AQ1539" s="209"/>
      <c r="AR1539" s="209"/>
      <c r="BC1539" s="209" t="s">
        <v>155</v>
      </c>
      <c r="BF1539" s="209"/>
      <c r="BN1539" s="209"/>
      <c r="BY1539" s="209"/>
      <c r="CY1539" s="209"/>
      <c r="DD1539" s="209"/>
      <c r="DF1539" s="209"/>
      <c r="DI1539" s="209"/>
      <c r="DR1539">
        <v>0</v>
      </c>
    </row>
    <row r="1540" spans="1:122" x14ac:dyDescent="0.25">
      <c r="A1540" s="209"/>
      <c r="D1540">
        <v>1019</v>
      </c>
      <c r="E1540" t="s">
        <v>556</v>
      </c>
      <c r="F1540" s="209" t="s">
        <v>585</v>
      </c>
      <c r="H1540" s="209"/>
      <c r="O1540" s="209"/>
      <c r="P1540" s="209"/>
      <c r="AG1540" s="209"/>
      <c r="AQ1540" s="209"/>
      <c r="AR1540" s="209"/>
      <c r="BC1540" s="209" t="s">
        <v>156</v>
      </c>
      <c r="BF1540" s="209"/>
      <c r="BN1540" s="209"/>
      <c r="BY1540" s="209"/>
      <c r="CY1540" s="209"/>
      <c r="DD1540" s="209"/>
      <c r="DF1540" s="209"/>
      <c r="DI1540" s="209"/>
      <c r="DR1540">
        <v>0</v>
      </c>
    </row>
    <row r="1541" spans="1:122" x14ac:dyDescent="0.25">
      <c r="A1541" s="209"/>
      <c r="D1541">
        <v>1019</v>
      </c>
      <c r="E1541" t="s">
        <v>556</v>
      </c>
      <c r="F1541" s="209" t="s">
        <v>585</v>
      </c>
      <c r="H1541" s="209"/>
      <c r="O1541" s="209"/>
      <c r="P1541" s="209"/>
      <c r="AG1541" s="209"/>
      <c r="AQ1541" s="209"/>
      <c r="AR1541" s="209"/>
      <c r="BC1541" s="209" t="s">
        <v>157</v>
      </c>
      <c r="BF1541" s="209"/>
      <c r="BN1541" s="209"/>
      <c r="BY1541" s="209"/>
      <c r="CY1541" s="209"/>
      <c r="DD1541" s="209"/>
      <c r="DF1541" s="209"/>
      <c r="DI1541" s="209"/>
      <c r="DR1541">
        <v>0</v>
      </c>
    </row>
    <row r="1542" spans="1:122" x14ac:dyDescent="0.25">
      <c r="A1542" s="209"/>
      <c r="D1542">
        <v>1019</v>
      </c>
      <c r="E1542" t="s">
        <v>556</v>
      </c>
      <c r="F1542" s="209" t="s">
        <v>585</v>
      </c>
      <c r="H1542" s="209"/>
      <c r="O1542" s="209"/>
      <c r="P1542" s="209"/>
      <c r="AG1542" s="209"/>
      <c r="AQ1542" s="209"/>
      <c r="AR1542" s="209"/>
      <c r="BC1542" s="209" t="s">
        <v>158</v>
      </c>
      <c r="BF1542" s="209"/>
      <c r="BN1542" s="209"/>
      <c r="BY1542" s="209"/>
      <c r="CY1542" s="209"/>
      <c r="DD1542" s="209"/>
      <c r="DF1542" s="209"/>
      <c r="DI1542" s="209"/>
      <c r="DR1542">
        <v>0</v>
      </c>
    </row>
    <row r="1543" spans="1:122" x14ac:dyDescent="0.25">
      <c r="A1543" s="209"/>
      <c r="D1543">
        <v>1019</v>
      </c>
      <c r="E1543" t="s">
        <v>556</v>
      </c>
      <c r="F1543" s="209" t="s">
        <v>585</v>
      </c>
      <c r="H1543" s="209"/>
      <c r="O1543" s="209"/>
      <c r="P1543" s="209"/>
      <c r="AG1543" s="209"/>
      <c r="AQ1543" s="209"/>
      <c r="AR1543" s="209"/>
      <c r="BC1543" s="209" t="s">
        <v>159</v>
      </c>
      <c r="BF1543" s="209"/>
      <c r="BN1543" s="209"/>
      <c r="BY1543" s="209"/>
      <c r="CY1543" s="209"/>
      <c r="DD1543" s="209"/>
      <c r="DF1543" s="209"/>
      <c r="DI1543" s="209"/>
      <c r="DR1543">
        <v>0</v>
      </c>
    </row>
    <row r="1544" spans="1:122" x14ac:dyDescent="0.25">
      <c r="A1544" s="209"/>
      <c r="D1544">
        <v>1019</v>
      </c>
      <c r="E1544" t="s">
        <v>556</v>
      </c>
      <c r="F1544" s="209" t="s">
        <v>585</v>
      </c>
      <c r="H1544" s="209"/>
      <c r="O1544" s="209"/>
      <c r="P1544" s="209"/>
      <c r="AG1544" s="209"/>
      <c r="AQ1544" s="209"/>
      <c r="AR1544" s="209"/>
      <c r="BC1544" s="209" t="s">
        <v>160</v>
      </c>
      <c r="BF1544" s="209"/>
      <c r="BN1544" s="209"/>
      <c r="BY1544" s="209"/>
      <c r="CY1544" s="209"/>
      <c r="DD1544" s="209"/>
      <c r="DF1544" s="209"/>
      <c r="DI1544" s="209"/>
      <c r="DR1544">
        <v>0</v>
      </c>
    </row>
    <row r="1545" spans="1:122" x14ac:dyDescent="0.25">
      <c r="A1545" s="209"/>
      <c r="D1545">
        <v>1019</v>
      </c>
      <c r="E1545" t="s">
        <v>556</v>
      </c>
      <c r="F1545" s="209" t="s">
        <v>585</v>
      </c>
      <c r="H1545" s="209"/>
      <c r="O1545" s="209"/>
      <c r="P1545" s="209"/>
      <c r="AG1545" s="209"/>
      <c r="AQ1545" s="209"/>
      <c r="AR1545" s="209"/>
      <c r="BC1545" s="209" t="s">
        <v>161</v>
      </c>
      <c r="BF1545" s="209"/>
      <c r="BN1545" s="209"/>
      <c r="BY1545" s="209"/>
      <c r="CY1545" s="209"/>
      <c r="DD1545" s="209"/>
      <c r="DF1545" s="209"/>
      <c r="DI1545" s="209"/>
      <c r="DR1545">
        <v>0</v>
      </c>
    </row>
    <row r="1546" spans="1:122" x14ac:dyDescent="0.25">
      <c r="A1546" s="209"/>
      <c r="D1546">
        <v>1019</v>
      </c>
      <c r="E1546" t="s">
        <v>556</v>
      </c>
      <c r="F1546" s="209" t="s">
        <v>585</v>
      </c>
      <c r="H1546" s="209"/>
      <c r="O1546" s="209"/>
      <c r="P1546" s="209"/>
      <c r="AG1546" s="209"/>
      <c r="AQ1546" s="209"/>
      <c r="AR1546" s="209"/>
      <c r="BC1546" s="209" t="s">
        <v>162</v>
      </c>
      <c r="BF1546" s="209"/>
      <c r="BN1546" s="209"/>
      <c r="BY1546" s="209"/>
      <c r="CY1546" s="209"/>
      <c r="DD1546" s="209"/>
      <c r="DF1546" s="209"/>
      <c r="DI1546" s="209"/>
      <c r="DR1546">
        <v>0</v>
      </c>
    </row>
    <row r="1547" spans="1:122" x14ac:dyDescent="0.25">
      <c r="A1547" s="209"/>
      <c r="D1547">
        <v>1019</v>
      </c>
      <c r="E1547" t="s">
        <v>556</v>
      </c>
      <c r="F1547" s="209" t="s">
        <v>585</v>
      </c>
      <c r="H1547" s="209"/>
      <c r="O1547" s="209"/>
      <c r="P1547" s="209"/>
      <c r="AG1547" s="209"/>
      <c r="AQ1547" s="209"/>
      <c r="AR1547" s="209"/>
      <c r="BC1547" s="209" t="s">
        <v>163</v>
      </c>
      <c r="BF1547" s="209"/>
      <c r="BN1547" s="209"/>
      <c r="BY1547" s="209"/>
      <c r="CY1547" s="209"/>
      <c r="DD1547" s="209"/>
      <c r="DF1547" s="209"/>
      <c r="DI1547" s="209"/>
      <c r="DR1547">
        <v>0</v>
      </c>
    </row>
    <row r="1548" spans="1:122" x14ac:dyDescent="0.25">
      <c r="A1548" s="209"/>
      <c r="D1548">
        <v>1019</v>
      </c>
      <c r="E1548" t="s">
        <v>556</v>
      </c>
      <c r="F1548" s="209" t="s">
        <v>585</v>
      </c>
      <c r="H1548" s="209"/>
      <c r="O1548" s="209"/>
      <c r="P1548" s="209"/>
      <c r="AG1548" s="209"/>
      <c r="AQ1548" s="209"/>
      <c r="AR1548" s="209"/>
      <c r="BC1548" s="209" t="s">
        <v>164</v>
      </c>
      <c r="BF1548" s="209"/>
      <c r="BN1548" s="209"/>
      <c r="BY1548" s="209"/>
      <c r="CY1548" s="209"/>
      <c r="DD1548" s="209"/>
      <c r="DF1548" s="209"/>
      <c r="DI1548" s="209"/>
      <c r="DR1548">
        <v>0</v>
      </c>
    </row>
    <row r="1549" spans="1:122" x14ac:dyDescent="0.25">
      <c r="A1549" s="209"/>
      <c r="D1549">
        <v>1019</v>
      </c>
      <c r="E1549" t="s">
        <v>556</v>
      </c>
      <c r="F1549" s="209" t="s">
        <v>585</v>
      </c>
      <c r="H1549" s="209"/>
      <c r="O1549" s="209"/>
      <c r="P1549" s="209"/>
      <c r="AG1549" s="209"/>
      <c r="AQ1549" s="209"/>
      <c r="AR1549" s="209"/>
      <c r="BC1549" s="209" t="s">
        <v>165</v>
      </c>
      <c r="BF1549" s="209"/>
      <c r="BN1549" s="209"/>
      <c r="BY1549" s="209"/>
      <c r="CY1549" s="209"/>
      <c r="DD1549" s="209"/>
      <c r="DF1549" s="209"/>
      <c r="DI1549" s="209"/>
      <c r="DR1549">
        <v>0</v>
      </c>
    </row>
    <row r="1550" spans="1:122" x14ac:dyDescent="0.25">
      <c r="A1550" s="209"/>
      <c r="D1550">
        <v>1019</v>
      </c>
      <c r="E1550" t="s">
        <v>556</v>
      </c>
      <c r="F1550" s="209" t="s">
        <v>585</v>
      </c>
      <c r="H1550" s="209"/>
      <c r="O1550" s="209"/>
      <c r="P1550" s="209"/>
      <c r="AG1550" s="209"/>
      <c r="AQ1550" s="209"/>
      <c r="AR1550" s="209"/>
      <c r="BC1550" s="209" t="s">
        <v>166</v>
      </c>
      <c r="BF1550" s="209"/>
      <c r="BN1550" s="209"/>
      <c r="BY1550" s="209"/>
      <c r="CY1550" s="209"/>
      <c r="DD1550" s="209"/>
      <c r="DF1550" s="209"/>
      <c r="DI1550" s="209"/>
      <c r="DR1550">
        <v>0</v>
      </c>
    </row>
    <row r="1551" spans="1:122" x14ac:dyDescent="0.25">
      <c r="A1551" s="209"/>
      <c r="D1551">
        <v>1019</v>
      </c>
      <c r="E1551" t="s">
        <v>556</v>
      </c>
      <c r="F1551" s="209" t="s">
        <v>585</v>
      </c>
      <c r="H1551" s="209"/>
      <c r="O1551" s="209"/>
      <c r="P1551" s="209"/>
      <c r="AG1551" s="209"/>
      <c r="AQ1551" s="209"/>
      <c r="AR1551" s="209"/>
      <c r="BC1551" s="209" t="s">
        <v>167</v>
      </c>
      <c r="BF1551" s="209"/>
      <c r="BN1551" s="209"/>
      <c r="BY1551" s="209"/>
      <c r="CY1551" s="209"/>
      <c r="DD1551" s="209"/>
      <c r="DF1551" s="209"/>
      <c r="DI1551" s="209"/>
      <c r="DR1551">
        <v>0</v>
      </c>
    </row>
    <row r="1552" spans="1:122" x14ac:dyDescent="0.25">
      <c r="A1552" s="209"/>
      <c r="D1552">
        <v>1019</v>
      </c>
      <c r="E1552" t="s">
        <v>556</v>
      </c>
      <c r="F1552" s="209" t="s">
        <v>585</v>
      </c>
      <c r="H1552" s="209"/>
      <c r="O1552" s="209"/>
      <c r="P1552" s="209"/>
      <c r="AG1552" s="209"/>
      <c r="AQ1552" s="209"/>
      <c r="AR1552" s="209"/>
      <c r="BC1552" s="209" t="s">
        <v>168</v>
      </c>
      <c r="BF1552" s="209"/>
      <c r="BN1552" s="209"/>
      <c r="BY1552" s="209"/>
      <c r="CY1552" s="209"/>
      <c r="DD1552" s="209"/>
      <c r="DF1552" s="209"/>
      <c r="DI1552" s="209"/>
      <c r="DR1552">
        <v>0</v>
      </c>
    </row>
    <row r="1553" spans="1:122" x14ac:dyDescent="0.25">
      <c r="A1553" s="209"/>
      <c r="D1553">
        <v>1019</v>
      </c>
      <c r="E1553" t="s">
        <v>556</v>
      </c>
      <c r="F1553" s="209" t="s">
        <v>585</v>
      </c>
      <c r="H1553" s="209"/>
      <c r="O1553" s="209"/>
      <c r="P1553" s="209"/>
      <c r="AG1553" s="209"/>
      <c r="AQ1553" s="209"/>
      <c r="AR1553" s="209"/>
      <c r="BC1553" s="209" t="s">
        <v>169</v>
      </c>
      <c r="BF1553" s="209"/>
      <c r="BN1553" s="209"/>
      <c r="BY1553" s="209"/>
      <c r="CY1553" s="209"/>
      <c r="DD1553" s="209"/>
      <c r="DF1553" s="209"/>
      <c r="DI1553" s="209"/>
      <c r="DR1553">
        <v>0</v>
      </c>
    </row>
    <row r="1554" spans="1:122" x14ac:dyDescent="0.25">
      <c r="A1554" s="209"/>
      <c r="D1554">
        <v>1019</v>
      </c>
      <c r="E1554" t="s">
        <v>556</v>
      </c>
      <c r="F1554" s="209" t="s">
        <v>585</v>
      </c>
      <c r="H1554" s="209"/>
      <c r="O1554" s="209"/>
      <c r="P1554" s="209"/>
      <c r="AG1554" s="209"/>
      <c r="AQ1554" s="209"/>
      <c r="AR1554" s="209"/>
      <c r="BC1554" s="209" t="s">
        <v>588</v>
      </c>
      <c r="BF1554" s="209"/>
      <c r="BN1554" s="209"/>
      <c r="BY1554" s="209"/>
      <c r="CY1554" s="209"/>
      <c r="DD1554" s="209"/>
      <c r="DF1554" s="209"/>
      <c r="DI1554" s="209"/>
      <c r="DR1554">
        <v>0</v>
      </c>
    </row>
    <row r="1555" spans="1:122" x14ac:dyDescent="0.25">
      <c r="A1555" s="209"/>
      <c r="D1555">
        <v>1019</v>
      </c>
      <c r="E1555" t="s">
        <v>556</v>
      </c>
      <c r="F1555" s="209" t="s">
        <v>585</v>
      </c>
      <c r="H1555" s="209"/>
      <c r="O1555" s="209"/>
      <c r="P1555" s="209"/>
      <c r="AG1555" s="209"/>
      <c r="AQ1555" s="209"/>
      <c r="AR1555" s="209"/>
      <c r="BC1555" s="209" t="s">
        <v>170</v>
      </c>
      <c r="BF1555" s="209"/>
      <c r="BN1555" s="209"/>
      <c r="BY1555" s="209"/>
      <c r="CY1555" s="209"/>
      <c r="DD1555" s="209"/>
      <c r="DF1555" s="209"/>
      <c r="DI1555" s="209"/>
      <c r="DR1555">
        <v>0</v>
      </c>
    </row>
    <row r="1556" spans="1:122" x14ac:dyDescent="0.25">
      <c r="A1556" s="209"/>
      <c r="D1556">
        <v>1019</v>
      </c>
      <c r="E1556" t="s">
        <v>556</v>
      </c>
      <c r="F1556" s="209" t="s">
        <v>585</v>
      </c>
      <c r="H1556" s="209"/>
      <c r="O1556" s="209"/>
      <c r="P1556" s="209"/>
      <c r="AG1556" s="209"/>
      <c r="AQ1556" s="209"/>
      <c r="AR1556" s="209"/>
      <c r="BC1556" s="209" t="s">
        <v>171</v>
      </c>
      <c r="BF1556" s="209"/>
      <c r="BN1556" s="209"/>
      <c r="BY1556" s="209"/>
      <c r="CY1556" s="209"/>
      <c r="DD1556" s="209"/>
      <c r="DF1556" s="209"/>
      <c r="DI1556" s="209"/>
      <c r="DR1556">
        <v>0</v>
      </c>
    </row>
    <row r="1557" spans="1:122" x14ac:dyDescent="0.25">
      <c r="A1557" s="209"/>
      <c r="D1557">
        <v>1019</v>
      </c>
      <c r="E1557" t="s">
        <v>556</v>
      </c>
      <c r="F1557" s="209" t="s">
        <v>585</v>
      </c>
      <c r="H1557" s="209"/>
      <c r="O1557" s="209"/>
      <c r="P1557" s="209"/>
      <c r="AG1557" s="209"/>
      <c r="AQ1557" s="209"/>
      <c r="AR1557" s="209"/>
      <c r="BC1557" s="209" t="s">
        <v>172</v>
      </c>
      <c r="BF1557" s="209"/>
      <c r="BN1557" s="209"/>
      <c r="BY1557" s="209"/>
      <c r="CY1557" s="209"/>
      <c r="DD1557" s="209"/>
      <c r="DF1557" s="209"/>
      <c r="DI1557" s="209"/>
      <c r="DR1557">
        <v>0</v>
      </c>
    </row>
    <row r="1558" spans="1:122" x14ac:dyDescent="0.25">
      <c r="A1558" s="209"/>
      <c r="D1558">
        <v>1019</v>
      </c>
      <c r="E1558" t="s">
        <v>556</v>
      </c>
      <c r="F1558" s="209" t="s">
        <v>585</v>
      </c>
      <c r="H1558" s="209"/>
      <c r="O1558" s="209"/>
      <c r="P1558" s="209"/>
      <c r="AG1558" s="209"/>
      <c r="AQ1558" s="209"/>
      <c r="AR1558" s="209"/>
      <c r="BC1558" s="209" t="s">
        <v>173</v>
      </c>
      <c r="BF1558" s="209"/>
      <c r="BN1558" s="209"/>
      <c r="BY1558" s="209"/>
      <c r="CY1558" s="209"/>
      <c r="DD1558" s="209"/>
      <c r="DF1558" s="209"/>
      <c r="DI1558" s="209"/>
      <c r="DR1558">
        <v>0</v>
      </c>
    </row>
    <row r="1559" spans="1:122" x14ac:dyDescent="0.25">
      <c r="A1559" s="209"/>
      <c r="D1559">
        <v>1019</v>
      </c>
      <c r="E1559" t="s">
        <v>556</v>
      </c>
      <c r="F1559" s="209" t="s">
        <v>585</v>
      </c>
      <c r="H1559" s="209"/>
      <c r="O1559" s="209"/>
      <c r="P1559" s="209"/>
      <c r="AG1559" s="209"/>
      <c r="AQ1559" s="209"/>
      <c r="AR1559" s="209"/>
      <c r="BC1559" s="209" t="s">
        <v>174</v>
      </c>
      <c r="BF1559" s="209"/>
      <c r="BN1559" s="209"/>
      <c r="BY1559" s="209"/>
      <c r="CY1559" s="209"/>
      <c r="DD1559" s="209"/>
      <c r="DF1559" s="209"/>
      <c r="DI1559" s="209"/>
      <c r="DR1559">
        <v>0</v>
      </c>
    </row>
    <row r="1560" spans="1:122" x14ac:dyDescent="0.25">
      <c r="A1560" s="209"/>
      <c r="D1560">
        <v>1019</v>
      </c>
      <c r="E1560" t="s">
        <v>556</v>
      </c>
      <c r="F1560" s="209" t="s">
        <v>585</v>
      </c>
      <c r="H1560" s="209"/>
      <c r="O1560" s="209"/>
      <c r="P1560" s="209"/>
      <c r="AG1560" s="209"/>
      <c r="AQ1560" s="209"/>
      <c r="AR1560" s="209"/>
      <c r="BC1560" s="209" t="s">
        <v>175</v>
      </c>
      <c r="BF1560" s="209"/>
      <c r="BN1560" s="209"/>
      <c r="BY1560" s="209"/>
      <c r="CY1560" s="209"/>
      <c r="DD1560" s="209"/>
      <c r="DF1560" s="209"/>
      <c r="DI1560" s="209"/>
      <c r="DR1560">
        <v>0</v>
      </c>
    </row>
    <row r="1561" spans="1:122" x14ac:dyDescent="0.25">
      <c r="A1561" s="209"/>
      <c r="D1561">
        <v>1019</v>
      </c>
      <c r="E1561" t="s">
        <v>556</v>
      </c>
      <c r="F1561" s="209" t="s">
        <v>585</v>
      </c>
      <c r="H1561" s="209"/>
      <c r="O1561" s="209"/>
      <c r="P1561" s="209"/>
      <c r="AG1561" s="209"/>
      <c r="AQ1561" s="209"/>
      <c r="AR1561" s="209"/>
      <c r="BC1561" s="209" t="s">
        <v>176</v>
      </c>
      <c r="BF1561" s="209"/>
      <c r="BN1561" s="209"/>
      <c r="BY1561" s="209"/>
      <c r="CY1561" s="209"/>
      <c r="DD1561" s="209"/>
      <c r="DF1561" s="209"/>
      <c r="DI1561" s="209"/>
      <c r="DR1561">
        <v>0</v>
      </c>
    </row>
    <row r="1562" spans="1:122" x14ac:dyDescent="0.25">
      <c r="A1562" s="209"/>
      <c r="D1562">
        <v>1019</v>
      </c>
      <c r="E1562" t="s">
        <v>556</v>
      </c>
      <c r="F1562" s="209" t="s">
        <v>585</v>
      </c>
      <c r="H1562" s="209"/>
      <c r="O1562" s="209"/>
      <c r="P1562" s="209"/>
      <c r="AG1562" s="209"/>
      <c r="AQ1562" s="209"/>
      <c r="AR1562" s="209"/>
      <c r="BC1562" s="209" t="s">
        <v>177</v>
      </c>
      <c r="BF1562" s="209"/>
      <c r="BN1562" s="209"/>
      <c r="BY1562" s="209"/>
      <c r="CY1562" s="209"/>
      <c r="DD1562" s="209"/>
      <c r="DF1562" s="209"/>
      <c r="DI1562" s="209"/>
      <c r="DR1562">
        <v>0</v>
      </c>
    </row>
    <row r="1563" spans="1:122" x14ac:dyDescent="0.25">
      <c r="A1563" s="209"/>
      <c r="D1563">
        <v>1019</v>
      </c>
      <c r="E1563" t="s">
        <v>556</v>
      </c>
      <c r="F1563" s="209" t="s">
        <v>585</v>
      </c>
      <c r="H1563" s="209"/>
      <c r="O1563" s="209"/>
      <c r="P1563" s="209"/>
      <c r="AG1563" s="209"/>
      <c r="AQ1563" s="209"/>
      <c r="AR1563" s="209"/>
      <c r="BC1563" s="209" t="s">
        <v>178</v>
      </c>
      <c r="BF1563" s="209"/>
      <c r="BN1563" s="209"/>
      <c r="BY1563" s="209"/>
      <c r="CY1563" s="209"/>
      <c r="DD1563" s="209"/>
      <c r="DF1563" s="209"/>
      <c r="DI1563" s="209"/>
      <c r="DR1563">
        <v>0</v>
      </c>
    </row>
    <row r="1564" spans="1:122" x14ac:dyDescent="0.25">
      <c r="A1564" s="209"/>
      <c r="D1564">
        <v>1019</v>
      </c>
      <c r="E1564" t="s">
        <v>556</v>
      </c>
      <c r="F1564" s="209" t="s">
        <v>585</v>
      </c>
      <c r="H1564" s="209"/>
      <c r="O1564" s="209"/>
      <c r="P1564" s="209"/>
      <c r="AG1564" s="209"/>
      <c r="AQ1564" s="209"/>
      <c r="AR1564" s="209"/>
      <c r="BC1564" s="209" t="s">
        <v>179</v>
      </c>
      <c r="BF1564" s="209"/>
      <c r="BN1564" s="209"/>
      <c r="BY1564" s="209"/>
      <c r="CY1564" s="209"/>
      <c r="DD1564" s="209"/>
      <c r="DF1564" s="209"/>
      <c r="DI1564" s="209"/>
      <c r="DR1564">
        <v>0</v>
      </c>
    </row>
    <row r="1565" spans="1:122" x14ac:dyDescent="0.25">
      <c r="A1565" s="209"/>
      <c r="D1565">
        <v>1019</v>
      </c>
      <c r="E1565" t="s">
        <v>556</v>
      </c>
      <c r="F1565" s="209" t="s">
        <v>585</v>
      </c>
      <c r="H1565" s="209"/>
      <c r="O1565" s="209"/>
      <c r="P1565" s="209"/>
      <c r="AG1565" s="209"/>
      <c r="AQ1565" s="209"/>
      <c r="AR1565" s="209"/>
      <c r="BC1565" s="209"/>
      <c r="BF1565" s="209"/>
      <c r="BN1565" s="209"/>
      <c r="BY1565" s="209"/>
      <c r="CY1565" s="209"/>
      <c r="DD1565" s="209"/>
      <c r="DF1565" s="209"/>
      <c r="DI1565" s="209"/>
    </row>
    <row r="1566" spans="1:122" x14ac:dyDescent="0.25">
      <c r="A1566" s="209"/>
      <c r="D1566">
        <v>1019</v>
      </c>
      <c r="E1566" t="s">
        <v>556</v>
      </c>
      <c r="F1566" s="209" t="s">
        <v>585</v>
      </c>
      <c r="H1566" s="209"/>
      <c r="O1566" s="209"/>
      <c r="P1566" s="209"/>
      <c r="AG1566" s="209"/>
      <c r="AQ1566" s="209"/>
      <c r="AR1566" s="209"/>
      <c r="BC1566" s="209"/>
      <c r="BF1566" s="209"/>
      <c r="BN1566" s="209"/>
      <c r="BY1566" s="209"/>
      <c r="CY1566" s="209"/>
      <c r="DD1566" s="209"/>
      <c r="DF1566" s="209"/>
      <c r="DI1566" s="209"/>
    </row>
    <row r="1567" spans="1:122" x14ac:dyDescent="0.25">
      <c r="A1567" s="209"/>
      <c r="D1567">
        <v>1019</v>
      </c>
      <c r="E1567" t="s">
        <v>556</v>
      </c>
      <c r="F1567" s="209" t="s">
        <v>585</v>
      </c>
      <c r="H1567" s="209"/>
      <c r="O1567" s="209"/>
      <c r="P1567" s="209"/>
      <c r="AG1567" s="209"/>
      <c r="AQ1567" s="209"/>
      <c r="AR1567" s="209"/>
      <c r="BC1567" s="209"/>
      <c r="BF1567" s="209"/>
      <c r="BN1567" s="209"/>
      <c r="BY1567" s="209"/>
      <c r="CY1567" s="209"/>
      <c r="DD1567" s="209"/>
      <c r="DF1567" s="209"/>
      <c r="DI1567" s="209"/>
    </row>
    <row r="1568" spans="1:122" x14ac:dyDescent="0.25">
      <c r="A1568" s="209"/>
      <c r="D1568">
        <v>1019</v>
      </c>
      <c r="E1568" t="s">
        <v>556</v>
      </c>
      <c r="F1568" s="209" t="s">
        <v>585</v>
      </c>
      <c r="H1568" s="209"/>
      <c r="O1568" s="209"/>
      <c r="P1568" s="209"/>
      <c r="AG1568" s="209"/>
      <c r="AQ1568" s="209"/>
      <c r="AR1568" s="209"/>
      <c r="BC1568" s="209"/>
      <c r="BF1568" s="209"/>
      <c r="BN1568" s="209"/>
      <c r="BY1568" s="209"/>
      <c r="CY1568" s="209"/>
      <c r="DD1568" s="209"/>
      <c r="DF1568" s="209"/>
      <c r="DI1568" s="209"/>
    </row>
    <row r="1569" spans="1:113" x14ac:dyDescent="0.25">
      <c r="A1569" s="209"/>
      <c r="D1569">
        <v>1019</v>
      </c>
      <c r="E1569" t="s">
        <v>556</v>
      </c>
      <c r="F1569" s="209" t="s">
        <v>585</v>
      </c>
      <c r="H1569" s="209"/>
      <c r="O1569" s="209"/>
      <c r="P1569" s="209"/>
      <c r="AG1569" s="209"/>
      <c r="AQ1569" s="209"/>
      <c r="AR1569" s="209"/>
      <c r="BC1569" s="209"/>
      <c r="BF1569" s="209"/>
      <c r="BN1569" s="209"/>
      <c r="BY1569" s="209"/>
      <c r="CY1569" s="209"/>
      <c r="DD1569" s="209"/>
      <c r="DF1569" s="209"/>
      <c r="DI1569" s="209"/>
    </row>
    <row r="1570" spans="1:113" x14ac:dyDescent="0.25">
      <c r="A1570" s="209"/>
      <c r="D1570">
        <v>1019</v>
      </c>
      <c r="E1570" t="s">
        <v>556</v>
      </c>
      <c r="F1570" s="209" t="s">
        <v>585</v>
      </c>
      <c r="H1570" s="209"/>
      <c r="O1570" s="209"/>
      <c r="P1570" s="209"/>
      <c r="AG1570" s="209"/>
      <c r="AQ1570" s="209"/>
      <c r="AR1570" s="209"/>
      <c r="BC1570" s="209"/>
      <c r="BF1570" s="209"/>
      <c r="BN1570" s="209"/>
      <c r="BY1570" s="209"/>
      <c r="CY1570" s="209"/>
      <c r="DD1570" s="209"/>
      <c r="DF1570" s="209"/>
      <c r="DI1570" s="209"/>
    </row>
    <row r="1571" spans="1:113" x14ac:dyDescent="0.25">
      <c r="A1571" s="209"/>
      <c r="D1571">
        <v>1019</v>
      </c>
      <c r="E1571" t="s">
        <v>556</v>
      </c>
      <c r="F1571" s="209" t="s">
        <v>585</v>
      </c>
      <c r="H1571" s="209"/>
      <c r="O1571" s="209"/>
      <c r="P1571" s="209"/>
      <c r="AG1571" s="209"/>
      <c r="AQ1571" s="209"/>
      <c r="AR1571" s="209"/>
      <c r="BC1571" s="209"/>
      <c r="BF1571" s="209"/>
      <c r="BN1571" s="209"/>
      <c r="BY1571" s="209"/>
      <c r="CY1571" s="209"/>
      <c r="DD1571" s="209"/>
      <c r="DF1571" s="209"/>
      <c r="DI1571" s="209"/>
    </row>
    <row r="1572" spans="1:113" x14ac:dyDescent="0.25">
      <c r="A1572" s="209"/>
      <c r="D1572">
        <v>1019</v>
      </c>
      <c r="E1572" t="s">
        <v>556</v>
      </c>
      <c r="F1572" s="209" t="s">
        <v>585</v>
      </c>
      <c r="H1572" s="209"/>
      <c r="O1572" s="209"/>
      <c r="P1572" s="209"/>
      <c r="AG1572" s="209"/>
      <c r="AQ1572" s="209"/>
      <c r="AR1572" s="209"/>
      <c r="BC1572" s="209"/>
      <c r="BF1572" s="209"/>
      <c r="BN1572" s="209"/>
      <c r="BY1572" s="209"/>
      <c r="CY1572" s="209"/>
      <c r="DD1572" s="209"/>
      <c r="DF1572" s="209"/>
      <c r="DI1572" s="209"/>
    </row>
    <row r="1573" spans="1:113" x14ac:dyDescent="0.25">
      <c r="A1573" s="209"/>
      <c r="D1573">
        <v>1019</v>
      </c>
      <c r="E1573" t="s">
        <v>556</v>
      </c>
      <c r="F1573" s="209" t="s">
        <v>585</v>
      </c>
      <c r="H1573" s="209"/>
      <c r="O1573" s="209"/>
      <c r="P1573" s="209"/>
      <c r="AG1573" s="209"/>
      <c r="AQ1573" s="209"/>
      <c r="AR1573" s="209"/>
      <c r="BC1573" s="209"/>
      <c r="BF1573" s="209"/>
      <c r="BN1573" s="209"/>
      <c r="BY1573" s="209"/>
      <c r="CY1573" s="209"/>
      <c r="DD1573" s="209"/>
      <c r="DF1573" s="209"/>
      <c r="DI1573" s="209"/>
    </row>
    <row r="1574" spans="1:113" x14ac:dyDescent="0.25">
      <c r="A1574" s="209"/>
      <c r="D1574">
        <v>1019</v>
      </c>
      <c r="E1574" t="s">
        <v>556</v>
      </c>
      <c r="F1574" s="209" t="s">
        <v>585</v>
      </c>
      <c r="H1574" s="209"/>
      <c r="O1574" s="209"/>
      <c r="P1574" s="209"/>
      <c r="AG1574" s="209"/>
      <c r="AQ1574" s="209"/>
      <c r="AR1574" s="209"/>
      <c r="BC1574" s="209"/>
      <c r="BF1574" s="209"/>
      <c r="BN1574" s="209"/>
      <c r="BY1574" s="209"/>
      <c r="CY1574" s="209"/>
      <c r="DD1574" s="209"/>
      <c r="DF1574" s="209"/>
      <c r="DI1574" s="209"/>
    </row>
    <row r="1575" spans="1:113" x14ac:dyDescent="0.25">
      <c r="A1575" s="209"/>
      <c r="D1575">
        <v>1019</v>
      </c>
      <c r="E1575" t="s">
        <v>556</v>
      </c>
      <c r="F1575" s="209" t="s">
        <v>585</v>
      </c>
      <c r="H1575" s="209"/>
      <c r="O1575" s="209"/>
      <c r="P1575" s="209"/>
      <c r="AG1575" s="209"/>
      <c r="AQ1575" s="209"/>
      <c r="AR1575" s="209"/>
      <c r="BC1575" s="209"/>
      <c r="BF1575" s="209" t="s">
        <v>589</v>
      </c>
      <c r="BJ1575">
        <v>0</v>
      </c>
      <c r="BN1575" s="209"/>
      <c r="BY1575" s="209"/>
      <c r="CY1575" s="209"/>
      <c r="DD1575" s="209"/>
      <c r="DF1575" s="209"/>
      <c r="DI1575" s="209"/>
    </row>
    <row r="1576" spans="1:113" x14ac:dyDescent="0.25">
      <c r="A1576" s="209"/>
      <c r="D1576">
        <v>1019</v>
      </c>
      <c r="E1576" t="s">
        <v>556</v>
      </c>
      <c r="F1576" s="209" t="s">
        <v>585</v>
      </c>
      <c r="H1576" s="209"/>
      <c r="O1576" s="209"/>
      <c r="P1576" s="209"/>
      <c r="AG1576" s="209"/>
      <c r="AQ1576" s="209"/>
      <c r="AR1576" s="209"/>
      <c r="BC1576" s="209"/>
      <c r="BF1576" s="209" t="s">
        <v>590</v>
      </c>
      <c r="BJ1576">
        <v>0</v>
      </c>
      <c r="BN1576" s="209"/>
      <c r="BY1576" s="209"/>
      <c r="CY1576" s="209"/>
      <c r="DD1576" s="209"/>
      <c r="DF1576" s="209"/>
      <c r="DI1576" s="209"/>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BCC35-FB36-4B83-A14F-197790D29883}">
  <sheetPr>
    <tabColor theme="2" tint="-9.9978637043366805E-2"/>
    <pageSetUpPr fitToPage="1"/>
  </sheetPr>
  <dimension ref="A2:J180"/>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9.140625" style="11" customWidth="1"/>
    <col min="4" max="4" width="34.28515625" style="11" customWidth="1"/>
    <col min="5" max="5" width="33.85546875" style="11" customWidth="1"/>
    <col min="6" max="6" width="29" style="11" customWidth="1"/>
    <col min="7" max="7" width="37.140625" style="11" customWidth="1"/>
    <col min="8" max="8" width="26.85546875" style="11" customWidth="1"/>
    <col min="9" max="9" width="33.14062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585</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1077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SP-CoV2</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SP-CoV2</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SP-CoV2</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SP-CoV2</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SP-CoV2</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SP-CoV2</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SP-CoV2</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SP-CoV2</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SP-CoV2</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SP-CoV2</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SP-CoV2</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SP-CoV2</v>
      </c>
      <c r="I39" s="78"/>
    </row>
    <row r="40" spans="1:10" ht="63" customHeight="1" thickBot="1" x14ac:dyDescent="0.3">
      <c r="A40" s="39">
        <v>13</v>
      </c>
      <c r="B40" s="51" t="s">
        <v>135</v>
      </c>
      <c r="C40" s="52">
        <f>C39-D39-E39</f>
        <v>0</v>
      </c>
      <c r="D40" s="54"/>
      <c r="E40" s="54"/>
      <c r="F40" s="99" t="e">
        <f>Coversheet!$D$14</f>
        <v>#N/A</v>
      </c>
      <c r="G40" s="155" t="str">
        <f>Coversheet!$D$15</f>
        <v>Select</v>
      </c>
      <c r="H40" s="78" t="str">
        <f t="shared" si="0"/>
        <v>SP-CoV2</v>
      </c>
      <c r="I40" s="78"/>
    </row>
    <row r="41" spans="1:10" ht="19.5" hidden="1" customHeight="1" thickBot="1" x14ac:dyDescent="0.35">
      <c r="B41" s="51" t="str">
        <f>B42</f>
        <v>Additional Budget Comments:</v>
      </c>
      <c r="C41" s="56"/>
      <c r="D41" s="54"/>
      <c r="E41" s="54"/>
      <c r="F41" s="99" t="e">
        <f>Coversheet!$D$14</f>
        <v>#N/A</v>
      </c>
      <c r="G41" s="155" t="str">
        <f>Coversheet!$D$15</f>
        <v>Select</v>
      </c>
      <c r="H41" s="78" t="str">
        <f t="shared" si="0"/>
        <v>SP-CoV2</v>
      </c>
      <c r="I41" s="78">
        <f>C42</f>
        <v>0</v>
      </c>
    </row>
    <row r="42" spans="1:10" ht="150" customHeight="1" thickBot="1" x14ac:dyDescent="0.3">
      <c r="A42" s="39">
        <v>14</v>
      </c>
      <c r="B42" s="57" t="s">
        <v>136</v>
      </c>
      <c r="C42" s="252"/>
      <c r="D42" s="253"/>
      <c r="E42" s="254"/>
    </row>
    <row r="43" spans="1:10" ht="15" customHeight="1" x14ac:dyDescent="0.3">
      <c r="B43" s="46"/>
      <c r="C43" s="47"/>
      <c r="D43" s="12"/>
      <c r="E43" s="12"/>
      <c r="F43" s="12"/>
    </row>
    <row r="44" spans="1:10" ht="15.75" customHeight="1" x14ac:dyDescent="0.25"/>
    <row r="45" spans="1:10" ht="15" customHeight="1" x14ac:dyDescent="0.3">
      <c r="B45" s="40" t="s">
        <v>863</v>
      </c>
      <c r="C45" s="40"/>
      <c r="D45" s="40"/>
      <c r="E45" s="40"/>
      <c r="F45" s="40"/>
    </row>
    <row r="46" spans="1:10" ht="36.75" customHeight="1" thickBot="1" x14ac:dyDescent="0.35">
      <c r="B46" s="295" t="s">
        <v>237</v>
      </c>
      <c r="C46" s="295"/>
      <c r="D46" s="295"/>
      <c r="E46" s="295"/>
      <c r="F46" s="295"/>
      <c r="G46" s="295"/>
    </row>
    <row r="47" spans="1:10" ht="96.75" customHeight="1" thickBot="1" x14ac:dyDescent="0.3">
      <c r="B47" s="241" t="s">
        <v>139</v>
      </c>
      <c r="C47" s="59" t="s">
        <v>864</v>
      </c>
      <c r="D47" s="241" t="s">
        <v>141</v>
      </c>
      <c r="E47" s="241" t="s">
        <v>142</v>
      </c>
      <c r="F47" s="59" t="s">
        <v>865</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SP-CoV2</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SP-CoV2</v>
      </c>
    </row>
    <row r="50" spans="1:10" ht="30" customHeight="1" thickBot="1" x14ac:dyDescent="0.3">
      <c r="A50" s="39">
        <v>3</v>
      </c>
      <c r="B50" s="125"/>
      <c r="C50" s="64"/>
      <c r="D50" s="125"/>
      <c r="E50" s="19"/>
      <c r="F50" s="19"/>
      <c r="G50" s="19"/>
      <c r="H50" s="78" t="e">
        <f>Coversheet!$D$14</f>
        <v>#N/A</v>
      </c>
      <c r="I50" s="155" t="str">
        <f>Coversheet!$D$15</f>
        <v>Select</v>
      </c>
      <c r="J50" s="78" t="str">
        <f t="shared" si="2"/>
        <v>SP-CoV2</v>
      </c>
    </row>
    <row r="51" spans="1:10" ht="30" customHeight="1" thickBot="1" x14ac:dyDescent="0.3">
      <c r="A51" s="39">
        <v>4</v>
      </c>
      <c r="B51" s="125"/>
      <c r="C51" s="64"/>
      <c r="D51" s="125"/>
      <c r="E51" s="19"/>
      <c r="F51" s="19"/>
      <c r="G51" s="19"/>
      <c r="H51" s="78" t="e">
        <f>Coversheet!$D$14</f>
        <v>#N/A</v>
      </c>
      <c r="I51" s="155" t="str">
        <f>Coversheet!$D$15</f>
        <v>Select</v>
      </c>
      <c r="J51" s="78" t="str">
        <f t="shared" si="2"/>
        <v>SP-CoV2</v>
      </c>
    </row>
    <row r="52" spans="1:10" ht="30" customHeight="1" thickBot="1" x14ac:dyDescent="0.3">
      <c r="A52" s="39">
        <v>5</v>
      </c>
      <c r="B52" s="125"/>
      <c r="C52" s="64"/>
      <c r="D52" s="125"/>
      <c r="E52" s="19"/>
      <c r="F52" s="19"/>
      <c r="G52" s="19"/>
      <c r="H52" s="78" t="e">
        <f>Coversheet!$D$14</f>
        <v>#N/A</v>
      </c>
      <c r="I52" s="155" t="str">
        <f>Coversheet!$D$15</f>
        <v>Select</v>
      </c>
      <c r="J52" s="78" t="str">
        <f t="shared" si="2"/>
        <v>SP-CoV2</v>
      </c>
    </row>
    <row r="53" spans="1:10" ht="30" customHeight="1" thickBot="1" x14ac:dyDescent="0.3">
      <c r="A53" s="39">
        <v>6</v>
      </c>
      <c r="B53" s="125"/>
      <c r="C53" s="64"/>
      <c r="D53" s="125"/>
      <c r="E53" s="19"/>
      <c r="F53" s="19"/>
      <c r="G53" s="19"/>
      <c r="H53" s="78" t="e">
        <f>Coversheet!$D$14</f>
        <v>#N/A</v>
      </c>
      <c r="I53" s="155" t="str">
        <f>Coversheet!$D$15</f>
        <v>Select</v>
      </c>
      <c r="J53" s="78" t="str">
        <f t="shared" si="2"/>
        <v>SP-CoV2</v>
      </c>
    </row>
    <row r="54" spans="1:10" ht="30" customHeight="1" thickBot="1" x14ac:dyDescent="0.3">
      <c r="A54" s="39">
        <v>7</v>
      </c>
      <c r="B54" s="125"/>
      <c r="C54" s="64"/>
      <c r="D54" s="125"/>
      <c r="E54" s="19"/>
      <c r="F54" s="19"/>
      <c r="G54" s="19"/>
      <c r="H54" s="78" t="e">
        <f>Coversheet!$D$14</f>
        <v>#N/A</v>
      </c>
      <c r="I54" s="155" t="str">
        <f>Coversheet!$D$15</f>
        <v>Select</v>
      </c>
      <c r="J54" s="78" t="str">
        <f t="shared" si="2"/>
        <v>SP-CoV2</v>
      </c>
    </row>
    <row r="55" spans="1:10" ht="30" customHeight="1" thickBot="1" x14ac:dyDescent="0.3">
      <c r="A55" s="39">
        <v>8</v>
      </c>
      <c r="B55" s="125"/>
      <c r="C55" s="64"/>
      <c r="D55" s="125"/>
      <c r="E55" s="19"/>
      <c r="F55" s="19"/>
      <c r="G55" s="19"/>
      <c r="H55" s="78" t="e">
        <f>Coversheet!$D$14</f>
        <v>#N/A</v>
      </c>
      <c r="I55" s="155" t="str">
        <f>Coversheet!$D$15</f>
        <v>Select</v>
      </c>
      <c r="J55" s="78" t="str">
        <f t="shared" si="2"/>
        <v>SP-CoV2</v>
      </c>
    </row>
    <row r="56" spans="1:10" ht="30" customHeight="1" thickBot="1" x14ac:dyDescent="0.3">
      <c r="A56" s="39">
        <v>9</v>
      </c>
      <c r="B56" s="125"/>
      <c r="C56" s="64"/>
      <c r="D56" s="125"/>
      <c r="E56" s="19"/>
      <c r="F56" s="19"/>
      <c r="G56" s="19"/>
      <c r="H56" s="78" t="e">
        <f>Coversheet!$D$14</f>
        <v>#N/A</v>
      </c>
      <c r="I56" s="155" t="str">
        <f>Coversheet!$D$15</f>
        <v>Select</v>
      </c>
      <c r="J56" s="78" t="str">
        <f t="shared" si="2"/>
        <v>SP-CoV2</v>
      </c>
    </row>
    <row r="57" spans="1:10" ht="30" customHeight="1" thickBot="1" x14ac:dyDescent="0.3">
      <c r="A57" s="39">
        <v>10</v>
      </c>
      <c r="B57" s="125"/>
      <c r="C57" s="64"/>
      <c r="D57" s="125"/>
      <c r="E57" s="19"/>
      <c r="F57" s="19"/>
      <c r="G57" s="19"/>
      <c r="H57" s="78" t="e">
        <f>Coversheet!$D$14</f>
        <v>#N/A</v>
      </c>
      <c r="I57" s="155" t="str">
        <f>Coversheet!$D$15</f>
        <v>Select</v>
      </c>
      <c r="J57" s="78" t="str">
        <f t="shared" si="2"/>
        <v>SP-CoV2</v>
      </c>
    </row>
    <row r="58" spans="1:10" ht="30" customHeight="1" thickBot="1" x14ac:dyDescent="0.3">
      <c r="A58" s="39">
        <v>11</v>
      </c>
      <c r="B58" s="125"/>
      <c r="C58" s="64"/>
      <c r="D58" s="125"/>
      <c r="E58" s="19"/>
      <c r="F58" s="19"/>
      <c r="G58" s="19"/>
      <c r="H58" s="78" t="e">
        <f>Coversheet!$D$14</f>
        <v>#N/A</v>
      </c>
      <c r="I58" s="155" t="str">
        <f>Coversheet!$D$15</f>
        <v>Select</v>
      </c>
      <c r="J58" s="78" t="str">
        <f t="shared" si="2"/>
        <v>SP-CoV2</v>
      </c>
    </row>
    <row r="59" spans="1:10" ht="30" customHeight="1" thickBot="1" x14ac:dyDescent="0.3">
      <c r="A59" s="39">
        <v>12</v>
      </c>
      <c r="B59" s="125"/>
      <c r="C59" s="64"/>
      <c r="D59" s="125"/>
      <c r="E59" s="19"/>
      <c r="F59" s="19"/>
      <c r="G59" s="19"/>
      <c r="H59" s="78" t="e">
        <f>Coversheet!$D$14</f>
        <v>#N/A</v>
      </c>
      <c r="I59" s="155" t="str">
        <f>Coversheet!$D$15</f>
        <v>Select</v>
      </c>
      <c r="J59" s="78" t="str">
        <f t="shared" si="2"/>
        <v>SP-CoV2</v>
      </c>
    </row>
    <row r="60" spans="1:10" ht="30" customHeight="1" thickBot="1" x14ac:dyDescent="0.3">
      <c r="A60" s="39">
        <v>13</v>
      </c>
      <c r="B60" s="125"/>
      <c r="C60" s="64"/>
      <c r="D60" s="125"/>
      <c r="E60" s="19"/>
      <c r="F60" s="19"/>
      <c r="G60" s="19"/>
      <c r="H60" s="78" t="e">
        <f>Coversheet!$D$14</f>
        <v>#N/A</v>
      </c>
      <c r="I60" s="155" t="str">
        <f>Coversheet!$D$15</f>
        <v>Select</v>
      </c>
      <c r="J60" s="78" t="str">
        <f t="shared" si="2"/>
        <v>SP-CoV2</v>
      </c>
    </row>
    <row r="61" spans="1:10" ht="30" customHeight="1" thickBot="1" x14ac:dyDescent="0.3">
      <c r="A61" s="39">
        <v>14</v>
      </c>
      <c r="B61" s="125"/>
      <c r="C61" s="64"/>
      <c r="D61" s="125"/>
      <c r="E61" s="19"/>
      <c r="F61" s="19"/>
      <c r="G61" s="19"/>
      <c r="H61" s="78" t="e">
        <f>Coversheet!$D$14</f>
        <v>#N/A</v>
      </c>
      <c r="I61" s="155" t="str">
        <f>Coversheet!$D$15</f>
        <v>Select</v>
      </c>
      <c r="J61" s="78" t="str">
        <f t="shared" si="2"/>
        <v>SP-CoV2</v>
      </c>
    </row>
    <row r="62" spans="1:10" ht="30" customHeight="1" thickBot="1" x14ac:dyDescent="0.3">
      <c r="A62" s="39">
        <v>15</v>
      </c>
      <c r="B62" s="125"/>
      <c r="C62" s="64"/>
      <c r="D62" s="125"/>
      <c r="E62" s="19"/>
      <c r="F62" s="19"/>
      <c r="G62" s="19"/>
      <c r="H62" s="78" t="e">
        <f>Coversheet!$D$14</f>
        <v>#N/A</v>
      </c>
      <c r="I62" s="155" t="str">
        <f>Coversheet!$D$15</f>
        <v>Select</v>
      </c>
      <c r="J62" s="78" t="str">
        <f t="shared" si="2"/>
        <v>SP-CoV2</v>
      </c>
    </row>
    <row r="63" spans="1:10" ht="30" customHeight="1" thickBot="1" x14ac:dyDescent="0.3">
      <c r="A63" s="39">
        <v>16</v>
      </c>
      <c r="B63" s="125"/>
      <c r="C63" s="64"/>
      <c r="D63" s="125"/>
      <c r="E63" s="19"/>
      <c r="F63" s="19"/>
      <c r="G63" s="19"/>
      <c r="H63" s="78" t="e">
        <f>Coversheet!$D$14</f>
        <v>#N/A</v>
      </c>
      <c r="I63" s="155" t="str">
        <f>Coversheet!$D$15</f>
        <v>Select</v>
      </c>
      <c r="J63" s="78" t="str">
        <f t="shared" si="2"/>
        <v>SP-CoV2</v>
      </c>
    </row>
    <row r="64" spans="1:10" ht="30" customHeight="1" thickBot="1" x14ac:dyDescent="0.3">
      <c r="A64" s="39">
        <v>17</v>
      </c>
      <c r="B64" s="125"/>
      <c r="C64" s="64"/>
      <c r="D64" s="125"/>
      <c r="E64" s="19"/>
      <c r="F64" s="19"/>
      <c r="G64" s="19"/>
      <c r="H64" s="78" t="e">
        <f>Coversheet!$D$14</f>
        <v>#N/A</v>
      </c>
      <c r="I64" s="155" t="str">
        <f>Coversheet!$D$15</f>
        <v>Select</v>
      </c>
      <c r="J64" s="78" t="str">
        <f t="shared" si="2"/>
        <v>SP-CoV2</v>
      </c>
    </row>
    <row r="65" spans="1:10" ht="30" customHeight="1" thickBot="1" x14ac:dyDescent="0.3">
      <c r="A65" s="39">
        <v>18</v>
      </c>
      <c r="B65" s="125"/>
      <c r="C65" s="64"/>
      <c r="D65" s="125"/>
      <c r="E65" s="19"/>
      <c r="F65" s="19"/>
      <c r="G65" s="19"/>
      <c r="H65" s="78" t="e">
        <f>Coversheet!$D$14</f>
        <v>#N/A</v>
      </c>
      <c r="I65" s="155" t="str">
        <f>Coversheet!$D$15</f>
        <v>Select</v>
      </c>
      <c r="J65" s="78" t="str">
        <f t="shared" si="2"/>
        <v>SP-CoV2</v>
      </c>
    </row>
    <row r="66" spans="1:10" ht="30" customHeight="1" thickBot="1" x14ac:dyDescent="0.3">
      <c r="A66" s="39">
        <v>19</v>
      </c>
      <c r="B66" s="125"/>
      <c r="C66" s="64"/>
      <c r="D66" s="125"/>
      <c r="E66" s="19"/>
      <c r="F66" s="19"/>
      <c r="G66" s="19"/>
      <c r="H66" s="78" t="e">
        <f>Coversheet!$D$14</f>
        <v>#N/A</v>
      </c>
      <c r="I66" s="155" t="str">
        <f>Coversheet!$D$15</f>
        <v>Select</v>
      </c>
      <c r="J66" s="78" t="str">
        <f t="shared" si="2"/>
        <v>SP-CoV2</v>
      </c>
    </row>
    <row r="67" spans="1:10" ht="30" customHeight="1" thickBot="1" x14ac:dyDescent="0.3">
      <c r="A67" s="39">
        <v>20</v>
      </c>
      <c r="B67" s="125"/>
      <c r="C67" s="64"/>
      <c r="D67" s="125"/>
      <c r="E67" s="19"/>
      <c r="F67" s="19"/>
      <c r="G67" s="19"/>
      <c r="H67" s="78" t="e">
        <f>Coversheet!$D$14</f>
        <v>#N/A</v>
      </c>
      <c r="I67" s="155" t="str">
        <f>Coversheet!$D$15</f>
        <v>Select</v>
      </c>
      <c r="J67" s="78" t="str">
        <f t="shared" si="2"/>
        <v>SP-CoV2</v>
      </c>
    </row>
    <row r="71" spans="1:10" ht="18.75" x14ac:dyDescent="0.3">
      <c r="B71" s="40" t="s">
        <v>866</v>
      </c>
    </row>
    <row r="72" spans="1:10" ht="19.5" thickBot="1" x14ac:dyDescent="0.35">
      <c r="B72" s="40"/>
    </row>
    <row r="73" spans="1:10" ht="42" hidden="1" customHeight="1" thickBot="1" x14ac:dyDescent="0.3">
      <c r="B73" s="267" t="s">
        <v>586</v>
      </c>
      <c r="C73" s="267"/>
      <c r="D73" s="19"/>
    </row>
    <row r="74" spans="1:10" ht="33" thickBot="1" x14ac:dyDescent="0.35">
      <c r="B74" s="41" t="s">
        <v>147</v>
      </c>
      <c r="C74" s="41" t="s">
        <v>148</v>
      </c>
      <c r="D74" s="42" t="s">
        <v>90</v>
      </c>
      <c r="E74" s="78" t="s">
        <v>21</v>
      </c>
      <c r="F74" s="98" t="s">
        <v>22</v>
      </c>
      <c r="G74" s="165" t="s">
        <v>23</v>
      </c>
      <c r="H74" s="165" t="s">
        <v>555</v>
      </c>
    </row>
    <row r="75" spans="1:10" ht="36" customHeight="1" thickBot="1" x14ac:dyDescent="0.3">
      <c r="A75" s="39">
        <v>1</v>
      </c>
      <c r="B75" s="233"/>
      <c r="C75" s="233"/>
      <c r="D75" s="19"/>
      <c r="E75" s="78" t="e">
        <f>Coversheet!$D$14</f>
        <v>#N/A</v>
      </c>
      <c r="F75" s="155" t="str">
        <f>Coversheet!$D$15</f>
        <v>Select</v>
      </c>
      <c r="G75" s="78" t="str">
        <f t="shared" ref="G75:G95" si="3">$C$25</f>
        <v>SP-CoV2</v>
      </c>
      <c r="H75" s="78"/>
    </row>
    <row r="76" spans="1:10" ht="36" customHeight="1" thickBot="1" x14ac:dyDescent="0.3">
      <c r="A76" s="39">
        <v>2</v>
      </c>
      <c r="B76" s="233"/>
      <c r="C76" s="233"/>
      <c r="D76" s="19"/>
      <c r="E76" s="78" t="e">
        <f>Coversheet!$D$14</f>
        <v>#N/A</v>
      </c>
      <c r="F76" s="155" t="str">
        <f>Coversheet!$D$15</f>
        <v>Select</v>
      </c>
      <c r="G76" s="78" t="str">
        <f t="shared" si="3"/>
        <v>SP-CoV2</v>
      </c>
      <c r="H76" s="78"/>
    </row>
    <row r="77" spans="1:10" ht="36" customHeight="1" thickBot="1" x14ac:dyDescent="0.3">
      <c r="A77" s="39">
        <v>3</v>
      </c>
      <c r="B77" s="233"/>
      <c r="C77" s="233"/>
      <c r="D77" s="19"/>
      <c r="E77" s="78" t="e">
        <f>Coversheet!$D$14</f>
        <v>#N/A</v>
      </c>
      <c r="F77" s="155" t="str">
        <f>Coversheet!$D$15</f>
        <v>Select</v>
      </c>
      <c r="G77" s="78" t="str">
        <f t="shared" si="3"/>
        <v>SP-CoV2</v>
      </c>
      <c r="H77" s="78"/>
    </row>
    <row r="78" spans="1:10" ht="36" customHeight="1" thickBot="1" x14ac:dyDescent="0.3">
      <c r="A78" s="39">
        <v>4</v>
      </c>
      <c r="B78" s="233"/>
      <c r="C78" s="233"/>
      <c r="D78" s="19"/>
      <c r="E78" s="78" t="e">
        <f>Coversheet!$D$14</f>
        <v>#N/A</v>
      </c>
      <c r="F78" s="155" t="str">
        <f>Coversheet!$D$15</f>
        <v>Select</v>
      </c>
      <c r="G78" s="78" t="str">
        <f t="shared" si="3"/>
        <v>SP-CoV2</v>
      </c>
      <c r="H78" s="78"/>
    </row>
    <row r="79" spans="1:10" ht="36" customHeight="1" thickBot="1" x14ac:dyDescent="0.3">
      <c r="A79" s="39">
        <v>5</v>
      </c>
      <c r="B79" s="233"/>
      <c r="C79" s="233"/>
      <c r="D79" s="19"/>
      <c r="E79" s="78" t="e">
        <f>Coversheet!$D$14</f>
        <v>#N/A</v>
      </c>
      <c r="F79" s="155" t="str">
        <f>Coversheet!$D$15</f>
        <v>Select</v>
      </c>
      <c r="G79" s="78" t="str">
        <f t="shared" si="3"/>
        <v>SP-CoV2</v>
      </c>
      <c r="H79" s="78"/>
    </row>
    <row r="80" spans="1:10" ht="36" customHeight="1" thickBot="1" x14ac:dyDescent="0.3">
      <c r="A80" s="39">
        <v>6</v>
      </c>
      <c r="B80" s="233"/>
      <c r="C80" s="233"/>
      <c r="D80" s="19"/>
      <c r="E80" s="78" t="e">
        <f>Coversheet!$D$14</f>
        <v>#N/A</v>
      </c>
      <c r="F80" s="155" t="str">
        <f>Coversheet!$D$15</f>
        <v>Select</v>
      </c>
      <c r="G80" s="78" t="str">
        <f t="shared" si="3"/>
        <v>SP-CoV2</v>
      </c>
      <c r="H80" s="78"/>
    </row>
    <row r="81" spans="1:8" ht="36" customHeight="1" thickBot="1" x14ac:dyDescent="0.3">
      <c r="A81" s="39">
        <v>7</v>
      </c>
      <c r="B81" s="233"/>
      <c r="C81" s="233"/>
      <c r="D81" s="19"/>
      <c r="E81" s="78" t="e">
        <f>Coversheet!$D$14</f>
        <v>#N/A</v>
      </c>
      <c r="F81" s="155" t="str">
        <f>Coversheet!$D$15</f>
        <v>Select</v>
      </c>
      <c r="G81" s="78" t="str">
        <f t="shared" si="3"/>
        <v>SP-CoV2</v>
      </c>
      <c r="H81" s="78"/>
    </row>
    <row r="82" spans="1:8" ht="36" customHeight="1" thickBot="1" x14ac:dyDescent="0.3">
      <c r="A82" s="39">
        <v>8</v>
      </c>
      <c r="B82" s="233"/>
      <c r="C82" s="233"/>
      <c r="D82" s="19"/>
      <c r="E82" s="78" t="e">
        <f>Coversheet!$D$14</f>
        <v>#N/A</v>
      </c>
      <c r="F82" s="155" t="str">
        <f>Coversheet!$D$15</f>
        <v>Select</v>
      </c>
      <c r="G82" s="78" t="str">
        <f t="shared" si="3"/>
        <v>SP-CoV2</v>
      </c>
      <c r="H82" s="78"/>
    </row>
    <row r="83" spans="1:8" ht="36" customHeight="1" thickBot="1" x14ac:dyDescent="0.3">
      <c r="A83" s="39">
        <v>9</v>
      </c>
      <c r="B83" s="233"/>
      <c r="C83" s="233"/>
      <c r="D83" s="19"/>
      <c r="E83" s="78" t="e">
        <f>Coversheet!$D$14</f>
        <v>#N/A</v>
      </c>
      <c r="F83" s="155" t="str">
        <f>Coversheet!$D$15</f>
        <v>Select</v>
      </c>
      <c r="G83" s="78" t="str">
        <f t="shared" si="3"/>
        <v>SP-CoV2</v>
      </c>
      <c r="H83" s="78"/>
    </row>
    <row r="84" spans="1:8" ht="36" customHeight="1" thickBot="1" x14ac:dyDescent="0.3">
      <c r="A84" s="39">
        <v>10</v>
      </c>
      <c r="B84" s="233"/>
      <c r="C84" s="233"/>
      <c r="D84" s="19"/>
      <c r="E84" s="78" t="e">
        <f>Coversheet!$D$14</f>
        <v>#N/A</v>
      </c>
      <c r="F84" s="155" t="str">
        <f>Coversheet!$D$15</f>
        <v>Select</v>
      </c>
      <c r="G84" s="78" t="str">
        <f t="shared" si="3"/>
        <v>SP-CoV2</v>
      </c>
      <c r="H84" s="78"/>
    </row>
    <row r="85" spans="1:8" ht="36" customHeight="1" thickBot="1" x14ac:dyDescent="0.3">
      <c r="A85" s="39">
        <v>11</v>
      </c>
      <c r="B85" s="233"/>
      <c r="C85" s="233"/>
      <c r="D85" s="19"/>
      <c r="E85" s="78" t="e">
        <f>Coversheet!$D$14</f>
        <v>#N/A</v>
      </c>
      <c r="F85" s="155" t="str">
        <f>Coversheet!$D$15</f>
        <v>Select</v>
      </c>
      <c r="G85" s="78" t="str">
        <f t="shared" si="3"/>
        <v>SP-CoV2</v>
      </c>
      <c r="H85" s="78"/>
    </row>
    <row r="86" spans="1:8" ht="36" customHeight="1" thickBot="1" x14ac:dyDescent="0.3">
      <c r="A86" s="39">
        <v>12</v>
      </c>
      <c r="B86" s="233"/>
      <c r="C86" s="233"/>
      <c r="D86" s="19"/>
      <c r="E86" s="78" t="e">
        <f>Coversheet!$D$14</f>
        <v>#N/A</v>
      </c>
      <c r="F86" s="155" t="str">
        <f>Coversheet!$D$15</f>
        <v>Select</v>
      </c>
      <c r="G86" s="78" t="str">
        <f t="shared" si="3"/>
        <v>SP-CoV2</v>
      </c>
      <c r="H86" s="78"/>
    </row>
    <row r="87" spans="1:8" ht="36" customHeight="1" thickBot="1" x14ac:dyDescent="0.3">
      <c r="A87" s="39">
        <v>13</v>
      </c>
      <c r="B87" s="233"/>
      <c r="C87" s="233"/>
      <c r="D87" s="19"/>
      <c r="E87" s="78" t="e">
        <f>Coversheet!$D$14</f>
        <v>#N/A</v>
      </c>
      <c r="F87" s="155" t="str">
        <f>Coversheet!$D$15</f>
        <v>Select</v>
      </c>
      <c r="G87" s="78" t="str">
        <f t="shared" si="3"/>
        <v>SP-CoV2</v>
      </c>
      <c r="H87" s="78"/>
    </row>
    <row r="88" spans="1:8" ht="36" customHeight="1" thickBot="1" x14ac:dyDescent="0.3">
      <c r="A88" s="39">
        <v>14</v>
      </c>
      <c r="B88" s="233"/>
      <c r="C88" s="233"/>
      <c r="D88" s="19"/>
      <c r="E88" s="78" t="e">
        <f>Coversheet!$D$14</f>
        <v>#N/A</v>
      </c>
      <c r="F88" s="155" t="str">
        <f>Coversheet!$D$15</f>
        <v>Select</v>
      </c>
      <c r="G88" s="78" t="str">
        <f t="shared" si="3"/>
        <v>SP-CoV2</v>
      </c>
      <c r="H88" s="78"/>
    </row>
    <row r="89" spans="1:8" ht="36" customHeight="1" thickBot="1" x14ac:dyDescent="0.3">
      <c r="A89" s="39">
        <v>15</v>
      </c>
      <c r="B89" s="233"/>
      <c r="C89" s="233"/>
      <c r="D89" s="19"/>
      <c r="E89" s="78" t="e">
        <f>Coversheet!$D$14</f>
        <v>#N/A</v>
      </c>
      <c r="F89" s="155" t="str">
        <f>Coversheet!$D$15</f>
        <v>Select</v>
      </c>
      <c r="G89" s="78" t="str">
        <f t="shared" si="3"/>
        <v>SP-CoV2</v>
      </c>
      <c r="H89" s="78"/>
    </row>
    <row r="90" spans="1:8" ht="36" customHeight="1" thickBot="1" x14ac:dyDescent="0.3">
      <c r="A90" s="39">
        <v>16</v>
      </c>
      <c r="B90" s="233"/>
      <c r="C90" s="233"/>
      <c r="D90" s="19"/>
      <c r="E90" s="78" t="e">
        <f>Coversheet!$D$14</f>
        <v>#N/A</v>
      </c>
      <c r="F90" s="155" t="str">
        <f>Coversheet!$D$15</f>
        <v>Select</v>
      </c>
      <c r="G90" s="78" t="str">
        <f t="shared" si="3"/>
        <v>SP-CoV2</v>
      </c>
      <c r="H90" s="78"/>
    </row>
    <row r="91" spans="1:8" ht="36" customHeight="1" thickBot="1" x14ac:dyDescent="0.3">
      <c r="A91" s="39">
        <v>17</v>
      </c>
      <c r="B91" s="233"/>
      <c r="C91" s="233"/>
      <c r="D91" s="19"/>
      <c r="E91" s="78" t="e">
        <f>Coversheet!$D$14</f>
        <v>#N/A</v>
      </c>
      <c r="F91" s="155" t="str">
        <f>Coversheet!$D$15</f>
        <v>Select</v>
      </c>
      <c r="G91" s="78" t="str">
        <f t="shared" si="3"/>
        <v>SP-CoV2</v>
      </c>
      <c r="H91" s="78"/>
    </row>
    <row r="92" spans="1:8" ht="36" customHeight="1" thickBot="1" x14ac:dyDescent="0.3">
      <c r="A92" s="39">
        <v>18</v>
      </c>
      <c r="B92" s="233"/>
      <c r="C92" s="233"/>
      <c r="D92" s="19"/>
      <c r="E92" s="78" t="e">
        <f>Coversheet!$D$14</f>
        <v>#N/A</v>
      </c>
      <c r="F92" s="155" t="str">
        <f>Coversheet!$D$15</f>
        <v>Select</v>
      </c>
      <c r="G92" s="78" t="str">
        <f t="shared" si="3"/>
        <v>SP-CoV2</v>
      </c>
      <c r="H92" s="78"/>
    </row>
    <row r="93" spans="1:8" ht="36" customHeight="1" thickBot="1" x14ac:dyDescent="0.3">
      <c r="A93" s="39">
        <v>19</v>
      </c>
      <c r="B93" s="233"/>
      <c r="C93" s="233"/>
      <c r="D93" s="19"/>
      <c r="E93" s="78" t="e">
        <f>Coversheet!$D$14</f>
        <v>#N/A</v>
      </c>
      <c r="F93" s="155" t="str">
        <f>Coversheet!$D$15</f>
        <v>Select</v>
      </c>
      <c r="G93" s="78" t="str">
        <f t="shared" si="3"/>
        <v>SP-CoV2</v>
      </c>
      <c r="H93" s="78"/>
    </row>
    <row r="94" spans="1:8" ht="36" customHeight="1" thickBot="1" x14ac:dyDescent="0.3">
      <c r="A94" s="39">
        <v>20</v>
      </c>
      <c r="B94" s="233"/>
      <c r="C94" s="233"/>
      <c r="D94" s="19"/>
      <c r="E94" s="78" t="e">
        <f>Coversheet!$D$14</f>
        <v>#N/A</v>
      </c>
      <c r="F94" s="155" t="str">
        <f>Coversheet!$D$15</f>
        <v>Select</v>
      </c>
      <c r="G94" s="78" t="str">
        <f t="shared" si="3"/>
        <v>SP-CoV2</v>
      </c>
      <c r="H94" s="78"/>
    </row>
    <row r="95" spans="1:8" hidden="1" x14ac:dyDescent="0.25">
      <c r="B95" s="11" t="str">
        <f>B73</f>
        <v>Total number of SP-CoV2 related Training/Mentorship Events Administered:</v>
      </c>
      <c r="E95" s="11" t="e">
        <f>Coversheet!$D$14</f>
        <v>#N/A</v>
      </c>
      <c r="F95" s="12" t="str">
        <f>Coversheet!$D$15</f>
        <v>Select</v>
      </c>
      <c r="G95" s="11" t="str">
        <f t="shared" si="3"/>
        <v>SP-CoV2</v>
      </c>
      <c r="H95" s="11">
        <f>D73</f>
        <v>0</v>
      </c>
    </row>
    <row r="96" spans="1:8" hidden="1" x14ac:dyDescent="0.25">
      <c r="B96" s="11" t="str">
        <f>B144</f>
        <v>Are you in need of help finding a SP-CoV2 Mentor lab?</v>
      </c>
      <c r="E96" s="11" t="e">
        <f>Coversheet!$D$14</f>
        <v>#N/A</v>
      </c>
      <c r="F96" s="12" t="str">
        <f>Coversheet!$D$15</f>
        <v>Select</v>
      </c>
      <c r="G96" s="11" t="str">
        <f>$C$25</f>
        <v>SP-CoV2</v>
      </c>
      <c r="H96" s="11">
        <f>D144</f>
        <v>0</v>
      </c>
    </row>
    <row r="97" spans="2:8" hidden="1" x14ac:dyDescent="0.25">
      <c r="B97" s="11" t="s">
        <v>150</v>
      </c>
      <c r="E97" s="11" t="e">
        <f>Coversheet!$D$14</f>
        <v>#N/A</v>
      </c>
      <c r="F97" s="12" t="str">
        <f>Coversheet!$D$15</f>
        <v>Select</v>
      </c>
      <c r="G97" s="11" t="str">
        <f t="shared" ref="G97:G116" si="4">$C$25</f>
        <v>SP-CoV2</v>
      </c>
      <c r="H97" s="11">
        <f>B146</f>
        <v>0</v>
      </c>
    </row>
    <row r="98" spans="2:8" hidden="1" x14ac:dyDescent="0.25">
      <c r="B98" s="11" t="s">
        <v>151</v>
      </c>
      <c r="E98" s="11" t="e">
        <f>Coversheet!$D$14</f>
        <v>#N/A</v>
      </c>
      <c r="F98" s="12" t="str">
        <f>Coversheet!$D$15</f>
        <v>Select</v>
      </c>
      <c r="G98" s="11" t="str">
        <f t="shared" si="4"/>
        <v>SP-CoV2</v>
      </c>
      <c r="H98" s="11">
        <f>E146</f>
        <v>0</v>
      </c>
    </row>
    <row r="99" spans="2:8" hidden="1" x14ac:dyDescent="0.25">
      <c r="B99" s="11" t="s">
        <v>152</v>
      </c>
      <c r="E99" s="11" t="e">
        <f>Coversheet!$D$14</f>
        <v>#N/A</v>
      </c>
      <c r="F99" s="12" t="str">
        <f>Coversheet!$D$15</f>
        <v>Select</v>
      </c>
      <c r="G99" s="11" t="str">
        <f t="shared" si="4"/>
        <v>SP-CoV2</v>
      </c>
      <c r="H99" s="11">
        <f>B147</f>
        <v>0</v>
      </c>
    </row>
    <row r="100" spans="2:8" hidden="1" x14ac:dyDescent="0.25">
      <c r="B100" s="11" t="s">
        <v>153</v>
      </c>
      <c r="E100" s="11" t="e">
        <f>Coversheet!$D$14</f>
        <v>#N/A</v>
      </c>
      <c r="F100" s="12" t="str">
        <f>Coversheet!$D$15</f>
        <v>Select</v>
      </c>
      <c r="G100" s="11" t="str">
        <f t="shared" si="4"/>
        <v>SP-CoV2</v>
      </c>
      <c r="H100" s="11">
        <f>E147</f>
        <v>0</v>
      </c>
    </row>
    <row r="101" spans="2:8" hidden="1" x14ac:dyDescent="0.25">
      <c r="B101" s="11" t="s">
        <v>154</v>
      </c>
      <c r="E101" s="11" t="e">
        <f>Coversheet!$D$14</f>
        <v>#N/A</v>
      </c>
      <c r="F101" s="12" t="str">
        <f>Coversheet!$D$15</f>
        <v>Select</v>
      </c>
      <c r="G101" s="11" t="str">
        <f t="shared" si="4"/>
        <v>SP-CoV2</v>
      </c>
      <c r="H101" s="11">
        <f>B148</f>
        <v>0</v>
      </c>
    </row>
    <row r="102" spans="2:8" hidden="1" x14ac:dyDescent="0.25">
      <c r="B102" s="11" t="s">
        <v>155</v>
      </c>
      <c r="E102" s="11" t="e">
        <f>Coversheet!$D$14</f>
        <v>#N/A</v>
      </c>
      <c r="F102" s="12" t="str">
        <f>Coversheet!$D$15</f>
        <v>Select</v>
      </c>
      <c r="G102" s="11" t="str">
        <f t="shared" si="4"/>
        <v>SP-CoV2</v>
      </c>
      <c r="H102" s="11">
        <f>E148</f>
        <v>0</v>
      </c>
    </row>
    <row r="103" spans="2:8" hidden="1" x14ac:dyDescent="0.25">
      <c r="B103" s="11" t="s">
        <v>156</v>
      </c>
      <c r="E103" s="11" t="e">
        <f>Coversheet!$D$14</f>
        <v>#N/A</v>
      </c>
      <c r="F103" s="12" t="str">
        <f>Coversheet!$D$15</f>
        <v>Select</v>
      </c>
      <c r="G103" s="11" t="str">
        <f t="shared" si="4"/>
        <v>SP-CoV2</v>
      </c>
      <c r="H103" s="11">
        <f>B149</f>
        <v>0</v>
      </c>
    </row>
    <row r="104" spans="2:8" hidden="1" x14ac:dyDescent="0.25">
      <c r="B104" s="11" t="s">
        <v>157</v>
      </c>
      <c r="E104" s="11" t="e">
        <f>Coversheet!$D$14</f>
        <v>#N/A</v>
      </c>
      <c r="F104" s="12" t="str">
        <f>Coversheet!$D$15</f>
        <v>Select</v>
      </c>
      <c r="G104" s="11" t="str">
        <f t="shared" si="4"/>
        <v>SP-CoV2</v>
      </c>
      <c r="H104" s="11">
        <f>E149</f>
        <v>0</v>
      </c>
    </row>
    <row r="105" spans="2:8" hidden="1" x14ac:dyDescent="0.25">
      <c r="B105" s="11" t="s">
        <v>158</v>
      </c>
      <c r="E105" s="11" t="e">
        <f>Coversheet!$D$14</f>
        <v>#N/A</v>
      </c>
      <c r="F105" s="12" t="str">
        <f>Coversheet!$D$15</f>
        <v>Select</v>
      </c>
      <c r="G105" s="11" t="str">
        <f t="shared" si="4"/>
        <v>SP-CoV2</v>
      </c>
      <c r="H105" s="11">
        <f>B150</f>
        <v>0</v>
      </c>
    </row>
    <row r="106" spans="2:8" hidden="1" x14ac:dyDescent="0.25">
      <c r="B106" s="11" t="s">
        <v>159</v>
      </c>
      <c r="E106" s="11" t="e">
        <f>Coversheet!$D$14</f>
        <v>#N/A</v>
      </c>
      <c r="F106" s="12" t="str">
        <f>Coversheet!$D$15</f>
        <v>Select</v>
      </c>
      <c r="G106" s="11" t="str">
        <f t="shared" si="4"/>
        <v>SP-CoV2</v>
      </c>
      <c r="H106" s="11">
        <f>E150</f>
        <v>0</v>
      </c>
    </row>
    <row r="107" spans="2:8" hidden="1" x14ac:dyDescent="0.25">
      <c r="B107" s="11" t="s">
        <v>160</v>
      </c>
      <c r="E107" s="11" t="e">
        <f>Coversheet!$D$14</f>
        <v>#N/A</v>
      </c>
      <c r="F107" s="12" t="str">
        <f>Coversheet!$D$15</f>
        <v>Select</v>
      </c>
      <c r="G107" s="11" t="str">
        <f t="shared" si="4"/>
        <v>SP-CoV2</v>
      </c>
      <c r="H107" s="11">
        <f>B151</f>
        <v>0</v>
      </c>
    </row>
    <row r="108" spans="2:8" hidden="1" x14ac:dyDescent="0.25">
      <c r="B108" s="11" t="s">
        <v>161</v>
      </c>
      <c r="E108" s="11" t="e">
        <f>Coversheet!$D$14</f>
        <v>#N/A</v>
      </c>
      <c r="F108" s="12" t="str">
        <f>Coversheet!$D$15</f>
        <v>Select</v>
      </c>
      <c r="G108" s="11" t="str">
        <f t="shared" si="4"/>
        <v>SP-CoV2</v>
      </c>
      <c r="H108" s="11">
        <f>E151</f>
        <v>0</v>
      </c>
    </row>
    <row r="109" spans="2:8" hidden="1" x14ac:dyDescent="0.25">
      <c r="B109" s="11" t="s">
        <v>162</v>
      </c>
      <c r="E109" s="11" t="e">
        <f>Coversheet!$D$14</f>
        <v>#N/A</v>
      </c>
      <c r="F109" s="12" t="str">
        <f>Coversheet!$D$15</f>
        <v>Select</v>
      </c>
      <c r="G109" s="11" t="str">
        <f t="shared" si="4"/>
        <v>SP-CoV2</v>
      </c>
      <c r="H109" s="11">
        <f>B152</f>
        <v>0</v>
      </c>
    </row>
    <row r="110" spans="2:8" hidden="1" x14ac:dyDescent="0.25">
      <c r="B110" s="11" t="s">
        <v>163</v>
      </c>
      <c r="E110" s="11" t="e">
        <f>Coversheet!$D$14</f>
        <v>#N/A</v>
      </c>
      <c r="F110" s="12" t="str">
        <f>Coversheet!$D$15</f>
        <v>Select</v>
      </c>
      <c r="G110" s="11" t="str">
        <f t="shared" si="4"/>
        <v>SP-CoV2</v>
      </c>
      <c r="H110" s="11">
        <f>E152</f>
        <v>0</v>
      </c>
    </row>
    <row r="111" spans="2:8" hidden="1" x14ac:dyDescent="0.25">
      <c r="B111" s="11" t="s">
        <v>164</v>
      </c>
      <c r="E111" s="11" t="e">
        <f>Coversheet!$D$14</f>
        <v>#N/A</v>
      </c>
      <c r="F111" s="12" t="str">
        <f>Coversheet!$D$15</f>
        <v>Select</v>
      </c>
      <c r="G111" s="11" t="str">
        <f t="shared" si="4"/>
        <v>SP-CoV2</v>
      </c>
      <c r="H111" s="11">
        <f>B153</f>
        <v>0</v>
      </c>
    </row>
    <row r="112" spans="2:8" hidden="1" x14ac:dyDescent="0.25">
      <c r="B112" s="11" t="s">
        <v>165</v>
      </c>
      <c r="E112" s="11" t="e">
        <f>Coversheet!$D$14</f>
        <v>#N/A</v>
      </c>
      <c r="F112" s="12" t="str">
        <f>Coversheet!$D$15</f>
        <v>Select</v>
      </c>
      <c r="G112" s="11" t="str">
        <f t="shared" si="4"/>
        <v>SP-CoV2</v>
      </c>
      <c r="H112" s="11">
        <f>E153</f>
        <v>0</v>
      </c>
    </row>
    <row r="113" spans="2:8" hidden="1" x14ac:dyDescent="0.25">
      <c r="B113" s="11" t="s">
        <v>166</v>
      </c>
      <c r="E113" s="11" t="e">
        <f>Coversheet!$D$14</f>
        <v>#N/A</v>
      </c>
      <c r="F113" s="12" t="str">
        <f>Coversheet!$D$15</f>
        <v>Select</v>
      </c>
      <c r="G113" s="11" t="str">
        <f t="shared" si="4"/>
        <v>SP-CoV2</v>
      </c>
      <c r="H113" s="11">
        <f>B154</f>
        <v>0</v>
      </c>
    </row>
    <row r="114" spans="2:8" hidden="1" x14ac:dyDescent="0.25">
      <c r="B114" s="11" t="s">
        <v>167</v>
      </c>
      <c r="E114" s="11" t="e">
        <f>Coversheet!$D$14</f>
        <v>#N/A</v>
      </c>
      <c r="F114" s="12" t="str">
        <f>Coversheet!$D$15</f>
        <v>Select</v>
      </c>
      <c r="G114" s="11" t="str">
        <f t="shared" si="4"/>
        <v>SP-CoV2</v>
      </c>
      <c r="H114" s="11">
        <f>E154</f>
        <v>0</v>
      </c>
    </row>
    <row r="115" spans="2:8" hidden="1" x14ac:dyDescent="0.25">
      <c r="B115" s="11" t="s">
        <v>168</v>
      </c>
      <c r="E115" s="11" t="e">
        <f>Coversheet!$D$14</f>
        <v>#N/A</v>
      </c>
      <c r="F115" s="12" t="str">
        <f>Coversheet!$D$15</f>
        <v>Select</v>
      </c>
      <c r="G115" s="11" t="str">
        <f t="shared" si="4"/>
        <v>SP-CoV2</v>
      </c>
      <c r="H115" s="11">
        <f>B155</f>
        <v>0</v>
      </c>
    </row>
    <row r="116" spans="2:8" hidden="1" x14ac:dyDescent="0.25">
      <c r="B116" s="11" t="s">
        <v>169</v>
      </c>
      <c r="E116" s="11" t="e">
        <f>Coversheet!$D$14</f>
        <v>#N/A</v>
      </c>
      <c r="F116" s="12" t="str">
        <f>Coversheet!$D$15</f>
        <v>Select</v>
      </c>
      <c r="G116" s="11" t="str">
        <f t="shared" si="4"/>
        <v>SP-CoV2</v>
      </c>
      <c r="H116" s="11">
        <f>E155</f>
        <v>0</v>
      </c>
    </row>
    <row r="117" spans="2:8" ht="30" hidden="1" x14ac:dyDescent="0.25">
      <c r="B117" s="38" t="str">
        <f>B130</f>
        <v>Does your laboratory need SP-CoV2 related training?</v>
      </c>
      <c r="C117" s="38"/>
      <c r="D117" s="234"/>
      <c r="E117" s="11" t="e">
        <f>Coversheet!$D$14</f>
        <v>#N/A</v>
      </c>
      <c r="F117" s="12" t="str">
        <f>Coversheet!$D$15</f>
        <v>Select</v>
      </c>
      <c r="G117" s="11" t="str">
        <f>$C$25</f>
        <v>SP-CoV2</v>
      </c>
      <c r="H117" s="234">
        <f>D130</f>
        <v>0</v>
      </c>
    </row>
    <row r="118" spans="2:8" hidden="1" x14ac:dyDescent="0.25">
      <c r="B118" s="38" t="s">
        <v>170</v>
      </c>
      <c r="C118" s="38"/>
      <c r="D118" s="234"/>
      <c r="E118" s="11" t="e">
        <f>Coversheet!$D$14</f>
        <v>#N/A</v>
      </c>
      <c r="F118" s="12" t="str">
        <f>Coversheet!$D$15</f>
        <v>Select</v>
      </c>
      <c r="G118" s="11" t="str">
        <f>$C$25</f>
        <v>SP-CoV2</v>
      </c>
      <c r="H118" s="234">
        <f t="shared" ref="H118:H127" si="5">B132</f>
        <v>0</v>
      </c>
    </row>
    <row r="119" spans="2:8" hidden="1" x14ac:dyDescent="0.25">
      <c r="B119" s="38" t="s">
        <v>171</v>
      </c>
      <c r="C119" s="38"/>
      <c r="D119" s="234"/>
      <c r="E119" s="11" t="e">
        <f>Coversheet!$D$14</f>
        <v>#N/A</v>
      </c>
      <c r="F119" s="12" t="str">
        <f>Coversheet!$D$15</f>
        <v>Select</v>
      </c>
      <c r="G119" s="11" t="str">
        <f t="shared" ref="G119:G127" si="6">$C$25</f>
        <v>SP-CoV2</v>
      </c>
      <c r="H119" s="234">
        <f t="shared" si="5"/>
        <v>0</v>
      </c>
    </row>
    <row r="120" spans="2:8" hidden="1" x14ac:dyDescent="0.25">
      <c r="B120" s="38" t="s">
        <v>172</v>
      </c>
      <c r="C120" s="38"/>
      <c r="D120" s="234"/>
      <c r="E120" s="11" t="e">
        <f>Coversheet!$D$14</f>
        <v>#N/A</v>
      </c>
      <c r="F120" s="12" t="str">
        <f>Coversheet!$D$15</f>
        <v>Select</v>
      </c>
      <c r="G120" s="11" t="str">
        <f t="shared" si="6"/>
        <v>SP-CoV2</v>
      </c>
      <c r="H120" s="234">
        <f t="shared" si="5"/>
        <v>0</v>
      </c>
    </row>
    <row r="121" spans="2:8" hidden="1" x14ac:dyDescent="0.25">
      <c r="B121" s="38" t="s">
        <v>173</v>
      </c>
      <c r="C121" s="38"/>
      <c r="D121" s="234"/>
      <c r="E121" s="11" t="e">
        <f>Coversheet!$D$14</f>
        <v>#N/A</v>
      </c>
      <c r="F121" s="12" t="str">
        <f>Coversheet!$D$15</f>
        <v>Select</v>
      </c>
      <c r="G121" s="11" t="str">
        <f t="shared" si="6"/>
        <v>SP-CoV2</v>
      </c>
      <c r="H121" s="234">
        <f t="shared" si="5"/>
        <v>0</v>
      </c>
    </row>
    <row r="122" spans="2:8" hidden="1" x14ac:dyDescent="0.25">
      <c r="B122" s="38" t="s">
        <v>174</v>
      </c>
      <c r="C122" s="38"/>
      <c r="D122" s="234"/>
      <c r="E122" s="11" t="e">
        <f>Coversheet!$D$14</f>
        <v>#N/A</v>
      </c>
      <c r="F122" s="12" t="str">
        <f>Coversheet!$D$15</f>
        <v>Select</v>
      </c>
      <c r="G122" s="11" t="str">
        <f t="shared" si="6"/>
        <v>SP-CoV2</v>
      </c>
      <c r="H122" s="234">
        <f t="shared" si="5"/>
        <v>0</v>
      </c>
    </row>
    <row r="123" spans="2:8" hidden="1" x14ac:dyDescent="0.25">
      <c r="B123" s="38" t="s">
        <v>175</v>
      </c>
      <c r="C123" s="38"/>
      <c r="D123" s="234"/>
      <c r="E123" s="11" t="e">
        <f>Coversheet!$D$14</f>
        <v>#N/A</v>
      </c>
      <c r="F123" s="12" t="str">
        <f>Coversheet!$D$15</f>
        <v>Select</v>
      </c>
      <c r="G123" s="11" t="str">
        <f t="shared" si="6"/>
        <v>SP-CoV2</v>
      </c>
      <c r="H123" s="234">
        <f t="shared" si="5"/>
        <v>0</v>
      </c>
    </row>
    <row r="124" spans="2:8" hidden="1" x14ac:dyDescent="0.25">
      <c r="B124" s="38" t="s">
        <v>176</v>
      </c>
      <c r="C124" s="38"/>
      <c r="D124" s="234"/>
      <c r="E124" s="11" t="e">
        <f>Coversheet!$D$14</f>
        <v>#N/A</v>
      </c>
      <c r="F124" s="12" t="str">
        <f>Coversheet!$D$15</f>
        <v>Select</v>
      </c>
      <c r="G124" s="11" t="str">
        <f t="shared" si="6"/>
        <v>SP-CoV2</v>
      </c>
      <c r="H124" s="234">
        <f t="shared" si="5"/>
        <v>0</v>
      </c>
    </row>
    <row r="125" spans="2:8" hidden="1" x14ac:dyDescent="0.25">
      <c r="B125" s="38" t="s">
        <v>177</v>
      </c>
      <c r="C125" s="38"/>
      <c r="D125" s="234"/>
      <c r="E125" s="11" t="e">
        <f>Coversheet!$D$14</f>
        <v>#N/A</v>
      </c>
      <c r="F125" s="12" t="str">
        <f>Coversheet!$D$15</f>
        <v>Select</v>
      </c>
      <c r="G125" s="11" t="str">
        <f t="shared" si="6"/>
        <v>SP-CoV2</v>
      </c>
      <c r="H125" s="234">
        <f t="shared" si="5"/>
        <v>0</v>
      </c>
    </row>
    <row r="126" spans="2:8" hidden="1" x14ac:dyDescent="0.25">
      <c r="B126" s="38" t="s">
        <v>178</v>
      </c>
      <c r="C126" s="38"/>
      <c r="D126" s="234"/>
      <c r="E126" s="11" t="e">
        <f>Coversheet!$D$14</f>
        <v>#N/A</v>
      </c>
      <c r="F126" s="12" t="str">
        <f>Coversheet!$D$15</f>
        <v>Select</v>
      </c>
      <c r="G126" s="11" t="str">
        <f t="shared" si="6"/>
        <v>SP-CoV2</v>
      </c>
      <c r="H126" s="234">
        <f t="shared" si="5"/>
        <v>0</v>
      </c>
    </row>
    <row r="127" spans="2:8" hidden="1" x14ac:dyDescent="0.25">
      <c r="B127" s="38" t="s">
        <v>179</v>
      </c>
      <c r="C127" s="38"/>
      <c r="D127" s="234"/>
      <c r="E127" s="11" t="e">
        <f>Coversheet!$D$14</f>
        <v>#N/A</v>
      </c>
      <c r="F127" s="12" t="str">
        <f>Coversheet!$D$15</f>
        <v>Select</v>
      </c>
      <c r="G127" s="11" t="str">
        <f t="shared" si="6"/>
        <v>SP-CoV2</v>
      </c>
      <c r="H127" s="234">
        <f t="shared" si="5"/>
        <v>0</v>
      </c>
    </row>
    <row r="129" spans="1:7" ht="19.5" thickBot="1" x14ac:dyDescent="0.35">
      <c r="B129" s="222" t="s">
        <v>867</v>
      </c>
    </row>
    <row r="130" spans="1:7" ht="24" customHeight="1" thickBot="1" x14ac:dyDescent="0.35">
      <c r="B130" s="294" t="s">
        <v>588</v>
      </c>
      <c r="C130" s="294"/>
      <c r="D130" s="275"/>
      <c r="E130" s="276"/>
    </row>
    <row r="131" spans="1:7" ht="19.5" customHeight="1" thickBot="1" x14ac:dyDescent="0.35">
      <c r="B131" s="14" t="s">
        <v>182</v>
      </c>
      <c r="C131" s="15"/>
      <c r="D131" s="16"/>
      <c r="E131" s="16"/>
      <c r="F131" s="17"/>
    </row>
    <row r="132" spans="1:7" ht="33" customHeight="1" thickBot="1" x14ac:dyDescent="0.3">
      <c r="A132" s="62">
        <v>1</v>
      </c>
      <c r="B132" s="252"/>
      <c r="C132" s="253"/>
      <c r="D132" s="253"/>
      <c r="E132" s="253"/>
      <c r="F132" s="254"/>
      <c r="G132" s="18"/>
    </row>
    <row r="133" spans="1:7" s="18" customFormat="1" ht="33" customHeight="1" thickBot="1" x14ac:dyDescent="0.3">
      <c r="A133" s="62">
        <v>2</v>
      </c>
      <c r="B133" s="252"/>
      <c r="C133" s="253"/>
      <c r="D133" s="253"/>
      <c r="E133" s="253"/>
      <c r="F133" s="254"/>
    </row>
    <row r="134" spans="1:7" s="18" customFormat="1" ht="33" customHeight="1" thickBot="1" x14ac:dyDescent="0.3">
      <c r="A134" s="62">
        <v>3</v>
      </c>
      <c r="B134" s="252"/>
      <c r="C134" s="253"/>
      <c r="D134" s="253"/>
      <c r="E134" s="253"/>
      <c r="F134" s="254"/>
    </row>
    <row r="135" spans="1:7" s="18" customFormat="1" ht="33" customHeight="1" thickBot="1" x14ac:dyDescent="0.3">
      <c r="A135" s="62">
        <v>4</v>
      </c>
      <c r="B135" s="252"/>
      <c r="C135" s="253"/>
      <c r="D135" s="253"/>
      <c r="E135" s="253"/>
      <c r="F135" s="254"/>
    </row>
    <row r="136" spans="1:7" s="18" customFormat="1" ht="33" customHeight="1" thickBot="1" x14ac:dyDescent="0.3">
      <c r="A136" s="62">
        <v>5</v>
      </c>
      <c r="B136" s="252"/>
      <c r="C136" s="253"/>
      <c r="D136" s="253"/>
      <c r="E136" s="253"/>
      <c r="F136" s="254"/>
    </row>
    <row r="137" spans="1:7" s="18" customFormat="1" ht="33" customHeight="1" thickBot="1" x14ac:dyDescent="0.3">
      <c r="A137" s="62">
        <v>6</v>
      </c>
      <c r="B137" s="252"/>
      <c r="C137" s="253"/>
      <c r="D137" s="253"/>
      <c r="E137" s="253"/>
      <c r="F137" s="254"/>
    </row>
    <row r="138" spans="1:7" s="18" customFormat="1" ht="33" customHeight="1" thickBot="1" x14ac:dyDescent="0.3">
      <c r="A138" s="62">
        <v>7</v>
      </c>
      <c r="B138" s="252"/>
      <c r="C138" s="253"/>
      <c r="D138" s="253"/>
      <c r="E138" s="253"/>
      <c r="F138" s="254"/>
    </row>
    <row r="139" spans="1:7" s="18" customFormat="1" ht="33" customHeight="1" thickBot="1" x14ac:dyDescent="0.3">
      <c r="A139" s="62">
        <v>8</v>
      </c>
      <c r="B139" s="252"/>
      <c r="C139" s="253"/>
      <c r="D139" s="253"/>
      <c r="E139" s="253"/>
      <c r="F139" s="254"/>
    </row>
    <row r="140" spans="1:7" s="18" customFormat="1" ht="33" customHeight="1" thickBot="1" x14ac:dyDescent="0.3">
      <c r="A140" s="62">
        <v>9</v>
      </c>
      <c r="B140" s="252"/>
      <c r="C140" s="253"/>
      <c r="D140" s="253"/>
      <c r="E140" s="253"/>
      <c r="F140" s="254"/>
    </row>
    <row r="141" spans="1:7" s="18" customFormat="1" ht="33" customHeight="1" thickBot="1" x14ac:dyDescent="0.3">
      <c r="A141" s="62">
        <v>10</v>
      </c>
      <c r="B141" s="252"/>
      <c r="C141" s="253"/>
      <c r="D141" s="253"/>
      <c r="E141" s="253"/>
      <c r="F141" s="254"/>
    </row>
    <row r="142" spans="1:7" s="18" customFormat="1" ht="17.25" customHeight="1" x14ac:dyDescent="0.25">
      <c r="A142" s="62"/>
      <c r="B142" s="11"/>
      <c r="C142" s="11"/>
      <c r="D142" s="11"/>
      <c r="E142" s="11"/>
      <c r="F142" s="11"/>
      <c r="G142" s="11"/>
    </row>
    <row r="143" spans="1:7" ht="19.5" thickBot="1" x14ac:dyDescent="0.35">
      <c r="B143" s="222" t="s">
        <v>868</v>
      </c>
    </row>
    <row r="144" spans="1:7" ht="26.25" customHeight="1" thickBot="1" x14ac:dyDescent="0.35">
      <c r="B144" s="290" t="s">
        <v>587</v>
      </c>
      <c r="C144" s="290"/>
      <c r="D144" s="258"/>
      <c r="E144" s="276"/>
    </row>
    <row r="145" spans="1:6" ht="38.25" customHeight="1" thickBot="1" x14ac:dyDescent="0.3">
      <c r="B145" s="291" t="s">
        <v>185</v>
      </c>
      <c r="C145" s="292"/>
      <c r="D145" s="293"/>
      <c r="E145" s="291" t="s">
        <v>186</v>
      </c>
      <c r="F145" s="293"/>
    </row>
    <row r="146" spans="1:6" ht="33" customHeight="1" thickBot="1" x14ac:dyDescent="0.3">
      <c r="A146" s="39">
        <v>1</v>
      </c>
      <c r="B146" s="252"/>
      <c r="C146" s="253"/>
      <c r="D146" s="254"/>
      <c r="E146" s="252"/>
      <c r="F146" s="254"/>
    </row>
    <row r="147" spans="1:6" ht="33" customHeight="1" thickBot="1" x14ac:dyDescent="0.3">
      <c r="A147" s="39">
        <v>2</v>
      </c>
      <c r="B147" s="252"/>
      <c r="C147" s="253"/>
      <c r="D147" s="254"/>
      <c r="E147" s="252"/>
      <c r="F147" s="254"/>
    </row>
    <row r="148" spans="1:6" ht="33" customHeight="1" thickBot="1" x14ac:dyDescent="0.3">
      <c r="A148" s="39">
        <v>3</v>
      </c>
      <c r="B148" s="252"/>
      <c r="C148" s="253"/>
      <c r="D148" s="254"/>
      <c r="E148" s="252"/>
      <c r="F148" s="254"/>
    </row>
    <row r="149" spans="1:6" ht="33" customHeight="1" thickBot="1" x14ac:dyDescent="0.3">
      <c r="A149" s="39">
        <v>4</v>
      </c>
      <c r="B149" s="252"/>
      <c r="C149" s="253"/>
      <c r="D149" s="254"/>
      <c r="E149" s="252"/>
      <c r="F149" s="254"/>
    </row>
    <row r="150" spans="1:6" ht="33" customHeight="1" thickBot="1" x14ac:dyDescent="0.3">
      <c r="A150" s="39">
        <v>5</v>
      </c>
      <c r="B150" s="252"/>
      <c r="C150" s="253"/>
      <c r="D150" s="254"/>
      <c r="E150" s="252"/>
      <c r="F150" s="254"/>
    </row>
    <row r="151" spans="1:6" ht="33" customHeight="1" thickBot="1" x14ac:dyDescent="0.3">
      <c r="A151" s="39">
        <v>6</v>
      </c>
      <c r="B151" s="252"/>
      <c r="C151" s="253"/>
      <c r="D151" s="254"/>
      <c r="E151" s="252"/>
      <c r="F151" s="254"/>
    </row>
    <row r="152" spans="1:6" ht="33" customHeight="1" thickBot="1" x14ac:dyDescent="0.3">
      <c r="A152" s="39">
        <v>7</v>
      </c>
      <c r="B152" s="252"/>
      <c r="C152" s="253"/>
      <c r="D152" s="254"/>
      <c r="E152" s="252"/>
      <c r="F152" s="254"/>
    </row>
    <row r="153" spans="1:6" ht="33" customHeight="1" thickBot="1" x14ac:dyDescent="0.3">
      <c r="A153" s="39">
        <v>8</v>
      </c>
      <c r="B153" s="252"/>
      <c r="C153" s="253"/>
      <c r="D153" s="254"/>
      <c r="E153" s="252"/>
      <c r="F153" s="254"/>
    </row>
    <row r="154" spans="1:6" ht="33" customHeight="1" thickBot="1" x14ac:dyDescent="0.3">
      <c r="A154" s="39">
        <v>9</v>
      </c>
      <c r="B154" s="252"/>
      <c r="C154" s="253"/>
      <c r="D154" s="254"/>
      <c r="E154" s="252"/>
      <c r="F154" s="254"/>
    </row>
    <row r="155" spans="1:6" ht="33" customHeight="1" thickBot="1" x14ac:dyDescent="0.3">
      <c r="A155" s="39">
        <v>10</v>
      </c>
      <c r="B155" s="252"/>
      <c r="C155" s="253"/>
      <c r="D155" s="254"/>
      <c r="E155" s="252"/>
      <c r="F155" s="254"/>
    </row>
    <row r="158" spans="1:6" ht="18.75" x14ac:dyDescent="0.3">
      <c r="B158" s="40" t="s">
        <v>869</v>
      </c>
    </row>
    <row r="160" spans="1:6" ht="50.25" customHeight="1" thickBot="1" x14ac:dyDescent="0.3">
      <c r="B160" s="273" t="s">
        <v>297</v>
      </c>
      <c r="C160" s="273"/>
      <c r="D160" s="273"/>
      <c r="E160" s="273"/>
    </row>
    <row r="161" spans="1:9" ht="26.25" hidden="1" customHeight="1" thickBot="1" x14ac:dyDescent="0.3">
      <c r="B161" s="279" t="s">
        <v>870</v>
      </c>
      <c r="C161" s="279"/>
      <c r="D161" s="279"/>
      <c r="E161" s="66"/>
    </row>
    <row r="162" spans="1:9" ht="36.75" customHeight="1" thickBot="1" x14ac:dyDescent="0.3">
      <c r="B162" s="59" t="s">
        <v>195</v>
      </c>
      <c r="C162" s="241" t="s">
        <v>196</v>
      </c>
      <c r="D162" s="241" t="s">
        <v>197</v>
      </c>
      <c r="E162" s="59" t="s">
        <v>198</v>
      </c>
      <c r="F162" s="164" t="s">
        <v>21</v>
      </c>
      <c r="G162" s="98" t="s">
        <v>22</v>
      </c>
      <c r="H162" s="164" t="s">
        <v>23</v>
      </c>
      <c r="I162" s="164" t="s">
        <v>199</v>
      </c>
    </row>
    <row r="163" spans="1:9" ht="30.75" customHeight="1" thickBot="1" x14ac:dyDescent="0.3">
      <c r="A163" s="39">
        <v>1</v>
      </c>
      <c r="B163" s="233"/>
      <c r="C163" s="240"/>
      <c r="D163" s="19"/>
      <c r="E163" s="233"/>
      <c r="F163" s="78" t="e">
        <f>Coversheet!$D$14</f>
        <v>#N/A</v>
      </c>
      <c r="G163" s="155" t="str">
        <f>Coversheet!$D$15</f>
        <v>Select</v>
      </c>
      <c r="H163" s="78" t="str">
        <f t="shared" ref="H163:H174" si="7">$C$25</f>
        <v>SP-CoV2</v>
      </c>
      <c r="I163" s="78"/>
    </row>
    <row r="164" spans="1:9" ht="30.75" customHeight="1" thickBot="1" x14ac:dyDescent="0.3">
      <c r="A164" s="39">
        <v>2</v>
      </c>
      <c r="B164" s="233"/>
      <c r="C164" s="240"/>
      <c r="D164" s="19"/>
      <c r="E164" s="233"/>
      <c r="F164" s="78" t="e">
        <f>Coversheet!$D$14</f>
        <v>#N/A</v>
      </c>
      <c r="G164" s="155" t="str">
        <f>Coversheet!$D$15</f>
        <v>Select</v>
      </c>
      <c r="H164" s="78" t="str">
        <f t="shared" si="7"/>
        <v>SP-CoV2</v>
      </c>
      <c r="I164" s="78"/>
    </row>
    <row r="165" spans="1:9" ht="30.75" customHeight="1" thickBot="1" x14ac:dyDescent="0.3">
      <c r="A165" s="39">
        <v>3</v>
      </c>
      <c r="B165" s="233"/>
      <c r="C165" s="240"/>
      <c r="D165" s="19"/>
      <c r="E165" s="233"/>
      <c r="F165" s="78" t="e">
        <f>Coversheet!$D$14</f>
        <v>#N/A</v>
      </c>
      <c r="G165" s="155" t="str">
        <f>Coversheet!$D$15</f>
        <v>Select</v>
      </c>
      <c r="H165" s="78" t="str">
        <f t="shared" si="7"/>
        <v>SP-CoV2</v>
      </c>
      <c r="I165" s="78"/>
    </row>
    <row r="166" spans="1:9" ht="30.75" customHeight="1" thickBot="1" x14ac:dyDescent="0.3">
      <c r="A166" s="39">
        <v>4</v>
      </c>
      <c r="B166" s="233"/>
      <c r="C166" s="240"/>
      <c r="D166" s="19"/>
      <c r="E166" s="233"/>
      <c r="F166" s="78" t="e">
        <f>Coversheet!$D$14</f>
        <v>#N/A</v>
      </c>
      <c r="G166" s="155" t="str">
        <f>Coversheet!$D$15</f>
        <v>Select</v>
      </c>
      <c r="H166" s="78" t="str">
        <f t="shared" si="7"/>
        <v>SP-CoV2</v>
      </c>
      <c r="I166" s="78"/>
    </row>
    <row r="167" spans="1:9" ht="30.75" customHeight="1" thickBot="1" x14ac:dyDescent="0.3">
      <c r="A167" s="39">
        <v>5</v>
      </c>
      <c r="B167" s="233"/>
      <c r="C167" s="240"/>
      <c r="D167" s="19"/>
      <c r="E167" s="233"/>
      <c r="F167" s="78" t="e">
        <f>Coversheet!$D$14</f>
        <v>#N/A</v>
      </c>
      <c r="G167" s="155" t="str">
        <f>Coversheet!$D$15</f>
        <v>Select</v>
      </c>
      <c r="H167" s="78" t="str">
        <f t="shared" si="7"/>
        <v>SP-CoV2</v>
      </c>
      <c r="I167" s="78"/>
    </row>
    <row r="168" spans="1:9" ht="30.75" customHeight="1" thickBot="1" x14ac:dyDescent="0.3">
      <c r="A168" s="39">
        <v>6</v>
      </c>
      <c r="B168" s="233"/>
      <c r="C168" s="240"/>
      <c r="D168" s="19"/>
      <c r="E168" s="233"/>
      <c r="F168" s="78" t="e">
        <f>Coversheet!$D$14</f>
        <v>#N/A</v>
      </c>
      <c r="G168" s="155" t="str">
        <f>Coversheet!$D$15</f>
        <v>Select</v>
      </c>
      <c r="H168" s="78" t="str">
        <f t="shared" si="7"/>
        <v>SP-CoV2</v>
      </c>
      <c r="I168" s="78"/>
    </row>
    <row r="169" spans="1:9" ht="30.75" customHeight="1" thickBot="1" x14ac:dyDescent="0.3">
      <c r="A169" s="39">
        <v>7</v>
      </c>
      <c r="B169" s="233"/>
      <c r="C169" s="240"/>
      <c r="D169" s="19"/>
      <c r="E169" s="233"/>
      <c r="F169" s="78" t="e">
        <f>Coversheet!$D$14</f>
        <v>#N/A</v>
      </c>
      <c r="G169" s="155" t="str">
        <f>Coversheet!$D$15</f>
        <v>Select</v>
      </c>
      <c r="H169" s="78" t="str">
        <f t="shared" si="7"/>
        <v>SP-CoV2</v>
      </c>
      <c r="I169" s="78"/>
    </row>
    <row r="170" spans="1:9" ht="30.75" customHeight="1" thickBot="1" x14ac:dyDescent="0.3">
      <c r="A170" s="39">
        <v>8</v>
      </c>
      <c r="B170" s="233"/>
      <c r="C170" s="240"/>
      <c r="D170" s="19"/>
      <c r="E170" s="233"/>
      <c r="F170" s="78" t="e">
        <f>Coversheet!$D$14</f>
        <v>#N/A</v>
      </c>
      <c r="G170" s="155" t="str">
        <f>Coversheet!$D$15</f>
        <v>Select</v>
      </c>
      <c r="H170" s="78" t="str">
        <f t="shared" si="7"/>
        <v>SP-CoV2</v>
      </c>
      <c r="I170" s="78"/>
    </row>
    <row r="171" spans="1:9" ht="30.75" customHeight="1" thickBot="1" x14ac:dyDescent="0.3">
      <c r="A171" s="39">
        <v>9</v>
      </c>
      <c r="B171" s="233"/>
      <c r="C171" s="240"/>
      <c r="D171" s="19"/>
      <c r="E171" s="233"/>
      <c r="F171" s="78" t="e">
        <f>Coversheet!$D$14</f>
        <v>#N/A</v>
      </c>
      <c r="G171" s="155" t="str">
        <f>Coversheet!$D$15</f>
        <v>Select</v>
      </c>
      <c r="H171" s="78" t="str">
        <f t="shared" si="7"/>
        <v>SP-CoV2</v>
      </c>
      <c r="I171" s="78"/>
    </row>
    <row r="172" spans="1:9" ht="30.75" customHeight="1" thickBot="1" x14ac:dyDescent="0.3">
      <c r="A172" s="39">
        <v>10</v>
      </c>
      <c r="B172" s="233"/>
      <c r="C172" s="240"/>
      <c r="D172" s="19"/>
      <c r="E172" s="233"/>
      <c r="F172" s="78" t="e">
        <f>Coversheet!$D$14</f>
        <v>#N/A</v>
      </c>
      <c r="G172" s="155" t="str">
        <f>Coversheet!$D$15</f>
        <v>Select</v>
      </c>
      <c r="H172" s="78" t="str">
        <f t="shared" si="7"/>
        <v>SP-CoV2</v>
      </c>
      <c r="I172" s="78"/>
    </row>
    <row r="173" spans="1:9" hidden="1" x14ac:dyDescent="0.25">
      <c r="B173" s="11" t="str">
        <f>B161</f>
        <v>Total Number of SP-CoV2 PTs/Competency Exercises Completed:</v>
      </c>
      <c r="F173" s="11" t="e">
        <f>Coversheet!$D$14</f>
        <v>#N/A</v>
      </c>
      <c r="G173" s="12" t="str">
        <f>Coversheet!$D$15</f>
        <v>Select</v>
      </c>
      <c r="H173" s="11" t="str">
        <f t="shared" si="7"/>
        <v>SP-CoV2</v>
      </c>
      <c r="I173" s="67">
        <f>E161</f>
        <v>0</v>
      </c>
    </row>
    <row r="174" spans="1:9" hidden="1" x14ac:dyDescent="0.25">
      <c r="B174" s="11" t="str">
        <f>B179</f>
        <v>If there is any other information you would like to provide regarding your program within the SP-CoV2 track please enter it below:</v>
      </c>
      <c r="F174" s="11" t="e">
        <f>Coversheet!$D$14</f>
        <v>#N/A</v>
      </c>
      <c r="G174" s="12" t="str">
        <f>Coversheet!$D$15</f>
        <v>Select</v>
      </c>
      <c r="H174" s="11" t="str">
        <f t="shared" si="7"/>
        <v>SP-CoV2</v>
      </c>
      <c r="I174" s="67">
        <f>B180</f>
        <v>0</v>
      </c>
    </row>
    <row r="178" spans="2:8" ht="18.75" x14ac:dyDescent="0.3">
      <c r="B178" s="69" t="s">
        <v>871</v>
      </c>
    </row>
    <row r="179" spans="2:8" ht="19.5" thickBot="1" x14ac:dyDescent="0.35">
      <c r="B179" s="63" t="s">
        <v>872</v>
      </c>
    </row>
    <row r="180" spans="2:8" ht="295.5" customHeight="1" thickBot="1" x14ac:dyDescent="0.3">
      <c r="B180" s="252"/>
      <c r="C180" s="253"/>
      <c r="D180" s="253"/>
      <c r="E180" s="253"/>
      <c r="F180" s="253"/>
      <c r="G180" s="253"/>
      <c r="H180" s="254"/>
    </row>
  </sheetData>
  <sheetProtection sheet="1" objects="1" scenarios="1" selectLockedCells="1"/>
  <mergeCells count="42">
    <mergeCell ref="B155:D155"/>
    <mergeCell ref="E155:F155"/>
    <mergeCell ref="B180:H180"/>
    <mergeCell ref="B161:D161"/>
    <mergeCell ref="B152:D152"/>
    <mergeCell ref="E152:F152"/>
    <mergeCell ref="B153:D153"/>
    <mergeCell ref="E153:F153"/>
    <mergeCell ref="B154:D154"/>
    <mergeCell ref="E154:F154"/>
    <mergeCell ref="B160:E160"/>
    <mergeCell ref="B149:D149"/>
    <mergeCell ref="E149:F149"/>
    <mergeCell ref="B150:D150"/>
    <mergeCell ref="E150:F150"/>
    <mergeCell ref="B151:D151"/>
    <mergeCell ref="E151:F151"/>
    <mergeCell ref="B146:D146"/>
    <mergeCell ref="E146:F146"/>
    <mergeCell ref="B147:D147"/>
    <mergeCell ref="E147:F147"/>
    <mergeCell ref="B148:D148"/>
    <mergeCell ref="E148:F148"/>
    <mergeCell ref="B145:D145"/>
    <mergeCell ref="E145:F145"/>
    <mergeCell ref="B133:F133"/>
    <mergeCell ref="B134:F134"/>
    <mergeCell ref="B135:F135"/>
    <mergeCell ref="B136:F136"/>
    <mergeCell ref="B137:F137"/>
    <mergeCell ref="B138:F138"/>
    <mergeCell ref="B139:F139"/>
    <mergeCell ref="B140:F140"/>
    <mergeCell ref="B141:F141"/>
    <mergeCell ref="B144:C144"/>
    <mergeCell ref="D144:E144"/>
    <mergeCell ref="B132:F132"/>
    <mergeCell ref="C42:E42"/>
    <mergeCell ref="B73:C73"/>
    <mergeCell ref="B130:C130"/>
    <mergeCell ref="D130:E130"/>
    <mergeCell ref="B46:G46"/>
  </mergeCells>
  <dataValidations count="2">
    <dataValidation type="whole" operator="greaterThanOrEqual" allowBlank="1" showInputMessage="1" showErrorMessage="1" error="Enter a numerical response. Comments may be added in the optional &quot;Track Additional Information&quot; field below if needed." sqref="E161 D73 D75:D94" xr:uid="{3DD5250D-426D-4C29-8E8A-B0C7D4A8E494}">
      <formula1>0</formula1>
    </dataValidation>
    <dataValidation type="decimal" operator="greaterThanOrEqual" allowBlank="1" showInputMessage="1" showErrorMessage="1" sqref="G48:G67" xr:uid="{3BE71BEF-2E2E-44C8-81F9-626CA4BFAACA}">
      <formula1>0</formula1>
    </dataValidation>
  </dataValidations>
  <pageMargins left="0.2" right="0.25" top="0.25" bottom="0.25" header="0.05" footer="0.05"/>
  <pageSetup scale="94" fitToHeight="0" orientation="landscape" horizontalDpi="1200" verticalDpi="1200" r:id="rId1"/>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xr:uid="{5CB95232-7B00-460A-AE2B-DC4BE62C3DC5}">
          <x14:formula1>
            <xm:f>Mechanics!$A$6:$A$7</xm:f>
          </x14:formula1>
          <xm:sqref>F48:F67</xm:sqref>
        </x14:dataValidation>
        <x14:dataValidation type="list" allowBlank="1" showInputMessage="1" showErrorMessage="1" xr:uid="{D7BD6877-B5A2-472F-B22E-1E4E9C516C8C}">
          <x14:formula1>
            <xm:f>Mechanics!$C$55:$C$56</xm:f>
          </x14:formula1>
          <xm:sqref>D130</xm:sqref>
        </x14:dataValidation>
        <x14:dataValidation type="list" allowBlank="1" showInputMessage="1" showErrorMessage="1" xr:uid="{46B95E67-E3FA-4E9D-A4EC-8C22E7F1A5D9}">
          <x14:formula1>
            <xm:f>Mechanics!$C$58:$C$59</xm:f>
          </x14:formula1>
          <xm:sqref>D144</xm:sqref>
        </x14:dataValidation>
        <x14:dataValidation type="list" allowBlank="1" showInputMessage="1" showErrorMessage="1" xr:uid="{364C5F7A-BFF3-44BD-9CE9-6850835579D7}">
          <x14:formula1>
            <xm:f>Mechanics!$C$67:$C$70</xm:f>
          </x14:formula1>
          <xm:sqref>D163:D172</xm:sqref>
        </x14:dataValidation>
        <x14:dataValidation type="list" allowBlank="1" showInputMessage="1" showErrorMessage="1" xr:uid="{B848627A-5487-407F-B2B9-8F68544E1344}">
          <x14:formula1>
            <xm:f>Mechanics!$C$35:$C$43</xm:f>
          </x14:formula1>
          <xm:sqref>C48:C67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9E8C-A160-4975-AB4D-0A3D08499F20}">
  <dimension ref="A1:U57"/>
  <sheetViews>
    <sheetView workbookViewId="0">
      <selection activeCell="D58" sqref="D58"/>
    </sheetView>
  </sheetViews>
  <sheetFormatPr defaultRowHeight="15" x14ac:dyDescent="0.25"/>
  <cols>
    <col min="1" max="1" width="68" customWidth="1"/>
    <col min="2" max="2" width="10.5703125" bestFit="1" customWidth="1"/>
    <col min="3" max="3" width="14.140625" customWidth="1"/>
    <col min="4" max="19" width="11.7109375" customWidth="1"/>
    <col min="20" max="20" width="10.5703125" bestFit="1" customWidth="1"/>
  </cols>
  <sheetData>
    <row r="1" spans="1:21" ht="30" x14ac:dyDescent="0.25">
      <c r="A1" s="170" t="s">
        <v>591</v>
      </c>
      <c r="B1" s="171" t="s">
        <v>592</v>
      </c>
      <c r="C1" s="170" t="s">
        <v>593</v>
      </c>
      <c r="D1" s="177" t="s">
        <v>3</v>
      </c>
      <c r="E1" s="223" t="s">
        <v>235</v>
      </c>
      <c r="F1" s="223" t="s">
        <v>117</v>
      </c>
      <c r="G1" s="223" t="s">
        <v>214</v>
      </c>
      <c r="H1" s="223" t="s">
        <v>287</v>
      </c>
      <c r="I1" s="223" t="s">
        <v>594</v>
      </c>
      <c r="J1" s="223" t="s">
        <v>342</v>
      </c>
      <c r="K1" s="223" t="s">
        <v>325</v>
      </c>
      <c r="L1" s="223" t="s">
        <v>397</v>
      </c>
      <c r="M1" s="223" t="s">
        <v>595</v>
      </c>
      <c r="N1" s="223" t="s">
        <v>415</v>
      </c>
      <c r="O1" s="223" t="s">
        <v>596</v>
      </c>
      <c r="P1" s="223" t="s">
        <v>448</v>
      </c>
      <c r="Q1" s="223" t="s">
        <v>466</v>
      </c>
      <c r="R1" s="223" t="s">
        <v>597</v>
      </c>
      <c r="S1" s="223" t="s">
        <v>598</v>
      </c>
      <c r="T1" s="171" t="s">
        <v>599</v>
      </c>
    </row>
    <row r="2" spans="1:21" x14ac:dyDescent="0.25">
      <c r="A2" s="172" t="s">
        <v>600</v>
      </c>
      <c r="B2" s="173" t="s">
        <v>601</v>
      </c>
      <c r="C2" s="172" t="s">
        <v>602</v>
      </c>
      <c r="D2" s="176" t="s">
        <v>603</v>
      </c>
      <c r="E2" s="224" t="s">
        <v>604</v>
      </c>
      <c r="F2" s="224" t="s">
        <v>605</v>
      </c>
      <c r="G2" s="224" t="s">
        <v>604</v>
      </c>
      <c r="H2" s="224" t="s">
        <v>604</v>
      </c>
      <c r="I2" s="224" t="s">
        <v>604</v>
      </c>
      <c r="J2" s="224" t="s">
        <v>604</v>
      </c>
      <c r="K2" s="224" t="s">
        <v>605</v>
      </c>
      <c r="L2" s="224" t="s">
        <v>604</v>
      </c>
      <c r="M2" s="224" t="s">
        <v>604</v>
      </c>
      <c r="N2" s="224" t="s">
        <v>606</v>
      </c>
      <c r="O2" s="224" t="s">
        <v>604</v>
      </c>
      <c r="P2" s="224" t="s">
        <v>605</v>
      </c>
      <c r="Q2" s="224" t="s">
        <v>604</v>
      </c>
      <c r="R2" s="224" t="s">
        <v>604</v>
      </c>
      <c r="S2" s="224" t="s">
        <v>604</v>
      </c>
      <c r="T2" s="173" t="s">
        <v>607</v>
      </c>
    </row>
    <row r="3" spans="1:21" x14ac:dyDescent="0.25">
      <c r="A3" s="174" t="s">
        <v>608</v>
      </c>
      <c r="B3" s="175" t="s">
        <v>609</v>
      </c>
      <c r="C3" s="174" t="s">
        <v>610</v>
      </c>
      <c r="D3" s="176" t="s">
        <v>611</v>
      </c>
      <c r="E3" s="224" t="s">
        <v>606</v>
      </c>
      <c r="F3" s="224" t="s">
        <v>604</v>
      </c>
      <c r="G3" s="224" t="s">
        <v>604</v>
      </c>
      <c r="H3" s="224" t="s">
        <v>605</v>
      </c>
      <c r="I3" s="224" t="s">
        <v>604</v>
      </c>
      <c r="J3" s="224" t="s">
        <v>606</v>
      </c>
      <c r="K3" s="224" t="s">
        <v>605</v>
      </c>
      <c r="L3" s="224" t="s">
        <v>604</v>
      </c>
      <c r="M3" s="224" t="s">
        <v>604</v>
      </c>
      <c r="N3" s="224" t="s">
        <v>606</v>
      </c>
      <c r="O3" s="224" t="s">
        <v>604</v>
      </c>
      <c r="P3" s="224" t="s">
        <v>604</v>
      </c>
      <c r="Q3" s="224" t="s">
        <v>604</v>
      </c>
      <c r="R3" s="224" t="s">
        <v>606</v>
      </c>
      <c r="S3" s="224" t="s">
        <v>606</v>
      </c>
      <c r="T3" s="175" t="s">
        <v>612</v>
      </c>
    </row>
    <row r="4" spans="1:21" x14ac:dyDescent="0.25">
      <c r="A4" s="172" t="s">
        <v>613</v>
      </c>
      <c r="B4" s="173" t="s">
        <v>614</v>
      </c>
      <c r="C4" s="172" t="s">
        <v>615</v>
      </c>
      <c r="D4" s="176" t="s">
        <v>616</v>
      </c>
      <c r="E4" s="224" t="s">
        <v>604</v>
      </c>
      <c r="F4" s="224" t="s">
        <v>604</v>
      </c>
      <c r="G4" s="224" t="s">
        <v>604</v>
      </c>
      <c r="H4" s="224" t="s">
        <v>604</v>
      </c>
      <c r="I4" s="224" t="s">
        <v>604</v>
      </c>
      <c r="J4" s="224" t="s">
        <v>604</v>
      </c>
      <c r="K4" s="224" t="s">
        <v>605</v>
      </c>
      <c r="L4" s="224" t="s">
        <v>604</v>
      </c>
      <c r="M4" s="224" t="s">
        <v>604</v>
      </c>
      <c r="N4" s="224" t="s">
        <v>604</v>
      </c>
      <c r="O4" s="224" t="s">
        <v>604</v>
      </c>
      <c r="P4" s="224" t="s">
        <v>604</v>
      </c>
      <c r="Q4" s="224" t="s">
        <v>604</v>
      </c>
      <c r="R4" s="224" t="s">
        <v>604</v>
      </c>
      <c r="S4" s="224" t="s">
        <v>604</v>
      </c>
      <c r="T4" s="173" t="s">
        <v>617</v>
      </c>
    </row>
    <row r="5" spans="1:21" x14ac:dyDescent="0.25">
      <c r="A5" s="174" t="s">
        <v>556</v>
      </c>
      <c r="B5" s="174" t="s">
        <v>618</v>
      </c>
      <c r="C5" s="174" t="s">
        <v>619</v>
      </c>
      <c r="D5" s="176" t="s">
        <v>620</v>
      </c>
      <c r="E5" s="224" t="s">
        <v>606</v>
      </c>
      <c r="F5" s="224" t="s">
        <v>605</v>
      </c>
      <c r="G5" s="224" t="s">
        <v>605</v>
      </c>
      <c r="H5" s="224" t="s">
        <v>605</v>
      </c>
      <c r="I5" s="224" t="s">
        <v>604</v>
      </c>
      <c r="J5" s="224" t="s">
        <v>606</v>
      </c>
      <c r="K5" s="224" t="s">
        <v>605</v>
      </c>
      <c r="L5" s="224" t="s">
        <v>604</v>
      </c>
      <c r="M5" s="224" t="s">
        <v>604</v>
      </c>
      <c r="N5" s="224" t="s">
        <v>604</v>
      </c>
      <c r="O5" s="224" t="s">
        <v>604</v>
      </c>
      <c r="P5" s="224" t="s">
        <v>605</v>
      </c>
      <c r="Q5" s="224" t="s">
        <v>606</v>
      </c>
      <c r="R5" s="224" t="s">
        <v>606</v>
      </c>
      <c r="S5" s="224" t="s">
        <v>606</v>
      </c>
      <c r="T5" s="174" t="s">
        <v>621</v>
      </c>
    </row>
    <row r="6" spans="1:21" x14ac:dyDescent="0.25">
      <c r="A6" s="172" t="s">
        <v>622</v>
      </c>
      <c r="B6" s="172" t="s">
        <v>623</v>
      </c>
      <c r="C6" s="172" t="s">
        <v>624</v>
      </c>
      <c r="D6" s="176" t="s">
        <v>625</v>
      </c>
      <c r="E6" s="224" t="s">
        <v>604</v>
      </c>
      <c r="F6" s="224" t="s">
        <v>605</v>
      </c>
      <c r="G6" s="224" t="s">
        <v>605</v>
      </c>
      <c r="H6" s="224" t="s">
        <v>604</v>
      </c>
      <c r="I6" s="224" t="s">
        <v>604</v>
      </c>
      <c r="J6" s="224" t="s">
        <v>604</v>
      </c>
      <c r="K6" s="224" t="s">
        <v>604</v>
      </c>
      <c r="L6" s="224" t="s">
        <v>604</v>
      </c>
      <c r="M6" s="224" t="s">
        <v>604</v>
      </c>
      <c r="N6" s="224" t="s">
        <v>604</v>
      </c>
      <c r="O6" s="224" t="s">
        <v>604</v>
      </c>
      <c r="P6" s="224" t="s">
        <v>605</v>
      </c>
      <c r="Q6" s="224" t="s">
        <v>606</v>
      </c>
      <c r="R6" s="224" t="s">
        <v>604</v>
      </c>
      <c r="S6" s="224" t="s">
        <v>604</v>
      </c>
      <c r="T6" s="172" t="s">
        <v>626</v>
      </c>
    </row>
    <row r="7" spans="1:21" x14ac:dyDescent="0.25">
      <c r="A7" s="174" t="s">
        <v>627</v>
      </c>
      <c r="B7" s="174" t="s">
        <v>628</v>
      </c>
      <c r="C7" s="174" t="s">
        <v>629</v>
      </c>
      <c r="D7" s="176" t="s">
        <v>625</v>
      </c>
      <c r="E7" s="224" t="s">
        <v>604</v>
      </c>
      <c r="F7" s="224" t="s">
        <v>604</v>
      </c>
      <c r="G7" s="224" t="s">
        <v>604</v>
      </c>
      <c r="H7" s="224" t="s">
        <v>605</v>
      </c>
      <c r="I7" s="224" t="s">
        <v>604</v>
      </c>
      <c r="J7" s="224" t="s">
        <v>604</v>
      </c>
      <c r="K7" s="224" t="s">
        <v>605</v>
      </c>
      <c r="L7" s="224" t="s">
        <v>604</v>
      </c>
      <c r="M7" s="224" t="s">
        <v>604</v>
      </c>
      <c r="N7" s="224" t="s">
        <v>604</v>
      </c>
      <c r="O7" s="224" t="s">
        <v>604</v>
      </c>
      <c r="P7" s="224" t="s">
        <v>604</v>
      </c>
      <c r="Q7" s="224" t="s">
        <v>604</v>
      </c>
      <c r="R7" s="224" t="s">
        <v>604</v>
      </c>
      <c r="S7" s="224" t="s">
        <v>604</v>
      </c>
      <c r="T7" s="174" t="s">
        <v>630</v>
      </c>
    </row>
    <row r="8" spans="1:21" x14ac:dyDescent="0.25">
      <c r="A8" s="172" t="s">
        <v>631</v>
      </c>
      <c r="B8" s="172" t="s">
        <v>632</v>
      </c>
      <c r="C8" s="172" t="s">
        <v>633</v>
      </c>
      <c r="D8" s="176" t="s">
        <v>625</v>
      </c>
      <c r="E8" s="224" t="s">
        <v>604</v>
      </c>
      <c r="F8" s="224" t="s">
        <v>604</v>
      </c>
      <c r="G8" s="224" t="s">
        <v>604</v>
      </c>
      <c r="H8" s="224" t="s">
        <v>604</v>
      </c>
      <c r="I8" s="224" t="s">
        <v>604</v>
      </c>
      <c r="J8" s="224" t="s">
        <v>604</v>
      </c>
      <c r="K8" s="224" t="s">
        <v>604</v>
      </c>
      <c r="L8" s="224" t="s">
        <v>604</v>
      </c>
      <c r="M8" s="224" t="s">
        <v>604</v>
      </c>
      <c r="N8" s="224" t="s">
        <v>606</v>
      </c>
      <c r="O8" s="224" t="s">
        <v>604</v>
      </c>
      <c r="P8" s="224" t="s">
        <v>604</v>
      </c>
      <c r="Q8" s="224" t="s">
        <v>604</v>
      </c>
      <c r="R8" s="224" t="s">
        <v>604</v>
      </c>
      <c r="S8" s="224" t="s">
        <v>604</v>
      </c>
      <c r="T8" s="172" t="s">
        <v>634</v>
      </c>
    </row>
    <row r="9" spans="1:21" ht="28.5" x14ac:dyDescent="0.25">
      <c r="A9" s="174" t="s">
        <v>635</v>
      </c>
      <c r="B9" s="174" t="s">
        <v>636</v>
      </c>
      <c r="C9" s="174" t="s">
        <v>637</v>
      </c>
      <c r="D9" s="176" t="s">
        <v>638</v>
      </c>
      <c r="E9" s="224" t="s">
        <v>604</v>
      </c>
      <c r="F9" s="224" t="s">
        <v>604</v>
      </c>
      <c r="G9" s="224" t="s">
        <v>604</v>
      </c>
      <c r="H9" s="224" t="s">
        <v>604</v>
      </c>
      <c r="I9" s="224" t="s">
        <v>604</v>
      </c>
      <c r="J9" s="224" t="s">
        <v>606</v>
      </c>
      <c r="K9" s="224" t="s">
        <v>605</v>
      </c>
      <c r="L9" s="224" t="s">
        <v>605</v>
      </c>
      <c r="M9" s="224" t="s">
        <v>604</v>
      </c>
      <c r="N9" s="224" t="s">
        <v>604</v>
      </c>
      <c r="O9" s="224" t="s">
        <v>604</v>
      </c>
      <c r="P9" s="224" t="s">
        <v>605</v>
      </c>
      <c r="Q9" s="224" t="s">
        <v>604</v>
      </c>
      <c r="R9" s="224" t="s">
        <v>606</v>
      </c>
      <c r="S9" s="224" t="s">
        <v>604</v>
      </c>
      <c r="T9" s="174" t="s">
        <v>639</v>
      </c>
      <c r="U9" s="219"/>
    </row>
    <row r="10" spans="1:21" x14ac:dyDescent="0.25">
      <c r="A10" s="172" t="s">
        <v>640</v>
      </c>
      <c r="B10" s="172" t="s">
        <v>641</v>
      </c>
      <c r="C10" s="172" t="s">
        <v>642</v>
      </c>
      <c r="D10" s="176" t="s">
        <v>643</v>
      </c>
      <c r="E10" s="224" t="s">
        <v>604</v>
      </c>
      <c r="F10" s="224" t="s">
        <v>604</v>
      </c>
      <c r="G10" s="224" t="s">
        <v>604</v>
      </c>
      <c r="H10" s="224" t="s">
        <v>604</v>
      </c>
      <c r="I10" s="224" t="s">
        <v>604</v>
      </c>
      <c r="J10" s="224" t="s">
        <v>604</v>
      </c>
      <c r="K10" s="224" t="s">
        <v>604</v>
      </c>
      <c r="L10" s="224" t="s">
        <v>605</v>
      </c>
      <c r="M10" s="224" t="s">
        <v>604</v>
      </c>
      <c r="N10" s="224" t="s">
        <v>604</v>
      </c>
      <c r="O10" s="224" t="s">
        <v>604</v>
      </c>
      <c r="P10" s="224" t="s">
        <v>605</v>
      </c>
      <c r="Q10" s="224" t="s">
        <v>604</v>
      </c>
      <c r="R10" s="224" t="s">
        <v>606</v>
      </c>
      <c r="S10" s="224" t="s">
        <v>604</v>
      </c>
      <c r="T10" s="172" t="s">
        <v>644</v>
      </c>
    </row>
    <row r="11" spans="1:21" x14ac:dyDescent="0.25">
      <c r="A11" s="174" t="s">
        <v>645</v>
      </c>
      <c r="B11" s="174" t="s">
        <v>641</v>
      </c>
      <c r="C11" s="174" t="s">
        <v>646</v>
      </c>
      <c r="D11" s="176" t="s">
        <v>643</v>
      </c>
      <c r="E11" s="224" t="s">
        <v>606</v>
      </c>
      <c r="F11" s="224" t="s">
        <v>605</v>
      </c>
      <c r="G11" s="224" t="s">
        <v>604</v>
      </c>
      <c r="H11" s="224" t="s">
        <v>605</v>
      </c>
      <c r="I11" s="224" t="s">
        <v>604</v>
      </c>
      <c r="J11" s="224" t="s">
        <v>606</v>
      </c>
      <c r="K11" s="224" t="s">
        <v>605</v>
      </c>
      <c r="L11" s="224" t="s">
        <v>604</v>
      </c>
      <c r="M11" s="224" t="s">
        <v>604</v>
      </c>
      <c r="N11" s="224" t="s">
        <v>604</v>
      </c>
      <c r="O11" s="224" t="s">
        <v>604</v>
      </c>
      <c r="P11" s="224" t="s">
        <v>605</v>
      </c>
      <c r="Q11" s="224" t="s">
        <v>604</v>
      </c>
      <c r="R11" s="224" t="s">
        <v>606</v>
      </c>
      <c r="S11" s="224" t="s">
        <v>604</v>
      </c>
      <c r="T11" s="174" t="s">
        <v>644</v>
      </c>
    </row>
    <row r="12" spans="1:21" x14ac:dyDescent="0.25">
      <c r="A12" s="172" t="s">
        <v>647</v>
      </c>
      <c r="B12" s="172" t="s">
        <v>648</v>
      </c>
      <c r="C12" s="172" t="s">
        <v>649</v>
      </c>
      <c r="D12" s="176" t="s">
        <v>650</v>
      </c>
      <c r="E12" s="224" t="s">
        <v>604</v>
      </c>
      <c r="F12" s="224" t="s">
        <v>605</v>
      </c>
      <c r="G12" s="224" t="s">
        <v>605</v>
      </c>
      <c r="H12" s="224" t="s">
        <v>604</v>
      </c>
      <c r="I12" s="224" t="s">
        <v>604</v>
      </c>
      <c r="J12" s="224" t="s">
        <v>604</v>
      </c>
      <c r="K12" s="224" t="s">
        <v>605</v>
      </c>
      <c r="L12" s="224" t="s">
        <v>604</v>
      </c>
      <c r="M12" s="224" t="s">
        <v>604</v>
      </c>
      <c r="N12" s="224" t="s">
        <v>604</v>
      </c>
      <c r="O12" s="224" t="s">
        <v>604</v>
      </c>
      <c r="P12" s="224" t="s">
        <v>605</v>
      </c>
      <c r="Q12" s="224" t="s">
        <v>604</v>
      </c>
      <c r="R12" s="224" t="s">
        <v>606</v>
      </c>
      <c r="S12" s="224" t="s">
        <v>604</v>
      </c>
      <c r="T12" s="172" t="s">
        <v>651</v>
      </c>
    </row>
    <row r="13" spans="1:21" x14ac:dyDescent="0.25">
      <c r="A13" s="174" t="s">
        <v>652</v>
      </c>
      <c r="B13" s="174" t="s">
        <v>653</v>
      </c>
      <c r="C13" s="174" t="s">
        <v>654</v>
      </c>
      <c r="D13" s="176" t="s">
        <v>655</v>
      </c>
      <c r="E13" s="224" t="s">
        <v>606</v>
      </c>
      <c r="F13" s="224" t="s">
        <v>605</v>
      </c>
      <c r="G13" s="224" t="s">
        <v>604</v>
      </c>
      <c r="H13" s="224" t="s">
        <v>604</v>
      </c>
      <c r="I13" s="224" t="s">
        <v>606</v>
      </c>
      <c r="J13" s="224" t="s">
        <v>604</v>
      </c>
      <c r="K13" s="224" t="s">
        <v>604</v>
      </c>
      <c r="L13" s="224" t="s">
        <v>604</v>
      </c>
      <c r="M13" s="224" t="s">
        <v>604</v>
      </c>
      <c r="N13" s="224" t="s">
        <v>604</v>
      </c>
      <c r="O13" s="224" t="s">
        <v>604</v>
      </c>
      <c r="P13" s="224" t="s">
        <v>605</v>
      </c>
      <c r="Q13" s="224" t="s">
        <v>604</v>
      </c>
      <c r="R13" s="224" t="s">
        <v>604</v>
      </c>
      <c r="S13" s="224" t="s">
        <v>604</v>
      </c>
      <c r="T13" s="174" t="s">
        <v>656</v>
      </c>
    </row>
    <row r="14" spans="1:21" x14ac:dyDescent="0.25">
      <c r="A14" s="172" t="s">
        <v>657</v>
      </c>
      <c r="B14" s="172" t="s">
        <v>658</v>
      </c>
      <c r="C14" s="172" t="s">
        <v>659</v>
      </c>
      <c r="D14" s="176" t="s">
        <v>660</v>
      </c>
      <c r="E14" s="224" t="s">
        <v>604</v>
      </c>
      <c r="F14" s="224" t="s">
        <v>604</v>
      </c>
      <c r="G14" s="224" t="s">
        <v>604</v>
      </c>
      <c r="H14" s="224" t="s">
        <v>604</v>
      </c>
      <c r="I14" s="224" t="s">
        <v>604</v>
      </c>
      <c r="J14" s="224" t="s">
        <v>604</v>
      </c>
      <c r="K14" s="224" t="s">
        <v>604</v>
      </c>
      <c r="L14" s="224" t="s">
        <v>604</v>
      </c>
      <c r="M14" s="224" t="s">
        <v>604</v>
      </c>
      <c r="N14" s="224" t="s">
        <v>606</v>
      </c>
      <c r="O14" s="224" t="s">
        <v>604</v>
      </c>
      <c r="P14" s="224" t="s">
        <v>604</v>
      </c>
      <c r="Q14" s="224" t="s">
        <v>604</v>
      </c>
      <c r="R14" s="224" t="s">
        <v>604</v>
      </c>
      <c r="S14" s="224" t="s">
        <v>604</v>
      </c>
      <c r="T14" s="172" t="s">
        <v>661</v>
      </c>
    </row>
    <row r="15" spans="1:21" x14ac:dyDescent="0.25">
      <c r="A15" s="174" t="s">
        <v>662</v>
      </c>
      <c r="B15" s="174" t="s">
        <v>663</v>
      </c>
      <c r="C15" s="174" t="s">
        <v>664</v>
      </c>
      <c r="D15" s="176" t="s">
        <v>665</v>
      </c>
      <c r="E15" s="224" t="s">
        <v>604</v>
      </c>
      <c r="F15" s="224" t="s">
        <v>605</v>
      </c>
      <c r="G15" s="224" t="s">
        <v>604</v>
      </c>
      <c r="H15" s="224" t="s">
        <v>605</v>
      </c>
      <c r="I15" s="224" t="s">
        <v>606</v>
      </c>
      <c r="J15" s="224" t="s">
        <v>604</v>
      </c>
      <c r="K15" s="224" t="s">
        <v>605</v>
      </c>
      <c r="L15" s="224" t="s">
        <v>604</v>
      </c>
      <c r="M15" s="224" t="s">
        <v>604</v>
      </c>
      <c r="N15" s="224" t="s">
        <v>606</v>
      </c>
      <c r="O15" s="224" t="s">
        <v>604</v>
      </c>
      <c r="P15" s="224" t="s">
        <v>605</v>
      </c>
      <c r="Q15" s="224" t="s">
        <v>606</v>
      </c>
      <c r="R15" s="224" t="s">
        <v>606</v>
      </c>
      <c r="S15" s="224" t="s">
        <v>606</v>
      </c>
      <c r="T15" s="174" t="s">
        <v>666</v>
      </c>
    </row>
    <row r="16" spans="1:21" x14ac:dyDescent="0.25">
      <c r="A16" s="172" t="s">
        <v>667</v>
      </c>
      <c r="B16" s="172" t="s">
        <v>668</v>
      </c>
      <c r="C16" s="172" t="s">
        <v>669</v>
      </c>
      <c r="D16" s="176" t="s">
        <v>670</v>
      </c>
      <c r="E16" s="224" t="s">
        <v>604</v>
      </c>
      <c r="F16" s="224" t="s">
        <v>604</v>
      </c>
      <c r="G16" s="224" t="s">
        <v>605</v>
      </c>
      <c r="H16" s="224" t="s">
        <v>604</v>
      </c>
      <c r="I16" s="224" t="s">
        <v>604</v>
      </c>
      <c r="J16" s="224" t="s">
        <v>604</v>
      </c>
      <c r="K16" s="224" t="s">
        <v>604</v>
      </c>
      <c r="L16" s="224" t="s">
        <v>605</v>
      </c>
      <c r="M16" s="224" t="s">
        <v>604</v>
      </c>
      <c r="N16" s="224" t="s">
        <v>604</v>
      </c>
      <c r="O16" s="224" t="s">
        <v>604</v>
      </c>
      <c r="P16" s="224" t="s">
        <v>605</v>
      </c>
      <c r="Q16" s="224" t="s">
        <v>606</v>
      </c>
      <c r="R16" s="224" t="s">
        <v>606</v>
      </c>
      <c r="S16" s="224" t="s">
        <v>604</v>
      </c>
      <c r="T16" s="172" t="s">
        <v>671</v>
      </c>
    </row>
    <row r="17" spans="1:20" x14ac:dyDescent="0.25">
      <c r="A17" s="174" t="s">
        <v>672</v>
      </c>
      <c r="B17" s="174" t="s">
        <v>673</v>
      </c>
      <c r="C17" s="174" t="s">
        <v>674</v>
      </c>
      <c r="D17" s="176" t="s">
        <v>675</v>
      </c>
      <c r="E17" s="224" t="s">
        <v>604</v>
      </c>
      <c r="F17" s="224" t="s">
        <v>604</v>
      </c>
      <c r="G17" s="224" t="s">
        <v>605</v>
      </c>
      <c r="H17" s="224" t="s">
        <v>604</v>
      </c>
      <c r="I17" s="224" t="s">
        <v>604</v>
      </c>
      <c r="J17" s="224" t="s">
        <v>604</v>
      </c>
      <c r="K17" s="224" t="s">
        <v>605</v>
      </c>
      <c r="L17" s="224" t="s">
        <v>605</v>
      </c>
      <c r="M17" s="224" t="s">
        <v>604</v>
      </c>
      <c r="N17" s="224" t="s">
        <v>604</v>
      </c>
      <c r="O17" s="224" t="s">
        <v>604</v>
      </c>
      <c r="P17" s="224" t="s">
        <v>605</v>
      </c>
      <c r="Q17" s="224" t="s">
        <v>604</v>
      </c>
      <c r="R17" s="224" t="s">
        <v>604</v>
      </c>
      <c r="S17" s="224" t="s">
        <v>604</v>
      </c>
      <c r="T17" s="174" t="s">
        <v>676</v>
      </c>
    </row>
    <row r="18" spans="1:20" x14ac:dyDescent="0.25">
      <c r="A18" s="172" t="s">
        <v>677</v>
      </c>
      <c r="B18" s="172" t="s">
        <v>678</v>
      </c>
      <c r="C18" s="172" t="s">
        <v>679</v>
      </c>
      <c r="D18" s="176" t="s">
        <v>680</v>
      </c>
      <c r="E18" s="224" t="s">
        <v>604</v>
      </c>
      <c r="F18" s="224" t="s">
        <v>604</v>
      </c>
      <c r="G18" s="224" t="s">
        <v>605</v>
      </c>
      <c r="H18" s="224" t="s">
        <v>604</v>
      </c>
      <c r="I18" s="224" t="s">
        <v>604</v>
      </c>
      <c r="J18" s="224" t="s">
        <v>604</v>
      </c>
      <c r="K18" s="224" t="s">
        <v>604</v>
      </c>
      <c r="L18" s="224" t="s">
        <v>605</v>
      </c>
      <c r="M18" s="224" t="s">
        <v>604</v>
      </c>
      <c r="N18" s="224" t="s">
        <v>604</v>
      </c>
      <c r="O18" s="224" t="s">
        <v>604</v>
      </c>
      <c r="P18" s="224" t="s">
        <v>604</v>
      </c>
      <c r="Q18" s="224" t="s">
        <v>604</v>
      </c>
      <c r="R18" s="224" t="s">
        <v>604</v>
      </c>
      <c r="S18" s="224" t="s">
        <v>604</v>
      </c>
      <c r="T18" s="172" t="s">
        <v>681</v>
      </c>
    </row>
    <row r="19" spans="1:20" x14ac:dyDescent="0.25">
      <c r="A19" s="174" t="s">
        <v>682</v>
      </c>
      <c r="B19" s="174" t="s">
        <v>683</v>
      </c>
      <c r="C19" s="174" t="s">
        <v>684</v>
      </c>
      <c r="D19" s="176" t="s">
        <v>685</v>
      </c>
      <c r="E19" s="224" t="s">
        <v>604</v>
      </c>
      <c r="F19" s="224" t="s">
        <v>604</v>
      </c>
      <c r="G19" s="224" t="s">
        <v>604</v>
      </c>
      <c r="H19" s="224" t="s">
        <v>605</v>
      </c>
      <c r="I19" s="224" t="s">
        <v>604</v>
      </c>
      <c r="J19" s="224" t="s">
        <v>604</v>
      </c>
      <c r="K19" s="224" t="s">
        <v>604</v>
      </c>
      <c r="L19" s="224" t="s">
        <v>604</v>
      </c>
      <c r="M19" s="224" t="s">
        <v>604</v>
      </c>
      <c r="N19" s="224" t="s">
        <v>604</v>
      </c>
      <c r="O19" s="224" t="s">
        <v>604</v>
      </c>
      <c r="P19" s="224" t="s">
        <v>604</v>
      </c>
      <c r="Q19" s="224" t="s">
        <v>604</v>
      </c>
      <c r="R19" s="224" t="s">
        <v>604</v>
      </c>
      <c r="S19" s="224" t="s">
        <v>606</v>
      </c>
      <c r="T19" s="174" t="s">
        <v>686</v>
      </c>
    </row>
    <row r="20" spans="1:20" x14ac:dyDescent="0.25">
      <c r="A20" s="172" t="s">
        <v>687</v>
      </c>
      <c r="B20" s="172" t="s">
        <v>688</v>
      </c>
      <c r="C20" s="172" t="s">
        <v>689</v>
      </c>
      <c r="D20" s="176" t="s">
        <v>690</v>
      </c>
      <c r="E20" s="224" t="s">
        <v>606</v>
      </c>
      <c r="F20" s="224" t="s">
        <v>605</v>
      </c>
      <c r="G20" s="224" t="s">
        <v>604</v>
      </c>
      <c r="H20" s="224" t="s">
        <v>605</v>
      </c>
      <c r="I20" s="224" t="s">
        <v>606</v>
      </c>
      <c r="J20" s="224" t="s">
        <v>604</v>
      </c>
      <c r="K20" s="224" t="s">
        <v>605</v>
      </c>
      <c r="L20" s="224" t="s">
        <v>604</v>
      </c>
      <c r="M20" s="224" t="s">
        <v>604</v>
      </c>
      <c r="N20" s="224" t="s">
        <v>606</v>
      </c>
      <c r="O20" s="224" t="s">
        <v>604</v>
      </c>
      <c r="P20" s="224" t="s">
        <v>605</v>
      </c>
      <c r="Q20" s="224" t="s">
        <v>604</v>
      </c>
      <c r="R20" s="224" t="s">
        <v>606</v>
      </c>
      <c r="S20" s="224" t="s">
        <v>604</v>
      </c>
      <c r="T20" s="172" t="s">
        <v>691</v>
      </c>
    </row>
    <row r="21" spans="1:20" ht="28.5" x14ac:dyDescent="0.25">
      <c r="A21" s="174" t="s">
        <v>692</v>
      </c>
      <c r="B21" s="174" t="s">
        <v>693</v>
      </c>
      <c r="C21" s="174" t="s">
        <v>694</v>
      </c>
      <c r="D21" s="176" t="s">
        <v>695</v>
      </c>
      <c r="E21" s="224" t="s">
        <v>604</v>
      </c>
      <c r="F21" s="224" t="s">
        <v>604</v>
      </c>
      <c r="G21" s="224" t="s">
        <v>604</v>
      </c>
      <c r="H21" s="224" t="s">
        <v>605</v>
      </c>
      <c r="I21" s="224" t="s">
        <v>604</v>
      </c>
      <c r="J21" s="224" t="s">
        <v>604</v>
      </c>
      <c r="K21" s="224" t="s">
        <v>604</v>
      </c>
      <c r="L21" s="224" t="s">
        <v>604</v>
      </c>
      <c r="M21" s="224" t="s">
        <v>604</v>
      </c>
      <c r="N21" s="224" t="s">
        <v>604</v>
      </c>
      <c r="O21" s="224" t="s">
        <v>604</v>
      </c>
      <c r="P21" s="224" t="s">
        <v>604</v>
      </c>
      <c r="Q21" s="224" t="s">
        <v>604</v>
      </c>
      <c r="R21" s="224" t="s">
        <v>604</v>
      </c>
      <c r="S21" s="224" t="s">
        <v>606</v>
      </c>
      <c r="T21" s="174" t="s">
        <v>696</v>
      </c>
    </row>
    <row r="22" spans="1:20" x14ac:dyDescent="0.25">
      <c r="A22" s="172" t="s">
        <v>697</v>
      </c>
      <c r="B22" s="172" t="s">
        <v>698</v>
      </c>
      <c r="C22" s="172" t="s">
        <v>699</v>
      </c>
      <c r="D22" s="176" t="s">
        <v>700</v>
      </c>
      <c r="E22" s="224" t="s">
        <v>604</v>
      </c>
      <c r="F22" s="224" t="s">
        <v>605</v>
      </c>
      <c r="G22" s="224" t="s">
        <v>605</v>
      </c>
      <c r="H22" s="224" t="s">
        <v>605</v>
      </c>
      <c r="I22" s="224" t="s">
        <v>606</v>
      </c>
      <c r="J22" s="224" t="s">
        <v>604</v>
      </c>
      <c r="K22" s="224" t="s">
        <v>605</v>
      </c>
      <c r="L22" s="224" t="s">
        <v>605</v>
      </c>
      <c r="M22" s="224" t="s">
        <v>604</v>
      </c>
      <c r="N22" s="224" t="s">
        <v>604</v>
      </c>
      <c r="O22" s="224" t="s">
        <v>604</v>
      </c>
      <c r="P22" s="224" t="s">
        <v>605</v>
      </c>
      <c r="Q22" s="224" t="s">
        <v>604</v>
      </c>
      <c r="R22" s="224" t="s">
        <v>606</v>
      </c>
      <c r="S22" s="224" t="s">
        <v>604</v>
      </c>
      <c r="T22" s="172" t="s">
        <v>701</v>
      </c>
    </row>
    <row r="23" spans="1:20" x14ac:dyDescent="0.25">
      <c r="A23" s="174" t="s">
        <v>702</v>
      </c>
      <c r="B23" s="174" t="s">
        <v>703</v>
      </c>
      <c r="C23" s="174" t="s">
        <v>704</v>
      </c>
      <c r="D23" s="176" t="s">
        <v>700</v>
      </c>
      <c r="E23" s="224" t="s">
        <v>606</v>
      </c>
      <c r="F23" s="224" t="s">
        <v>604</v>
      </c>
      <c r="G23" s="224" t="s">
        <v>604</v>
      </c>
      <c r="H23" s="224" t="s">
        <v>605</v>
      </c>
      <c r="I23" s="224" t="s">
        <v>604</v>
      </c>
      <c r="J23" s="224" t="s">
        <v>604</v>
      </c>
      <c r="K23" s="224" t="s">
        <v>604</v>
      </c>
      <c r="L23" s="224" t="s">
        <v>604</v>
      </c>
      <c r="M23" s="224" t="s">
        <v>604</v>
      </c>
      <c r="N23" s="224" t="s">
        <v>604</v>
      </c>
      <c r="O23" s="224" t="s">
        <v>604</v>
      </c>
      <c r="P23" s="224" t="s">
        <v>604</v>
      </c>
      <c r="Q23" s="224" t="s">
        <v>604</v>
      </c>
      <c r="R23" s="224" t="s">
        <v>604</v>
      </c>
      <c r="S23" s="224" t="s">
        <v>604</v>
      </c>
      <c r="T23" s="174" t="s">
        <v>705</v>
      </c>
    </row>
    <row r="24" spans="1:20" x14ac:dyDescent="0.25">
      <c r="A24" s="172" t="s">
        <v>706</v>
      </c>
      <c r="B24" s="172" t="s">
        <v>707</v>
      </c>
      <c r="C24" s="172" t="s">
        <v>708</v>
      </c>
      <c r="D24" s="176" t="s">
        <v>709</v>
      </c>
      <c r="E24" s="224" t="s">
        <v>606</v>
      </c>
      <c r="F24" s="224" t="s">
        <v>605</v>
      </c>
      <c r="G24" s="224" t="s">
        <v>605</v>
      </c>
      <c r="H24" s="224" t="s">
        <v>604</v>
      </c>
      <c r="I24" s="224" t="s">
        <v>604</v>
      </c>
      <c r="J24" s="224" t="s">
        <v>606</v>
      </c>
      <c r="K24" s="224" t="s">
        <v>605</v>
      </c>
      <c r="L24" s="224" t="s">
        <v>605</v>
      </c>
      <c r="M24" s="224" t="s">
        <v>604</v>
      </c>
      <c r="N24" s="224" t="s">
        <v>604</v>
      </c>
      <c r="O24" s="224" t="s">
        <v>604</v>
      </c>
      <c r="P24" s="224" t="s">
        <v>605</v>
      </c>
      <c r="Q24" s="224" t="s">
        <v>604</v>
      </c>
      <c r="R24" s="224" t="s">
        <v>604</v>
      </c>
      <c r="S24" s="224" t="s">
        <v>604</v>
      </c>
      <c r="T24" s="172" t="s">
        <v>710</v>
      </c>
    </row>
    <row r="25" spans="1:20" x14ac:dyDescent="0.25">
      <c r="A25" s="174" t="s">
        <v>711</v>
      </c>
      <c r="B25" s="174" t="s">
        <v>712</v>
      </c>
      <c r="C25" s="174" t="s">
        <v>713</v>
      </c>
      <c r="D25" s="176" t="s">
        <v>709</v>
      </c>
      <c r="E25" s="224" t="s">
        <v>604</v>
      </c>
      <c r="F25" s="224" t="s">
        <v>604</v>
      </c>
      <c r="G25" s="224" t="s">
        <v>604</v>
      </c>
      <c r="H25" s="224" t="s">
        <v>605</v>
      </c>
      <c r="I25" s="224" t="s">
        <v>604</v>
      </c>
      <c r="J25" s="224" t="s">
        <v>604</v>
      </c>
      <c r="K25" s="224" t="s">
        <v>604</v>
      </c>
      <c r="L25" s="224" t="s">
        <v>604</v>
      </c>
      <c r="M25" s="224" t="s">
        <v>604</v>
      </c>
      <c r="N25" s="224" t="s">
        <v>604</v>
      </c>
      <c r="O25" s="224" t="s">
        <v>604</v>
      </c>
      <c r="P25" s="224" t="s">
        <v>604</v>
      </c>
      <c r="Q25" s="224" t="s">
        <v>604</v>
      </c>
      <c r="R25" s="224" t="s">
        <v>604</v>
      </c>
      <c r="S25" s="224" t="s">
        <v>604</v>
      </c>
      <c r="T25" s="174" t="s">
        <v>714</v>
      </c>
    </row>
    <row r="26" spans="1:20" ht="28.5" x14ac:dyDescent="0.25">
      <c r="A26" s="172" t="s">
        <v>715</v>
      </c>
      <c r="B26" s="172" t="s">
        <v>716</v>
      </c>
      <c r="C26" s="172" t="s">
        <v>717</v>
      </c>
      <c r="D26" s="176" t="s">
        <v>718</v>
      </c>
      <c r="E26" s="224" t="s">
        <v>604</v>
      </c>
      <c r="F26" s="224" t="s">
        <v>604</v>
      </c>
      <c r="G26" s="224" t="s">
        <v>604</v>
      </c>
      <c r="H26" s="224" t="s">
        <v>604</v>
      </c>
      <c r="I26" s="224" t="s">
        <v>604</v>
      </c>
      <c r="J26" s="224" t="s">
        <v>606</v>
      </c>
      <c r="K26" s="224" t="s">
        <v>605</v>
      </c>
      <c r="L26" s="224" t="s">
        <v>605</v>
      </c>
      <c r="M26" s="224" t="s">
        <v>604</v>
      </c>
      <c r="N26" s="224" t="s">
        <v>604</v>
      </c>
      <c r="O26" s="224" t="s">
        <v>604</v>
      </c>
      <c r="P26" s="224" t="s">
        <v>605</v>
      </c>
      <c r="Q26" s="224" t="s">
        <v>604</v>
      </c>
      <c r="R26" s="224" t="s">
        <v>606</v>
      </c>
      <c r="S26" s="224" t="s">
        <v>604</v>
      </c>
      <c r="T26" s="172" t="s">
        <v>719</v>
      </c>
    </row>
    <row r="27" spans="1:20" ht="28.5" x14ac:dyDescent="0.25">
      <c r="A27" s="174" t="s">
        <v>720</v>
      </c>
      <c r="B27" s="174" t="s">
        <v>721</v>
      </c>
      <c r="C27" s="174" t="s">
        <v>722</v>
      </c>
      <c r="D27" s="176" t="s">
        <v>723</v>
      </c>
      <c r="E27" s="224" t="s">
        <v>604</v>
      </c>
      <c r="F27" s="224" t="s">
        <v>605</v>
      </c>
      <c r="G27" s="224" t="s">
        <v>604</v>
      </c>
      <c r="H27" s="224" t="s">
        <v>604</v>
      </c>
      <c r="I27" s="224" t="s">
        <v>604</v>
      </c>
      <c r="J27" s="224" t="s">
        <v>604</v>
      </c>
      <c r="K27" s="224" t="s">
        <v>605</v>
      </c>
      <c r="L27" s="224" t="s">
        <v>605</v>
      </c>
      <c r="M27" s="224" t="s">
        <v>604</v>
      </c>
      <c r="N27" s="224" t="s">
        <v>604</v>
      </c>
      <c r="O27" s="224" t="s">
        <v>604</v>
      </c>
      <c r="P27" s="224" t="s">
        <v>604</v>
      </c>
      <c r="Q27" s="224" t="s">
        <v>604</v>
      </c>
      <c r="R27" s="224" t="s">
        <v>606</v>
      </c>
      <c r="S27" s="224" t="s">
        <v>604</v>
      </c>
      <c r="T27" s="174" t="s">
        <v>724</v>
      </c>
    </row>
    <row r="28" spans="1:20" x14ac:dyDescent="0.25">
      <c r="A28" s="172" t="s">
        <v>725</v>
      </c>
      <c r="B28" s="172" t="s">
        <v>726</v>
      </c>
      <c r="C28" s="172" t="s">
        <v>727</v>
      </c>
      <c r="D28" s="176" t="s">
        <v>728</v>
      </c>
      <c r="E28" s="224" t="s">
        <v>604</v>
      </c>
      <c r="F28" s="224" t="s">
        <v>604</v>
      </c>
      <c r="G28" s="224" t="s">
        <v>604</v>
      </c>
      <c r="H28" s="224" t="s">
        <v>604</v>
      </c>
      <c r="I28" s="224" t="s">
        <v>604</v>
      </c>
      <c r="J28" s="224" t="s">
        <v>604</v>
      </c>
      <c r="K28" s="224" t="s">
        <v>604</v>
      </c>
      <c r="L28" s="224" t="s">
        <v>605</v>
      </c>
      <c r="M28" s="224" t="s">
        <v>604</v>
      </c>
      <c r="N28" s="224" t="s">
        <v>604</v>
      </c>
      <c r="O28" s="224" t="s">
        <v>604</v>
      </c>
      <c r="P28" s="224" t="s">
        <v>605</v>
      </c>
      <c r="Q28" s="224" t="s">
        <v>604</v>
      </c>
      <c r="R28" s="224" t="s">
        <v>604</v>
      </c>
      <c r="S28" s="224" t="s">
        <v>604</v>
      </c>
      <c r="T28" s="172" t="s">
        <v>729</v>
      </c>
    </row>
    <row r="29" spans="1:20" x14ac:dyDescent="0.25">
      <c r="A29" s="174" t="s">
        <v>730</v>
      </c>
      <c r="B29" s="174" t="s">
        <v>731</v>
      </c>
      <c r="C29" s="174" t="s">
        <v>732</v>
      </c>
      <c r="D29" s="176" t="s">
        <v>733</v>
      </c>
      <c r="E29" s="224" t="s">
        <v>604</v>
      </c>
      <c r="F29" s="224" t="s">
        <v>605</v>
      </c>
      <c r="G29" s="224" t="s">
        <v>604</v>
      </c>
      <c r="H29" s="224" t="s">
        <v>605</v>
      </c>
      <c r="I29" s="224" t="s">
        <v>604</v>
      </c>
      <c r="J29" s="224" t="s">
        <v>604</v>
      </c>
      <c r="K29" s="224" t="s">
        <v>605</v>
      </c>
      <c r="L29" s="224" t="s">
        <v>604</v>
      </c>
      <c r="M29" s="224" t="s">
        <v>604</v>
      </c>
      <c r="N29" s="224" t="s">
        <v>606</v>
      </c>
      <c r="O29" s="224" t="s">
        <v>604</v>
      </c>
      <c r="P29" s="224" t="s">
        <v>605</v>
      </c>
      <c r="Q29" s="224" t="s">
        <v>606</v>
      </c>
      <c r="R29" s="224" t="s">
        <v>604</v>
      </c>
      <c r="S29" s="224" t="s">
        <v>604</v>
      </c>
      <c r="T29" s="174" t="s">
        <v>734</v>
      </c>
    </row>
    <row r="30" spans="1:20" ht="28.5" x14ac:dyDescent="0.25">
      <c r="A30" s="172" t="s">
        <v>735</v>
      </c>
      <c r="B30" s="172" t="s">
        <v>736</v>
      </c>
      <c r="C30" s="172" t="s">
        <v>737</v>
      </c>
      <c r="D30" s="176" t="s">
        <v>738</v>
      </c>
      <c r="E30" s="224" t="s">
        <v>604</v>
      </c>
      <c r="F30" s="224" t="s">
        <v>604</v>
      </c>
      <c r="G30" s="224" t="s">
        <v>605</v>
      </c>
      <c r="H30" s="224" t="s">
        <v>605</v>
      </c>
      <c r="I30" s="224" t="s">
        <v>604</v>
      </c>
      <c r="J30" s="224" t="s">
        <v>604</v>
      </c>
      <c r="K30" s="224" t="s">
        <v>604</v>
      </c>
      <c r="L30" s="224" t="s">
        <v>604</v>
      </c>
      <c r="M30" s="224" t="s">
        <v>604</v>
      </c>
      <c r="N30" s="224" t="s">
        <v>604</v>
      </c>
      <c r="O30" s="224" t="s">
        <v>604</v>
      </c>
      <c r="P30" s="224" t="s">
        <v>605</v>
      </c>
      <c r="Q30" s="224" t="s">
        <v>604</v>
      </c>
      <c r="R30" s="224" t="s">
        <v>604</v>
      </c>
      <c r="S30" s="224" t="s">
        <v>606</v>
      </c>
      <c r="T30" s="172" t="s">
        <v>739</v>
      </c>
    </row>
    <row r="31" spans="1:20" ht="28.5" x14ac:dyDescent="0.25">
      <c r="A31" s="174" t="s">
        <v>740</v>
      </c>
      <c r="B31" s="174" t="s">
        <v>741</v>
      </c>
      <c r="C31" s="174" t="s">
        <v>742</v>
      </c>
      <c r="D31" s="176" t="s">
        <v>738</v>
      </c>
      <c r="E31" s="224" t="s">
        <v>606</v>
      </c>
      <c r="F31" s="224" t="s">
        <v>604</v>
      </c>
      <c r="G31" s="224" t="s">
        <v>604</v>
      </c>
      <c r="H31" s="224" t="s">
        <v>605</v>
      </c>
      <c r="I31" s="224" t="s">
        <v>604</v>
      </c>
      <c r="J31" s="224" t="s">
        <v>604</v>
      </c>
      <c r="K31" s="224" t="s">
        <v>605</v>
      </c>
      <c r="L31" s="224" t="s">
        <v>604</v>
      </c>
      <c r="M31" s="224" t="s">
        <v>604</v>
      </c>
      <c r="N31" s="224" t="s">
        <v>606</v>
      </c>
      <c r="O31" s="224" t="s">
        <v>604</v>
      </c>
      <c r="P31" s="224" t="s">
        <v>604</v>
      </c>
      <c r="Q31" s="224" t="s">
        <v>604</v>
      </c>
      <c r="R31" s="224" t="s">
        <v>606</v>
      </c>
      <c r="S31" s="224" t="s">
        <v>606</v>
      </c>
      <c r="T31" s="174" t="s">
        <v>743</v>
      </c>
    </row>
    <row r="32" spans="1:20" ht="28.5" x14ac:dyDescent="0.25">
      <c r="A32" s="172" t="s">
        <v>744</v>
      </c>
      <c r="B32" s="172" t="s">
        <v>745</v>
      </c>
      <c r="C32" s="172" t="s">
        <v>746</v>
      </c>
      <c r="D32" s="176" t="s">
        <v>747</v>
      </c>
      <c r="E32" s="224" t="s">
        <v>604</v>
      </c>
      <c r="F32" s="224" t="s">
        <v>604</v>
      </c>
      <c r="G32" s="224" t="s">
        <v>604</v>
      </c>
      <c r="H32" s="224" t="s">
        <v>605</v>
      </c>
      <c r="I32" s="224" t="s">
        <v>604</v>
      </c>
      <c r="J32" s="224" t="s">
        <v>604</v>
      </c>
      <c r="K32" s="224" t="s">
        <v>604</v>
      </c>
      <c r="L32" s="224" t="s">
        <v>604</v>
      </c>
      <c r="M32" s="224" t="s">
        <v>604</v>
      </c>
      <c r="N32" s="224" t="s">
        <v>604</v>
      </c>
      <c r="O32" s="224" t="s">
        <v>604</v>
      </c>
      <c r="P32" s="224" t="s">
        <v>604</v>
      </c>
      <c r="Q32" s="224" t="s">
        <v>604</v>
      </c>
      <c r="R32" s="224" t="s">
        <v>606</v>
      </c>
      <c r="S32" s="224" t="s">
        <v>606</v>
      </c>
      <c r="T32" s="172" t="s">
        <v>748</v>
      </c>
    </row>
    <row r="33" spans="1:20" ht="42.75" x14ac:dyDescent="0.25">
      <c r="A33" s="174" t="s">
        <v>749</v>
      </c>
      <c r="B33" s="174" t="s">
        <v>750</v>
      </c>
      <c r="C33" s="174" t="s">
        <v>751</v>
      </c>
      <c r="D33" s="176" t="s">
        <v>752</v>
      </c>
      <c r="E33" s="224" t="s">
        <v>606</v>
      </c>
      <c r="F33" s="224" t="s">
        <v>605</v>
      </c>
      <c r="G33" s="224" t="s">
        <v>604</v>
      </c>
      <c r="H33" s="224" t="s">
        <v>605</v>
      </c>
      <c r="I33" s="224" t="s">
        <v>753</v>
      </c>
      <c r="J33" s="224" t="s">
        <v>606</v>
      </c>
      <c r="K33" s="224" t="s">
        <v>605</v>
      </c>
      <c r="L33" s="224" t="s">
        <v>604</v>
      </c>
      <c r="M33" s="224" t="s">
        <v>604</v>
      </c>
      <c r="N33" s="224" t="s">
        <v>606</v>
      </c>
      <c r="O33" s="224" t="s">
        <v>604</v>
      </c>
      <c r="P33" s="224" t="s">
        <v>605</v>
      </c>
      <c r="Q33" s="224" t="s">
        <v>604</v>
      </c>
      <c r="R33" s="224" t="s">
        <v>606</v>
      </c>
      <c r="S33" s="224" t="s">
        <v>604</v>
      </c>
      <c r="T33" s="174" t="s">
        <v>754</v>
      </c>
    </row>
    <row r="34" spans="1:20" ht="28.5" x14ac:dyDescent="0.25">
      <c r="A34" s="172" t="s">
        <v>755</v>
      </c>
      <c r="B34" s="172" t="s">
        <v>756</v>
      </c>
      <c r="C34" s="172" t="s">
        <v>757</v>
      </c>
      <c r="D34" s="176" t="s">
        <v>723</v>
      </c>
      <c r="E34" s="224" t="s">
        <v>604</v>
      </c>
      <c r="F34" s="224" t="s">
        <v>604</v>
      </c>
      <c r="G34" s="224" t="s">
        <v>604</v>
      </c>
      <c r="H34" s="224" t="s">
        <v>605</v>
      </c>
      <c r="I34" s="224" t="s">
        <v>604</v>
      </c>
      <c r="J34" s="224" t="s">
        <v>604</v>
      </c>
      <c r="K34" s="224" t="s">
        <v>604</v>
      </c>
      <c r="L34" s="224" t="s">
        <v>604</v>
      </c>
      <c r="M34" s="224" t="s">
        <v>604</v>
      </c>
      <c r="N34" s="224" t="s">
        <v>604</v>
      </c>
      <c r="O34" s="224" t="s">
        <v>604</v>
      </c>
      <c r="P34" s="224" t="s">
        <v>604</v>
      </c>
      <c r="Q34" s="224" t="s">
        <v>604</v>
      </c>
      <c r="R34" s="224" t="s">
        <v>604</v>
      </c>
      <c r="S34" s="224" t="s">
        <v>606</v>
      </c>
      <c r="T34" s="172" t="s">
        <v>758</v>
      </c>
    </row>
    <row r="35" spans="1:20" x14ac:dyDescent="0.25">
      <c r="A35" s="174" t="s">
        <v>759</v>
      </c>
      <c r="B35" s="174" t="s">
        <v>760</v>
      </c>
      <c r="C35" s="174" t="s">
        <v>761</v>
      </c>
      <c r="D35" s="176" t="s">
        <v>762</v>
      </c>
      <c r="E35" s="224" t="s">
        <v>604</v>
      </c>
      <c r="F35" s="224" t="s">
        <v>605</v>
      </c>
      <c r="G35" s="224" t="s">
        <v>604</v>
      </c>
      <c r="H35" s="224" t="s">
        <v>605</v>
      </c>
      <c r="I35" s="224" t="s">
        <v>606</v>
      </c>
      <c r="J35" s="224" t="s">
        <v>604</v>
      </c>
      <c r="K35" s="224" t="s">
        <v>605</v>
      </c>
      <c r="L35" s="224" t="s">
        <v>604</v>
      </c>
      <c r="M35" s="224" t="s">
        <v>604</v>
      </c>
      <c r="N35" s="224" t="s">
        <v>604</v>
      </c>
      <c r="O35" s="224" t="s">
        <v>604</v>
      </c>
      <c r="P35" s="224" t="s">
        <v>605</v>
      </c>
      <c r="Q35" s="224" t="s">
        <v>604</v>
      </c>
      <c r="R35" s="224" t="s">
        <v>606</v>
      </c>
      <c r="S35" s="224" t="s">
        <v>604</v>
      </c>
      <c r="T35" s="174" t="s">
        <v>763</v>
      </c>
    </row>
    <row r="36" spans="1:20" x14ac:dyDescent="0.25">
      <c r="A36" s="172" t="s">
        <v>764</v>
      </c>
      <c r="B36" s="172" t="s">
        <v>765</v>
      </c>
      <c r="C36" s="172" t="s">
        <v>766</v>
      </c>
      <c r="D36" s="176" t="s">
        <v>767</v>
      </c>
      <c r="E36" s="224" t="s">
        <v>606</v>
      </c>
      <c r="F36" s="224" t="s">
        <v>605</v>
      </c>
      <c r="G36" s="224" t="s">
        <v>604</v>
      </c>
      <c r="H36" s="224" t="s">
        <v>605</v>
      </c>
      <c r="I36" s="224" t="s">
        <v>606</v>
      </c>
      <c r="J36" s="224" t="s">
        <v>606</v>
      </c>
      <c r="K36" s="224" t="s">
        <v>605</v>
      </c>
      <c r="L36" s="224" t="s">
        <v>604</v>
      </c>
      <c r="M36" s="224" t="s">
        <v>604</v>
      </c>
      <c r="N36" s="224" t="s">
        <v>604</v>
      </c>
      <c r="O36" s="224" t="s">
        <v>604</v>
      </c>
      <c r="P36" s="224" t="s">
        <v>605</v>
      </c>
      <c r="Q36" s="224" t="s">
        <v>604</v>
      </c>
      <c r="R36" s="224" t="s">
        <v>606</v>
      </c>
      <c r="S36" s="224" t="s">
        <v>606</v>
      </c>
      <c r="T36" s="172" t="s">
        <v>768</v>
      </c>
    </row>
    <row r="37" spans="1:20" ht="28.5" x14ac:dyDescent="0.25">
      <c r="A37" s="174" t="s">
        <v>769</v>
      </c>
      <c r="B37" s="174" t="s">
        <v>770</v>
      </c>
      <c r="C37" s="174" t="s">
        <v>771</v>
      </c>
      <c r="D37" s="176" t="s">
        <v>772</v>
      </c>
      <c r="E37" s="224" t="s">
        <v>604</v>
      </c>
      <c r="F37" s="224" t="s">
        <v>604</v>
      </c>
      <c r="G37" s="224" t="s">
        <v>604</v>
      </c>
      <c r="H37" s="224" t="s">
        <v>605</v>
      </c>
      <c r="I37" s="224" t="s">
        <v>604</v>
      </c>
      <c r="J37" s="224" t="s">
        <v>604</v>
      </c>
      <c r="K37" s="224" t="s">
        <v>604</v>
      </c>
      <c r="L37" s="224" t="s">
        <v>604</v>
      </c>
      <c r="M37" s="224" t="s">
        <v>604</v>
      </c>
      <c r="N37" s="224" t="s">
        <v>604</v>
      </c>
      <c r="O37" s="224" t="s">
        <v>604</v>
      </c>
      <c r="P37" s="224" t="s">
        <v>604</v>
      </c>
      <c r="Q37" s="224" t="s">
        <v>604</v>
      </c>
      <c r="R37" s="224" t="s">
        <v>604</v>
      </c>
      <c r="S37" s="224" t="s">
        <v>606</v>
      </c>
      <c r="T37" s="174" t="s">
        <v>773</v>
      </c>
    </row>
    <row r="38" spans="1:20" ht="28.5" x14ac:dyDescent="0.25">
      <c r="A38" s="172" t="s">
        <v>774</v>
      </c>
      <c r="B38" s="172" t="s">
        <v>775</v>
      </c>
      <c r="C38" s="172" t="s">
        <v>776</v>
      </c>
      <c r="D38" s="176" t="s">
        <v>772</v>
      </c>
      <c r="E38" s="224" t="s">
        <v>604</v>
      </c>
      <c r="F38" s="224" t="s">
        <v>605</v>
      </c>
      <c r="G38" s="224" t="s">
        <v>605</v>
      </c>
      <c r="H38" s="224" t="s">
        <v>604</v>
      </c>
      <c r="I38" s="224" t="s">
        <v>606</v>
      </c>
      <c r="J38" s="224" t="s">
        <v>604</v>
      </c>
      <c r="K38" s="224" t="s">
        <v>605</v>
      </c>
      <c r="L38" s="224" t="s">
        <v>605</v>
      </c>
      <c r="M38" s="224" t="s">
        <v>604</v>
      </c>
      <c r="N38" s="224" t="s">
        <v>604</v>
      </c>
      <c r="O38" s="224" t="s">
        <v>604</v>
      </c>
      <c r="P38" s="224" t="s">
        <v>605</v>
      </c>
      <c r="Q38" s="224" t="s">
        <v>604</v>
      </c>
      <c r="R38" s="224" t="s">
        <v>606</v>
      </c>
      <c r="S38" s="224" t="s">
        <v>604</v>
      </c>
      <c r="T38" s="172" t="s">
        <v>777</v>
      </c>
    </row>
    <row r="39" spans="1:20" ht="28.5" x14ac:dyDescent="0.25">
      <c r="A39" s="174" t="s">
        <v>778</v>
      </c>
      <c r="B39" s="174" t="s">
        <v>779</v>
      </c>
      <c r="C39" s="174" t="s">
        <v>780</v>
      </c>
      <c r="D39" s="176" t="s">
        <v>781</v>
      </c>
      <c r="E39" s="224" t="s">
        <v>604</v>
      </c>
      <c r="F39" s="224" t="s">
        <v>605</v>
      </c>
      <c r="G39" s="224" t="s">
        <v>604</v>
      </c>
      <c r="H39" s="224" t="s">
        <v>605</v>
      </c>
      <c r="I39" s="224" t="s">
        <v>606</v>
      </c>
      <c r="J39" s="224" t="s">
        <v>604</v>
      </c>
      <c r="K39" s="224" t="s">
        <v>605</v>
      </c>
      <c r="L39" s="224" t="s">
        <v>604</v>
      </c>
      <c r="M39" s="224" t="s">
        <v>604</v>
      </c>
      <c r="N39" s="224" t="s">
        <v>604</v>
      </c>
      <c r="O39" s="224" t="s">
        <v>604</v>
      </c>
      <c r="P39" s="224" t="s">
        <v>605</v>
      </c>
      <c r="Q39" s="224" t="s">
        <v>606</v>
      </c>
      <c r="R39" s="224" t="s">
        <v>606</v>
      </c>
      <c r="S39" s="224" t="s">
        <v>606</v>
      </c>
      <c r="T39" s="174" t="s">
        <v>782</v>
      </c>
    </row>
    <row r="40" spans="1:20" x14ac:dyDescent="0.25">
      <c r="A40" s="172" t="s">
        <v>783</v>
      </c>
      <c r="B40" s="172" t="s">
        <v>784</v>
      </c>
      <c r="C40" s="172" t="s">
        <v>785</v>
      </c>
      <c r="D40" s="176" t="s">
        <v>665</v>
      </c>
      <c r="E40" s="224" t="s">
        <v>604</v>
      </c>
      <c r="F40" s="224" t="s">
        <v>604</v>
      </c>
      <c r="G40" s="224" t="s">
        <v>605</v>
      </c>
      <c r="H40" s="224" t="s">
        <v>604</v>
      </c>
      <c r="I40" s="224" t="s">
        <v>604</v>
      </c>
      <c r="J40" s="224" t="s">
        <v>604</v>
      </c>
      <c r="K40" s="224" t="s">
        <v>604</v>
      </c>
      <c r="L40" s="224" t="s">
        <v>604</v>
      </c>
      <c r="M40" s="224" t="s">
        <v>604</v>
      </c>
      <c r="N40" s="224" t="s">
        <v>604</v>
      </c>
      <c r="O40" s="224" t="s">
        <v>604</v>
      </c>
      <c r="P40" s="224" t="s">
        <v>604</v>
      </c>
      <c r="Q40" s="224" t="s">
        <v>604</v>
      </c>
      <c r="R40" s="224" t="s">
        <v>604</v>
      </c>
      <c r="S40" s="224" t="s">
        <v>604</v>
      </c>
      <c r="T40" s="172" t="s">
        <v>786</v>
      </c>
    </row>
    <row r="41" spans="1:20" ht="28.5" x14ac:dyDescent="0.25">
      <c r="A41" s="174" t="s">
        <v>787</v>
      </c>
      <c r="B41" s="174" t="s">
        <v>788</v>
      </c>
      <c r="C41" s="174" t="s">
        <v>789</v>
      </c>
      <c r="D41" s="176" t="s">
        <v>790</v>
      </c>
      <c r="E41" s="224" t="s">
        <v>604</v>
      </c>
      <c r="F41" s="224" t="s">
        <v>605</v>
      </c>
      <c r="G41" s="224" t="s">
        <v>605</v>
      </c>
      <c r="H41" s="224" t="s">
        <v>605</v>
      </c>
      <c r="I41" s="224" t="s">
        <v>604</v>
      </c>
      <c r="J41" s="224" t="s">
        <v>604</v>
      </c>
      <c r="K41" s="224" t="s">
        <v>604</v>
      </c>
      <c r="L41" s="224" t="s">
        <v>604</v>
      </c>
      <c r="M41" s="224" t="s">
        <v>604</v>
      </c>
      <c r="N41" s="224" t="s">
        <v>604</v>
      </c>
      <c r="O41" s="224" t="s">
        <v>604</v>
      </c>
      <c r="P41" s="224" t="s">
        <v>605</v>
      </c>
      <c r="Q41" s="224" t="s">
        <v>604</v>
      </c>
      <c r="R41" s="224" t="s">
        <v>604</v>
      </c>
      <c r="S41" s="224" t="s">
        <v>606</v>
      </c>
      <c r="T41" s="174" t="s">
        <v>791</v>
      </c>
    </row>
    <row r="42" spans="1:20" ht="28.5" x14ac:dyDescent="0.25">
      <c r="A42" s="172" t="s">
        <v>792</v>
      </c>
      <c r="B42" s="172" t="s">
        <v>793</v>
      </c>
      <c r="C42" s="172" t="s">
        <v>794</v>
      </c>
      <c r="D42" s="176" t="s">
        <v>795</v>
      </c>
      <c r="E42" s="224" t="s">
        <v>604</v>
      </c>
      <c r="F42" s="224" t="s">
        <v>604</v>
      </c>
      <c r="G42" s="224" t="s">
        <v>604</v>
      </c>
      <c r="H42" s="224" t="s">
        <v>605</v>
      </c>
      <c r="I42" s="224" t="s">
        <v>604</v>
      </c>
      <c r="J42" s="224" t="s">
        <v>604</v>
      </c>
      <c r="K42" s="224" t="s">
        <v>604</v>
      </c>
      <c r="L42" s="224" t="s">
        <v>604</v>
      </c>
      <c r="M42" s="224" t="s">
        <v>604</v>
      </c>
      <c r="N42" s="224" t="s">
        <v>604</v>
      </c>
      <c r="O42" s="224" t="s">
        <v>604</v>
      </c>
      <c r="P42" s="224" t="s">
        <v>604</v>
      </c>
      <c r="Q42" s="224" t="s">
        <v>606</v>
      </c>
      <c r="R42" s="224" t="s">
        <v>604</v>
      </c>
      <c r="S42" s="224" t="s">
        <v>606</v>
      </c>
      <c r="T42" s="172" t="s">
        <v>796</v>
      </c>
    </row>
    <row r="43" spans="1:20" x14ac:dyDescent="0.25">
      <c r="A43" s="174" t="s">
        <v>797</v>
      </c>
      <c r="B43" s="174" t="s">
        <v>798</v>
      </c>
      <c r="C43" s="174" t="s">
        <v>799</v>
      </c>
      <c r="D43" s="176" t="s">
        <v>800</v>
      </c>
      <c r="E43" s="224" t="s">
        <v>604</v>
      </c>
      <c r="F43" s="224" t="s">
        <v>604</v>
      </c>
      <c r="G43" s="224" t="s">
        <v>605</v>
      </c>
      <c r="H43" s="224" t="s">
        <v>801</v>
      </c>
      <c r="I43" s="224" t="s">
        <v>604</v>
      </c>
      <c r="J43" s="224" t="s">
        <v>604</v>
      </c>
      <c r="K43" s="224" t="s">
        <v>604</v>
      </c>
      <c r="L43" s="224" t="s">
        <v>605</v>
      </c>
      <c r="M43" s="224" t="s">
        <v>604</v>
      </c>
      <c r="N43" s="224" t="s">
        <v>606</v>
      </c>
      <c r="O43" s="224" t="s">
        <v>604</v>
      </c>
      <c r="P43" s="224" t="s">
        <v>605</v>
      </c>
      <c r="Q43" s="224" t="s">
        <v>604</v>
      </c>
      <c r="R43" s="224" t="s">
        <v>604</v>
      </c>
      <c r="S43" s="224" t="s">
        <v>604</v>
      </c>
      <c r="T43" s="174" t="s">
        <v>802</v>
      </c>
    </row>
    <row r="44" spans="1:20" x14ac:dyDescent="0.25">
      <c r="A44" s="172" t="s">
        <v>803</v>
      </c>
      <c r="B44" s="172" t="s">
        <v>804</v>
      </c>
      <c r="C44" s="172" t="s">
        <v>805</v>
      </c>
      <c r="D44" s="176" t="s">
        <v>800</v>
      </c>
      <c r="E44" s="224" t="s">
        <v>604</v>
      </c>
      <c r="F44" s="224" t="s">
        <v>605</v>
      </c>
      <c r="G44" s="224" t="s">
        <v>604</v>
      </c>
      <c r="H44" s="224" t="s">
        <v>605</v>
      </c>
      <c r="I44" s="224" t="s">
        <v>604</v>
      </c>
      <c r="J44" s="224" t="s">
        <v>604</v>
      </c>
      <c r="K44" s="224" t="s">
        <v>604</v>
      </c>
      <c r="L44" s="224" t="s">
        <v>604</v>
      </c>
      <c r="M44" s="224" t="s">
        <v>604</v>
      </c>
      <c r="N44" s="224" t="s">
        <v>606</v>
      </c>
      <c r="O44" s="224" t="s">
        <v>604</v>
      </c>
      <c r="P44" s="224" t="s">
        <v>605</v>
      </c>
      <c r="Q44" s="224" t="s">
        <v>606</v>
      </c>
      <c r="R44" s="224" t="s">
        <v>606</v>
      </c>
      <c r="S44" s="224" t="s">
        <v>606</v>
      </c>
      <c r="T44" s="172" t="s">
        <v>806</v>
      </c>
    </row>
    <row r="45" spans="1:20" x14ac:dyDescent="0.25">
      <c r="A45" s="174" t="s">
        <v>807</v>
      </c>
      <c r="B45" s="174" t="s">
        <v>808</v>
      </c>
      <c r="C45" s="174" t="s">
        <v>809</v>
      </c>
      <c r="D45" s="176" t="s">
        <v>620</v>
      </c>
      <c r="E45" s="224" t="s">
        <v>604</v>
      </c>
      <c r="F45" s="224" t="s">
        <v>604</v>
      </c>
      <c r="G45" s="224" t="s">
        <v>604</v>
      </c>
      <c r="H45" s="224" t="s">
        <v>604</v>
      </c>
      <c r="I45" s="224" t="s">
        <v>604</v>
      </c>
      <c r="J45" s="224" t="s">
        <v>606</v>
      </c>
      <c r="K45" s="224" t="s">
        <v>604</v>
      </c>
      <c r="L45" s="224" t="s">
        <v>605</v>
      </c>
      <c r="M45" s="224" t="s">
        <v>604</v>
      </c>
      <c r="N45" s="224" t="s">
        <v>604</v>
      </c>
      <c r="O45" s="224" t="s">
        <v>604</v>
      </c>
      <c r="P45" s="224" t="s">
        <v>605</v>
      </c>
      <c r="Q45" s="224" t="s">
        <v>604</v>
      </c>
      <c r="R45" s="224" t="s">
        <v>606</v>
      </c>
      <c r="S45" s="224" t="s">
        <v>604</v>
      </c>
      <c r="T45" s="174" t="s">
        <v>810</v>
      </c>
    </row>
    <row r="46" spans="1:20" ht="28.5" x14ac:dyDescent="0.25">
      <c r="A46" s="172" t="s">
        <v>811</v>
      </c>
      <c r="B46" s="172" t="s">
        <v>812</v>
      </c>
      <c r="C46" s="172" t="s">
        <v>813</v>
      </c>
      <c r="D46" s="176" t="s">
        <v>814</v>
      </c>
      <c r="E46" s="224" t="s">
        <v>604</v>
      </c>
      <c r="F46" s="224" t="s">
        <v>605</v>
      </c>
      <c r="G46" s="224" t="s">
        <v>605</v>
      </c>
      <c r="H46" s="224" t="s">
        <v>604</v>
      </c>
      <c r="I46" s="224" t="s">
        <v>604</v>
      </c>
      <c r="J46" s="224" t="s">
        <v>604</v>
      </c>
      <c r="K46" s="224" t="s">
        <v>605</v>
      </c>
      <c r="L46" s="224" t="s">
        <v>605</v>
      </c>
      <c r="M46" s="224" t="s">
        <v>604</v>
      </c>
      <c r="N46" s="224" t="s">
        <v>604</v>
      </c>
      <c r="O46" s="224" t="s">
        <v>604</v>
      </c>
      <c r="P46" s="224" t="s">
        <v>604</v>
      </c>
      <c r="Q46" s="224" t="s">
        <v>606</v>
      </c>
      <c r="R46" s="224" t="s">
        <v>606</v>
      </c>
      <c r="S46" s="224" t="s">
        <v>604</v>
      </c>
      <c r="T46" s="172" t="s">
        <v>815</v>
      </c>
    </row>
    <row r="47" spans="1:20" x14ac:dyDescent="0.25">
      <c r="A47" s="174" t="s">
        <v>816</v>
      </c>
      <c r="B47" s="174" t="s">
        <v>817</v>
      </c>
      <c r="C47" s="174" t="s">
        <v>818</v>
      </c>
      <c r="D47" s="176" t="s">
        <v>819</v>
      </c>
      <c r="E47" s="224" t="s">
        <v>604</v>
      </c>
      <c r="F47" s="224" t="s">
        <v>604</v>
      </c>
      <c r="G47" s="224" t="s">
        <v>604</v>
      </c>
      <c r="H47" s="224" t="s">
        <v>605</v>
      </c>
      <c r="I47" s="224" t="s">
        <v>604</v>
      </c>
      <c r="J47" s="224" t="s">
        <v>604</v>
      </c>
      <c r="K47" s="224" t="s">
        <v>604</v>
      </c>
      <c r="L47" s="224" t="s">
        <v>604</v>
      </c>
      <c r="M47" s="224" t="s">
        <v>604</v>
      </c>
      <c r="N47" s="224" t="s">
        <v>606</v>
      </c>
      <c r="O47" s="224" t="s">
        <v>604</v>
      </c>
      <c r="P47" s="224" t="s">
        <v>604</v>
      </c>
      <c r="Q47" s="224" t="s">
        <v>604</v>
      </c>
      <c r="R47" s="224" t="s">
        <v>604</v>
      </c>
      <c r="S47" s="224" t="s">
        <v>606</v>
      </c>
      <c r="T47" s="174" t="s">
        <v>820</v>
      </c>
    </row>
    <row r="48" spans="1:20" x14ac:dyDescent="0.25">
      <c r="A48" s="172" t="s">
        <v>821</v>
      </c>
      <c r="B48" s="172" t="s">
        <v>822</v>
      </c>
      <c r="C48" s="172" t="s">
        <v>823</v>
      </c>
      <c r="D48" s="176" t="s">
        <v>670</v>
      </c>
      <c r="E48" s="224" t="s">
        <v>604</v>
      </c>
      <c r="F48" s="224" t="s">
        <v>604</v>
      </c>
      <c r="G48" s="224" t="s">
        <v>605</v>
      </c>
      <c r="H48" s="224" t="s">
        <v>604</v>
      </c>
      <c r="I48" s="224" t="s">
        <v>604</v>
      </c>
      <c r="J48" s="224" t="s">
        <v>604</v>
      </c>
      <c r="K48" s="224" t="s">
        <v>604</v>
      </c>
      <c r="L48" s="224" t="s">
        <v>605</v>
      </c>
      <c r="M48" s="224" t="s">
        <v>604</v>
      </c>
      <c r="N48" s="224" t="s">
        <v>604</v>
      </c>
      <c r="O48" s="224" t="s">
        <v>604</v>
      </c>
      <c r="P48" s="224" t="s">
        <v>605</v>
      </c>
      <c r="Q48" s="224" t="s">
        <v>606</v>
      </c>
      <c r="R48" s="224" t="s">
        <v>606</v>
      </c>
      <c r="S48" s="224" t="s">
        <v>604</v>
      </c>
      <c r="T48" s="172" t="s">
        <v>824</v>
      </c>
    </row>
    <row r="49" spans="1:20" ht="28.5" x14ac:dyDescent="0.25">
      <c r="A49" s="174" t="s">
        <v>825</v>
      </c>
      <c r="B49" s="174" t="s">
        <v>826</v>
      </c>
      <c r="C49" s="174" t="s">
        <v>827</v>
      </c>
      <c r="D49" s="176" t="s">
        <v>828</v>
      </c>
      <c r="E49" s="224" t="s">
        <v>604</v>
      </c>
      <c r="F49" s="224" t="s">
        <v>604</v>
      </c>
      <c r="G49" s="224" t="s">
        <v>604</v>
      </c>
      <c r="H49" s="224" t="s">
        <v>604</v>
      </c>
      <c r="I49" s="224" t="s">
        <v>604</v>
      </c>
      <c r="J49" s="224" t="s">
        <v>604</v>
      </c>
      <c r="K49" s="224" t="s">
        <v>604</v>
      </c>
      <c r="L49" s="224" t="s">
        <v>604</v>
      </c>
      <c r="M49" s="224" t="s">
        <v>604</v>
      </c>
      <c r="N49" s="224" t="s">
        <v>606</v>
      </c>
      <c r="O49" s="224" t="s">
        <v>604</v>
      </c>
      <c r="P49" s="224" t="s">
        <v>604</v>
      </c>
      <c r="Q49" s="224" t="s">
        <v>604</v>
      </c>
      <c r="R49" s="224" t="s">
        <v>604</v>
      </c>
      <c r="S49" s="224" t="s">
        <v>604</v>
      </c>
      <c r="T49" s="174" t="s">
        <v>829</v>
      </c>
    </row>
    <row r="50" spans="1:20" x14ac:dyDescent="0.25">
      <c r="A50" s="172" t="s">
        <v>830</v>
      </c>
      <c r="B50" s="172" t="s">
        <v>831</v>
      </c>
      <c r="C50" s="172" t="s">
        <v>832</v>
      </c>
      <c r="D50" s="176" t="s">
        <v>833</v>
      </c>
      <c r="E50" s="224" t="s">
        <v>606</v>
      </c>
      <c r="F50" s="224" t="s">
        <v>605</v>
      </c>
      <c r="G50" s="224" t="s">
        <v>604</v>
      </c>
      <c r="H50" s="224" t="s">
        <v>605</v>
      </c>
      <c r="I50" s="224" t="s">
        <v>606</v>
      </c>
      <c r="J50" s="224" t="s">
        <v>606</v>
      </c>
      <c r="K50" s="224" t="s">
        <v>605</v>
      </c>
      <c r="L50" s="224" t="s">
        <v>604</v>
      </c>
      <c r="M50" s="224" t="s">
        <v>604</v>
      </c>
      <c r="N50" s="224" t="s">
        <v>606</v>
      </c>
      <c r="O50" s="224" t="s">
        <v>604</v>
      </c>
      <c r="P50" s="224" t="s">
        <v>605</v>
      </c>
      <c r="Q50" s="224" t="s">
        <v>604</v>
      </c>
      <c r="R50" s="224" t="s">
        <v>606</v>
      </c>
      <c r="S50" s="224" t="s">
        <v>606</v>
      </c>
      <c r="T50" s="172" t="s">
        <v>834</v>
      </c>
    </row>
    <row r="51" spans="1:20" ht="28.5" x14ac:dyDescent="0.25">
      <c r="A51" s="174" t="s">
        <v>835</v>
      </c>
      <c r="B51" s="174" t="s">
        <v>836</v>
      </c>
      <c r="C51" s="174" t="s">
        <v>837</v>
      </c>
      <c r="D51" s="176" t="s">
        <v>838</v>
      </c>
      <c r="E51" s="224" t="s">
        <v>604</v>
      </c>
      <c r="F51" s="224" t="s">
        <v>605</v>
      </c>
      <c r="G51" s="224" t="s">
        <v>605</v>
      </c>
      <c r="H51" s="224" t="s">
        <v>605</v>
      </c>
      <c r="I51" s="224" t="s">
        <v>606</v>
      </c>
      <c r="J51" s="224" t="s">
        <v>604</v>
      </c>
      <c r="K51" s="224" t="s">
        <v>604</v>
      </c>
      <c r="L51" s="224" t="s">
        <v>604</v>
      </c>
      <c r="M51" s="224" t="s">
        <v>604</v>
      </c>
      <c r="N51" s="224" t="s">
        <v>604</v>
      </c>
      <c r="O51" s="224" t="s">
        <v>604</v>
      </c>
      <c r="P51" s="224" t="s">
        <v>605</v>
      </c>
      <c r="Q51" s="224" t="s">
        <v>604</v>
      </c>
      <c r="R51" s="224" t="s">
        <v>606</v>
      </c>
      <c r="S51" s="224" t="s">
        <v>606</v>
      </c>
      <c r="T51" s="174" t="s">
        <v>839</v>
      </c>
    </row>
    <row r="52" spans="1:20" x14ac:dyDescent="0.25">
      <c r="A52" s="172" t="s">
        <v>840</v>
      </c>
      <c r="B52" s="172" t="s">
        <v>841</v>
      </c>
      <c r="C52" s="172" t="s">
        <v>842</v>
      </c>
      <c r="D52" s="176" t="s">
        <v>843</v>
      </c>
      <c r="E52" s="224" t="s">
        <v>604</v>
      </c>
      <c r="F52" s="224" t="s">
        <v>604</v>
      </c>
      <c r="G52" s="224" t="s">
        <v>604</v>
      </c>
      <c r="H52" s="224" t="s">
        <v>605</v>
      </c>
      <c r="I52" s="224" t="s">
        <v>604</v>
      </c>
      <c r="J52" s="224" t="s">
        <v>604</v>
      </c>
      <c r="K52" s="224" t="s">
        <v>604</v>
      </c>
      <c r="L52" s="224" t="s">
        <v>604</v>
      </c>
      <c r="M52" s="224" t="s">
        <v>604</v>
      </c>
      <c r="N52" s="224" t="s">
        <v>606</v>
      </c>
      <c r="O52" s="224" t="s">
        <v>604</v>
      </c>
      <c r="P52" s="224" t="s">
        <v>604</v>
      </c>
      <c r="Q52" s="224" t="s">
        <v>604</v>
      </c>
      <c r="R52" s="224" t="s">
        <v>604</v>
      </c>
      <c r="S52" s="224" t="s">
        <v>604</v>
      </c>
      <c r="T52" s="172" t="s">
        <v>844</v>
      </c>
    </row>
    <row r="53" spans="1:20" x14ac:dyDescent="0.25">
      <c r="A53" s="174" t="s">
        <v>845</v>
      </c>
      <c r="B53" s="174" t="s">
        <v>846</v>
      </c>
      <c r="C53" s="174" t="s">
        <v>847</v>
      </c>
      <c r="D53" s="176" t="s">
        <v>762</v>
      </c>
      <c r="E53" s="224" t="s">
        <v>606</v>
      </c>
      <c r="F53" s="224" t="s">
        <v>604</v>
      </c>
      <c r="G53" s="224" t="s">
        <v>604</v>
      </c>
      <c r="H53" s="224" t="s">
        <v>605</v>
      </c>
      <c r="I53" s="224" t="s">
        <v>753</v>
      </c>
      <c r="J53" s="224" t="s">
        <v>606</v>
      </c>
      <c r="K53" s="224" t="s">
        <v>604</v>
      </c>
      <c r="L53" s="224" t="s">
        <v>604</v>
      </c>
      <c r="M53" s="224" t="s">
        <v>604</v>
      </c>
      <c r="N53" s="224" t="s">
        <v>606</v>
      </c>
      <c r="O53" s="224" t="s">
        <v>604</v>
      </c>
      <c r="P53" s="224" t="s">
        <v>604</v>
      </c>
      <c r="Q53" s="224" t="s">
        <v>604</v>
      </c>
      <c r="R53" s="224" t="s">
        <v>753</v>
      </c>
      <c r="S53" s="224" t="s">
        <v>604</v>
      </c>
      <c r="T53" s="174" t="s">
        <v>848</v>
      </c>
    </row>
    <row r="54" spans="1:20" ht="28.5" x14ac:dyDescent="0.25">
      <c r="A54" s="172" t="s">
        <v>849</v>
      </c>
      <c r="B54" s="172" t="s">
        <v>850</v>
      </c>
      <c r="C54" s="172" t="s">
        <v>851</v>
      </c>
      <c r="D54" s="176" t="s">
        <v>852</v>
      </c>
      <c r="E54" s="224" t="s">
        <v>604</v>
      </c>
      <c r="F54" s="224" t="s">
        <v>605</v>
      </c>
      <c r="G54" s="224" t="s">
        <v>605</v>
      </c>
      <c r="H54" s="224" t="s">
        <v>605</v>
      </c>
      <c r="I54" s="224" t="s">
        <v>606</v>
      </c>
      <c r="J54" s="224" t="s">
        <v>604</v>
      </c>
      <c r="K54" s="224" t="s">
        <v>605</v>
      </c>
      <c r="L54" s="224" t="s">
        <v>605</v>
      </c>
      <c r="M54" s="224" t="s">
        <v>604</v>
      </c>
      <c r="N54" s="224" t="s">
        <v>604</v>
      </c>
      <c r="O54" s="224" t="s">
        <v>604</v>
      </c>
      <c r="P54" s="224" t="s">
        <v>605</v>
      </c>
      <c r="Q54" s="224" t="s">
        <v>604</v>
      </c>
      <c r="R54" s="224" t="s">
        <v>606</v>
      </c>
      <c r="S54" s="224" t="s">
        <v>606</v>
      </c>
      <c r="T54" s="172" t="s">
        <v>853</v>
      </c>
    </row>
    <row r="55" spans="1:20" ht="28.5" x14ac:dyDescent="0.25">
      <c r="A55" s="174" t="s">
        <v>854</v>
      </c>
      <c r="B55" s="174" t="s">
        <v>855</v>
      </c>
      <c r="C55" s="174" t="s">
        <v>856</v>
      </c>
      <c r="D55" s="176" t="s">
        <v>838</v>
      </c>
      <c r="E55" s="224" t="s">
        <v>604</v>
      </c>
      <c r="F55" s="224" t="s">
        <v>604</v>
      </c>
      <c r="G55" s="224" t="s">
        <v>604</v>
      </c>
      <c r="H55" s="224" t="s">
        <v>605</v>
      </c>
      <c r="I55" s="224" t="s">
        <v>604</v>
      </c>
      <c r="J55" s="224" t="s">
        <v>604</v>
      </c>
      <c r="K55" s="224" t="s">
        <v>604</v>
      </c>
      <c r="L55" s="224" t="s">
        <v>604</v>
      </c>
      <c r="M55" s="224" t="s">
        <v>604</v>
      </c>
      <c r="N55" s="224" t="s">
        <v>606</v>
      </c>
      <c r="O55" s="224" t="s">
        <v>604</v>
      </c>
      <c r="P55" s="224" t="s">
        <v>604</v>
      </c>
      <c r="Q55" s="224" t="s">
        <v>604</v>
      </c>
      <c r="R55" s="224" t="s">
        <v>604</v>
      </c>
      <c r="S55" s="224" t="s">
        <v>606</v>
      </c>
      <c r="T55" s="174" t="s">
        <v>857</v>
      </c>
    </row>
    <row r="56" spans="1:20" ht="28.5" x14ac:dyDescent="0.25">
      <c r="A56" s="172" t="s">
        <v>858</v>
      </c>
      <c r="B56" s="172" t="s">
        <v>859</v>
      </c>
      <c r="C56" s="172" t="s">
        <v>860</v>
      </c>
      <c r="D56" s="176" t="s">
        <v>828</v>
      </c>
      <c r="E56" s="224" t="s">
        <v>604</v>
      </c>
      <c r="F56" s="224" t="s">
        <v>605</v>
      </c>
      <c r="G56" s="224" t="s">
        <v>604</v>
      </c>
      <c r="H56" s="224" t="s">
        <v>604</v>
      </c>
      <c r="I56" s="224" t="s">
        <v>606</v>
      </c>
      <c r="J56" s="224" t="s">
        <v>604</v>
      </c>
      <c r="K56" s="224" t="s">
        <v>605</v>
      </c>
      <c r="L56" s="224" t="s">
        <v>604</v>
      </c>
      <c r="M56" s="224" t="s">
        <v>604</v>
      </c>
      <c r="N56" s="224" t="s">
        <v>604</v>
      </c>
      <c r="O56" s="224" t="s">
        <v>604</v>
      </c>
      <c r="P56" s="224" t="s">
        <v>604</v>
      </c>
      <c r="Q56" s="224" t="s">
        <v>604</v>
      </c>
      <c r="R56" s="224" t="s">
        <v>606</v>
      </c>
      <c r="S56" s="224" t="s">
        <v>604</v>
      </c>
      <c r="T56" s="172" t="s">
        <v>861</v>
      </c>
    </row>
    <row r="57" spans="1:20" x14ac:dyDescent="0.25">
      <c r="A57" t="s">
        <v>2</v>
      </c>
      <c r="C57" t="s">
        <v>862</v>
      </c>
      <c r="D57" t="s">
        <v>862</v>
      </c>
    </row>
  </sheetData>
  <conditionalFormatting sqref="E1:S1">
    <cfRule type="cellIs" dxfId="1061" priority="69" operator="equal">
      <formula>"n/a"</formula>
    </cfRule>
  </conditionalFormatting>
  <conditionalFormatting sqref="E2:S9">
    <cfRule type="containsBlanks" dxfId="1060" priority="67">
      <formula>LEN(TRIM(E2))=0</formula>
    </cfRule>
    <cfRule type="containsText" dxfId="1059" priority="68" operator="containsText" text="(?)">
      <formula>NOT(ISERROR(SEARCH("(?)",E2)))</formula>
    </cfRule>
  </conditionalFormatting>
  <conditionalFormatting sqref="E10:S10">
    <cfRule type="containsBlanks" dxfId="1058" priority="65">
      <formula>LEN(TRIM(E10))=0</formula>
    </cfRule>
    <cfRule type="containsText" dxfId="1057" priority="66" operator="containsText" text="(?)">
      <formula>NOT(ISERROR(SEARCH("(?)",E10)))</formula>
    </cfRule>
  </conditionalFormatting>
  <conditionalFormatting sqref="E11:S11">
    <cfRule type="containsBlanks" dxfId="1056" priority="63">
      <formula>LEN(TRIM(E11))=0</formula>
    </cfRule>
    <cfRule type="containsText" dxfId="1055" priority="64" operator="containsText" text="(?)">
      <formula>NOT(ISERROR(SEARCH("(?)",E11)))</formula>
    </cfRule>
  </conditionalFormatting>
  <conditionalFormatting sqref="E12:S17">
    <cfRule type="containsBlanks" dxfId="1054" priority="61">
      <formula>LEN(TRIM(E12))=0</formula>
    </cfRule>
    <cfRule type="containsText" dxfId="1053" priority="62" operator="containsText" text="(?)">
      <formula>NOT(ISERROR(SEARCH("(?)",E12)))</formula>
    </cfRule>
  </conditionalFormatting>
  <conditionalFormatting sqref="E18:S18">
    <cfRule type="containsBlanks" dxfId="1052" priority="59">
      <formula>LEN(TRIM(E18))=0</formula>
    </cfRule>
    <cfRule type="containsText" dxfId="1051" priority="60" operator="containsText" text="(?)">
      <formula>NOT(ISERROR(SEARCH("(?)",E18)))</formula>
    </cfRule>
  </conditionalFormatting>
  <conditionalFormatting sqref="E19:S19">
    <cfRule type="containsBlanks" dxfId="1050" priority="57">
      <formula>LEN(TRIM(E19))=0</formula>
    </cfRule>
    <cfRule type="containsText" dxfId="1049" priority="58" operator="containsText" text="(?)">
      <formula>NOT(ISERROR(SEARCH("(?)",E19)))</formula>
    </cfRule>
  </conditionalFormatting>
  <conditionalFormatting sqref="E20:S26">
    <cfRule type="containsBlanks" dxfId="1048" priority="55">
      <formula>LEN(TRIM(E20))=0</formula>
    </cfRule>
    <cfRule type="containsText" dxfId="1047" priority="56" operator="containsText" text="(?)">
      <formula>NOT(ISERROR(SEARCH("(?)",E20)))</formula>
    </cfRule>
  </conditionalFormatting>
  <conditionalFormatting sqref="E29:S29">
    <cfRule type="containsBlanks" dxfId="1046" priority="53">
      <formula>LEN(TRIM(E29))=0</formula>
    </cfRule>
    <cfRule type="containsText" dxfId="1045" priority="54" operator="containsText" text="(?)">
      <formula>NOT(ISERROR(SEARCH("(?)",E29)))</formula>
    </cfRule>
  </conditionalFormatting>
  <conditionalFormatting sqref="E28:S28">
    <cfRule type="containsBlanks" dxfId="1044" priority="51">
      <formula>LEN(TRIM(E28))=0</formula>
    </cfRule>
    <cfRule type="containsText" dxfId="1043" priority="52" operator="containsText" text="(?)">
      <formula>NOT(ISERROR(SEARCH("(?)",E28)))</formula>
    </cfRule>
  </conditionalFormatting>
  <conditionalFormatting sqref="E27:S27">
    <cfRule type="containsBlanks" dxfId="1042" priority="49">
      <formula>LEN(TRIM(E27))=0</formula>
    </cfRule>
    <cfRule type="containsText" dxfId="1041" priority="50" operator="containsText" text="(?)">
      <formula>NOT(ISERROR(SEARCH("(?)",E27)))</formula>
    </cfRule>
  </conditionalFormatting>
  <conditionalFormatting sqref="E30:S32">
    <cfRule type="containsBlanks" dxfId="1040" priority="47">
      <formula>LEN(TRIM(E30))=0</formula>
    </cfRule>
    <cfRule type="containsText" dxfId="1039" priority="48" operator="containsText" text="(?)">
      <formula>NOT(ISERROR(SEARCH("(?)",E30)))</formula>
    </cfRule>
  </conditionalFormatting>
  <conditionalFormatting sqref="E33:S33">
    <cfRule type="containsBlanks" dxfId="1038" priority="45">
      <formula>LEN(TRIM(E33))=0</formula>
    </cfRule>
    <cfRule type="containsText" dxfId="1037" priority="46" operator="containsText" text="(?)">
      <formula>NOT(ISERROR(SEARCH("(?)",E33)))</formula>
    </cfRule>
  </conditionalFormatting>
  <conditionalFormatting sqref="E34:S34">
    <cfRule type="containsBlanks" dxfId="1036" priority="43">
      <formula>LEN(TRIM(E34))=0</formula>
    </cfRule>
    <cfRule type="containsText" dxfId="1035" priority="44" operator="containsText" text="(?)">
      <formula>NOT(ISERROR(SEARCH("(?)",E34)))</formula>
    </cfRule>
  </conditionalFormatting>
  <conditionalFormatting sqref="E35:S35">
    <cfRule type="containsBlanks" dxfId="1034" priority="41">
      <formula>LEN(TRIM(E35))=0</formula>
    </cfRule>
    <cfRule type="containsText" dxfId="1033" priority="42" operator="containsText" text="(?)">
      <formula>NOT(ISERROR(SEARCH("(?)",E35)))</formula>
    </cfRule>
  </conditionalFormatting>
  <conditionalFormatting sqref="E36:S36">
    <cfRule type="containsBlanks" dxfId="1032" priority="39">
      <formula>LEN(TRIM(E36))=0</formula>
    </cfRule>
    <cfRule type="containsText" dxfId="1031" priority="40" operator="containsText" text="(?)">
      <formula>NOT(ISERROR(SEARCH("(?)",E36)))</formula>
    </cfRule>
  </conditionalFormatting>
  <conditionalFormatting sqref="E38:S38">
    <cfRule type="containsBlanks" dxfId="1030" priority="37">
      <formula>LEN(TRIM(E38))=0</formula>
    </cfRule>
    <cfRule type="containsText" dxfId="1029" priority="38" operator="containsText" text="(?)">
      <formula>NOT(ISERROR(SEARCH("(?)",E38)))</formula>
    </cfRule>
  </conditionalFormatting>
  <conditionalFormatting sqref="E37:S37">
    <cfRule type="containsBlanks" dxfId="1028" priority="35">
      <formula>LEN(TRIM(E37))=0</formula>
    </cfRule>
    <cfRule type="containsText" dxfId="1027" priority="36" operator="containsText" text="(?)">
      <formula>NOT(ISERROR(SEARCH("(?)",E37)))</formula>
    </cfRule>
  </conditionalFormatting>
  <conditionalFormatting sqref="E39:S39">
    <cfRule type="containsBlanks" dxfId="1026" priority="33">
      <formula>LEN(TRIM(E39))=0</formula>
    </cfRule>
    <cfRule type="containsText" dxfId="1025" priority="34" operator="containsText" text="(?)">
      <formula>NOT(ISERROR(SEARCH("(?)",E39)))</formula>
    </cfRule>
  </conditionalFormatting>
  <conditionalFormatting sqref="E40:S40">
    <cfRule type="containsBlanks" dxfId="1024" priority="31">
      <formula>LEN(TRIM(E40))=0</formula>
    </cfRule>
    <cfRule type="containsText" dxfId="1023" priority="32" operator="containsText" text="(?)">
      <formula>NOT(ISERROR(SEARCH("(?)",E40)))</formula>
    </cfRule>
  </conditionalFormatting>
  <conditionalFormatting sqref="E41:S41">
    <cfRule type="containsBlanks" dxfId="1022" priority="29">
      <formula>LEN(TRIM(E41))=0</formula>
    </cfRule>
    <cfRule type="containsText" dxfId="1021" priority="30" operator="containsText" text="(?)">
      <formula>NOT(ISERROR(SEARCH("(?)",E41)))</formula>
    </cfRule>
  </conditionalFormatting>
  <conditionalFormatting sqref="E42:S42">
    <cfRule type="containsBlanks" dxfId="1020" priority="27">
      <formula>LEN(TRIM(E42))=0</formula>
    </cfRule>
    <cfRule type="containsText" dxfId="1019" priority="28" operator="containsText" text="(?)">
      <formula>NOT(ISERROR(SEARCH("(?)",E42)))</formula>
    </cfRule>
  </conditionalFormatting>
  <conditionalFormatting sqref="E43:S43">
    <cfRule type="containsBlanks" dxfId="1018" priority="25">
      <formula>LEN(TRIM(E43))=0</formula>
    </cfRule>
    <cfRule type="containsText" dxfId="1017" priority="26" operator="containsText" text="(?)">
      <formula>NOT(ISERROR(SEARCH("(?)",E43)))</formula>
    </cfRule>
  </conditionalFormatting>
  <conditionalFormatting sqref="E44:S45">
    <cfRule type="containsBlanks" dxfId="1016" priority="23">
      <formula>LEN(TRIM(E44))=0</formula>
    </cfRule>
    <cfRule type="containsText" dxfId="1015" priority="24" operator="containsText" text="(?)">
      <formula>NOT(ISERROR(SEARCH("(?)",E44)))</formula>
    </cfRule>
  </conditionalFormatting>
  <conditionalFormatting sqref="E46:S46">
    <cfRule type="containsBlanks" dxfId="1014" priority="21">
      <formula>LEN(TRIM(E46))=0</formula>
    </cfRule>
    <cfRule type="containsText" dxfId="1013" priority="22" operator="containsText" text="(?)">
      <formula>NOT(ISERROR(SEARCH("(?)",E46)))</formula>
    </cfRule>
  </conditionalFormatting>
  <conditionalFormatting sqref="E47:S47">
    <cfRule type="containsBlanks" dxfId="1012" priority="19">
      <formula>LEN(TRIM(E47))=0</formula>
    </cfRule>
    <cfRule type="containsText" dxfId="1011" priority="20" operator="containsText" text="(?)">
      <formula>NOT(ISERROR(SEARCH("(?)",E47)))</formula>
    </cfRule>
  </conditionalFormatting>
  <conditionalFormatting sqref="E48:S48">
    <cfRule type="containsBlanks" dxfId="1010" priority="17">
      <formula>LEN(TRIM(E48))=0</formula>
    </cfRule>
    <cfRule type="containsText" dxfId="1009" priority="18" operator="containsText" text="(?)">
      <formula>NOT(ISERROR(SEARCH("(?)",E48)))</formula>
    </cfRule>
  </conditionalFormatting>
  <conditionalFormatting sqref="E49:S49">
    <cfRule type="containsBlanks" dxfId="1008" priority="15">
      <formula>LEN(TRIM(E49))=0</formula>
    </cfRule>
    <cfRule type="containsText" dxfId="1007" priority="16" operator="containsText" text="(?)">
      <formula>NOT(ISERROR(SEARCH("(?)",E49)))</formula>
    </cfRule>
  </conditionalFormatting>
  <conditionalFormatting sqref="E50:S50">
    <cfRule type="containsBlanks" dxfId="1006" priority="13">
      <formula>LEN(TRIM(E50))=0</formula>
    </cfRule>
    <cfRule type="containsText" dxfId="1005" priority="14" operator="containsText" text="(?)">
      <formula>NOT(ISERROR(SEARCH("(?)",E50)))</formula>
    </cfRule>
  </conditionalFormatting>
  <conditionalFormatting sqref="E51:S51">
    <cfRule type="containsBlanks" dxfId="1004" priority="11">
      <formula>LEN(TRIM(E51))=0</formula>
    </cfRule>
    <cfRule type="containsText" dxfId="1003" priority="12" operator="containsText" text="(?)">
      <formula>NOT(ISERROR(SEARCH("(?)",E51)))</formula>
    </cfRule>
  </conditionalFormatting>
  <conditionalFormatting sqref="E52:S52">
    <cfRule type="containsBlanks" dxfId="1002" priority="9">
      <formula>LEN(TRIM(E52))=0</formula>
    </cfRule>
    <cfRule type="containsText" dxfId="1001" priority="10" operator="containsText" text="(?)">
      <formula>NOT(ISERROR(SEARCH("(?)",E52)))</formula>
    </cfRule>
  </conditionalFormatting>
  <conditionalFormatting sqref="E53:S53">
    <cfRule type="containsBlanks" dxfId="1000" priority="7">
      <formula>LEN(TRIM(E53))=0</formula>
    </cfRule>
    <cfRule type="containsText" dxfId="999" priority="8" operator="containsText" text="(?)">
      <formula>NOT(ISERROR(SEARCH("(?)",E53)))</formula>
    </cfRule>
  </conditionalFormatting>
  <conditionalFormatting sqref="E54:S54">
    <cfRule type="containsBlanks" dxfId="998" priority="5">
      <formula>LEN(TRIM(E54))=0</formula>
    </cfRule>
    <cfRule type="containsText" dxfId="997" priority="6" operator="containsText" text="(?)">
      <formula>NOT(ISERROR(SEARCH("(?)",E54)))</formula>
    </cfRule>
  </conditionalFormatting>
  <conditionalFormatting sqref="E55:S55">
    <cfRule type="containsBlanks" dxfId="996" priority="3">
      <formula>LEN(TRIM(E55))=0</formula>
    </cfRule>
    <cfRule type="containsText" dxfId="995" priority="4" operator="containsText" text="(?)">
      <formula>NOT(ISERROR(SEARCH("(?)",E55)))</formula>
    </cfRule>
  </conditionalFormatting>
  <conditionalFormatting sqref="E56:S56">
    <cfRule type="containsBlanks" dxfId="994" priority="1">
      <formula>LEN(TRIM(E56))=0</formula>
    </cfRule>
    <cfRule type="containsText" dxfId="993" priority="2" operator="containsText" text="(?)">
      <formula>NOT(ISERROR(SEARCH("(?)",E56)))</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CDAC-0919-4BBA-993A-EEC422C48546}">
  <sheetPr codeName="Sheet9"/>
  <dimension ref="A1:M133"/>
  <sheetViews>
    <sheetView topLeftCell="A37" workbookViewId="0">
      <selection activeCell="B183" sqref="B183"/>
    </sheetView>
  </sheetViews>
  <sheetFormatPr defaultRowHeight="15" x14ac:dyDescent="0.25"/>
  <cols>
    <col min="1" max="1" width="10.140625" customWidth="1"/>
    <col min="2" max="2" width="10.140625" bestFit="1" customWidth="1"/>
    <col min="3" max="3" width="39.140625" customWidth="1"/>
    <col min="4" max="4" width="13.140625" customWidth="1"/>
    <col min="5" max="5" width="6.28515625" customWidth="1"/>
    <col min="6" max="6" width="13.140625" customWidth="1"/>
    <col min="7" max="7" width="7.5703125" customWidth="1"/>
    <col min="8" max="8" width="14" customWidth="1"/>
  </cols>
  <sheetData>
    <row r="1" spans="1:13" ht="15.75" x14ac:dyDescent="0.25">
      <c r="C1" s="29" t="s">
        <v>873</v>
      </c>
      <c r="D1" s="1"/>
      <c r="E1" s="1"/>
      <c r="F1" s="1"/>
      <c r="G1" s="1"/>
    </row>
    <row r="2" spans="1:13" ht="15.75" x14ac:dyDescent="0.25">
      <c r="C2" t="s">
        <v>874</v>
      </c>
      <c r="D2" s="2"/>
      <c r="E2" s="2"/>
      <c r="F2" s="2"/>
      <c r="H2" s="2"/>
    </row>
    <row r="3" spans="1:13" x14ac:dyDescent="0.25">
      <c r="A3" t="s">
        <v>875</v>
      </c>
      <c r="B3" t="s">
        <v>876</v>
      </c>
      <c r="C3" t="s">
        <v>877</v>
      </c>
      <c r="D3" s="3" t="s">
        <v>878</v>
      </c>
      <c r="F3" s="3"/>
      <c r="G3" s="3"/>
      <c r="H3" s="5"/>
      <c r="I3" s="1"/>
      <c r="J3" s="1"/>
      <c r="K3" s="1"/>
      <c r="L3" s="1"/>
      <c r="M3" s="1"/>
    </row>
    <row r="4" spans="1:13" x14ac:dyDescent="0.25">
      <c r="A4" t="s">
        <v>879</v>
      </c>
      <c r="B4" t="s">
        <v>880</v>
      </c>
      <c r="C4" s="1"/>
      <c r="D4" s="1" t="s">
        <v>881</v>
      </c>
      <c r="F4" s="1"/>
      <c r="G4" s="1"/>
    </row>
    <row r="5" spans="1:13" x14ac:dyDescent="0.25">
      <c r="B5" t="s">
        <v>882</v>
      </c>
      <c r="D5" t="s">
        <v>883</v>
      </c>
    </row>
    <row r="6" spans="1:13" x14ac:dyDescent="0.25">
      <c r="A6" t="s">
        <v>606</v>
      </c>
      <c r="B6" t="s">
        <v>884</v>
      </c>
    </row>
    <row r="7" spans="1:13" x14ac:dyDescent="0.25">
      <c r="A7" t="s">
        <v>604</v>
      </c>
      <c r="D7" t="s">
        <v>885</v>
      </c>
    </row>
    <row r="8" spans="1:13" x14ac:dyDescent="0.25">
      <c r="A8" t="s">
        <v>886</v>
      </c>
      <c r="D8" t="s">
        <v>887</v>
      </c>
    </row>
    <row r="9" spans="1:13" x14ac:dyDescent="0.25">
      <c r="B9" t="s">
        <v>888</v>
      </c>
      <c r="C9" t="s">
        <v>889</v>
      </c>
      <c r="D9" t="s">
        <v>890</v>
      </c>
    </row>
    <row r="10" spans="1:13" x14ac:dyDescent="0.25">
      <c r="B10" s="6">
        <v>0</v>
      </c>
      <c r="C10" t="s">
        <v>891</v>
      </c>
      <c r="D10" t="s">
        <v>892</v>
      </c>
    </row>
    <row r="11" spans="1:13" x14ac:dyDescent="0.25">
      <c r="B11" s="6">
        <v>0.1</v>
      </c>
      <c r="D11" t="s">
        <v>893</v>
      </c>
    </row>
    <row r="12" spans="1:13" x14ac:dyDescent="0.25">
      <c r="B12" s="6">
        <v>0.2</v>
      </c>
      <c r="C12" t="s">
        <v>894</v>
      </c>
    </row>
    <row r="13" spans="1:13" x14ac:dyDescent="0.25">
      <c r="B13" s="6">
        <v>0.3</v>
      </c>
      <c r="C13" t="s">
        <v>895</v>
      </c>
    </row>
    <row r="14" spans="1:13" x14ac:dyDescent="0.25">
      <c r="B14" s="6">
        <v>0.4</v>
      </c>
      <c r="D14" t="s">
        <v>896</v>
      </c>
    </row>
    <row r="15" spans="1:13" x14ac:dyDescent="0.25">
      <c r="B15" s="6">
        <v>0.5</v>
      </c>
      <c r="C15" t="s">
        <v>897</v>
      </c>
      <c r="D15" t="s">
        <v>898</v>
      </c>
    </row>
    <row r="16" spans="1:13" x14ac:dyDescent="0.25">
      <c r="B16" s="6">
        <v>0.6</v>
      </c>
      <c r="C16" t="s">
        <v>70</v>
      </c>
      <c r="D16" t="s">
        <v>899</v>
      </c>
    </row>
    <row r="17" spans="1:4" x14ac:dyDescent="0.25">
      <c r="B17" s="6">
        <v>0.7</v>
      </c>
    </row>
    <row r="18" spans="1:4" x14ac:dyDescent="0.25">
      <c r="B18" s="6">
        <v>0.8</v>
      </c>
      <c r="C18" t="s">
        <v>900</v>
      </c>
      <c r="D18" t="s">
        <v>901</v>
      </c>
    </row>
    <row r="19" spans="1:4" x14ac:dyDescent="0.25">
      <c r="B19" s="6">
        <v>0.9</v>
      </c>
      <c r="C19" t="s">
        <v>902</v>
      </c>
      <c r="D19" t="s">
        <v>903</v>
      </c>
    </row>
    <row r="20" spans="1:4" x14ac:dyDescent="0.25">
      <c r="B20" s="6">
        <v>1</v>
      </c>
      <c r="D20" t="s">
        <v>904</v>
      </c>
    </row>
    <row r="21" spans="1:4" ht="15.75" thickBot="1" x14ac:dyDescent="0.3">
      <c r="C21" t="s">
        <v>905</v>
      </c>
    </row>
    <row r="22" spans="1:4" ht="17.25" thickBot="1" x14ac:dyDescent="0.3">
      <c r="A22" s="10" t="s">
        <v>906</v>
      </c>
      <c r="B22" s="9"/>
      <c r="C22" t="s">
        <v>907</v>
      </c>
      <c r="D22" t="s">
        <v>908</v>
      </c>
    </row>
    <row r="23" spans="1:4" ht="17.25" thickBot="1" x14ac:dyDescent="0.3">
      <c r="A23" s="10" t="s">
        <v>909</v>
      </c>
      <c r="D23" t="s">
        <v>910</v>
      </c>
    </row>
    <row r="24" spans="1:4" ht="17.25" thickBot="1" x14ac:dyDescent="0.3">
      <c r="A24" s="10" t="s">
        <v>911</v>
      </c>
      <c r="C24" t="s">
        <v>912</v>
      </c>
      <c r="D24" t="s">
        <v>913</v>
      </c>
    </row>
    <row r="25" spans="1:4" ht="17.25" thickBot="1" x14ac:dyDescent="0.3">
      <c r="A25" s="10" t="s">
        <v>914</v>
      </c>
      <c r="C25" t="s">
        <v>915</v>
      </c>
      <c r="D25" t="s">
        <v>916</v>
      </c>
    </row>
    <row r="26" spans="1:4" ht="17.25" thickBot="1" x14ac:dyDescent="0.3">
      <c r="A26" s="10" t="s">
        <v>917</v>
      </c>
    </row>
    <row r="27" spans="1:4" ht="17.25" thickBot="1" x14ac:dyDescent="0.3">
      <c r="A27" s="10" t="s">
        <v>918</v>
      </c>
      <c r="C27" t="s">
        <v>919</v>
      </c>
      <c r="D27" t="s">
        <v>920</v>
      </c>
    </row>
    <row r="28" spans="1:4" ht="17.25" thickBot="1" x14ac:dyDescent="0.3">
      <c r="A28" s="10" t="s">
        <v>921</v>
      </c>
      <c r="C28" t="s">
        <v>922</v>
      </c>
      <c r="D28" t="s">
        <v>923</v>
      </c>
    </row>
    <row r="29" spans="1:4" ht="17.25" thickBot="1" x14ac:dyDescent="0.3">
      <c r="A29" s="10" t="s">
        <v>924</v>
      </c>
      <c r="D29" t="s">
        <v>925</v>
      </c>
    </row>
    <row r="30" spans="1:4" ht="17.25" thickBot="1" x14ac:dyDescent="0.3">
      <c r="A30" s="10" t="s">
        <v>926</v>
      </c>
      <c r="C30" t="s">
        <v>927</v>
      </c>
      <c r="D30" t="s">
        <v>928</v>
      </c>
    </row>
    <row r="31" spans="1:4" ht="17.25" thickBot="1" x14ac:dyDescent="0.3">
      <c r="A31" s="10" t="s">
        <v>929</v>
      </c>
      <c r="C31" t="s">
        <v>930</v>
      </c>
    </row>
    <row r="32" spans="1:4" ht="17.25" thickBot="1" x14ac:dyDescent="0.3">
      <c r="A32" s="10" t="s">
        <v>931</v>
      </c>
      <c r="C32" t="s">
        <v>932</v>
      </c>
      <c r="D32" t="s">
        <v>933</v>
      </c>
    </row>
    <row r="33" spans="1:4" ht="17.25" thickBot="1" x14ac:dyDescent="0.3">
      <c r="A33" s="10" t="s">
        <v>934</v>
      </c>
      <c r="D33" t="s">
        <v>935</v>
      </c>
    </row>
    <row r="34" spans="1:4" ht="17.25" thickBot="1" x14ac:dyDescent="0.3">
      <c r="A34" s="10" t="s">
        <v>936</v>
      </c>
      <c r="D34" t="s">
        <v>937</v>
      </c>
    </row>
    <row r="35" spans="1:4" ht="17.25" thickBot="1" x14ac:dyDescent="0.3">
      <c r="A35" s="10" t="s">
        <v>938</v>
      </c>
      <c r="C35" t="s">
        <v>939</v>
      </c>
      <c r="D35" t="s">
        <v>940</v>
      </c>
    </row>
    <row r="36" spans="1:4" ht="17.25" thickBot="1" x14ac:dyDescent="0.3">
      <c r="A36" s="10" t="s">
        <v>941</v>
      </c>
      <c r="C36" t="s">
        <v>942</v>
      </c>
    </row>
    <row r="37" spans="1:4" ht="17.25" thickBot="1" x14ac:dyDescent="0.3">
      <c r="A37" s="10" t="s">
        <v>943</v>
      </c>
      <c r="C37" t="s">
        <v>944</v>
      </c>
    </row>
    <row r="38" spans="1:4" ht="17.25" thickBot="1" x14ac:dyDescent="0.3">
      <c r="A38" s="10" t="s">
        <v>945</v>
      </c>
      <c r="C38" t="s">
        <v>946</v>
      </c>
      <c r="D38" s="225" t="s">
        <v>947</v>
      </c>
    </row>
    <row r="39" spans="1:4" ht="17.25" thickBot="1" x14ac:dyDescent="0.3">
      <c r="A39" s="10" t="s">
        <v>948</v>
      </c>
      <c r="C39" t="s">
        <v>949</v>
      </c>
      <c r="D39" s="226" t="s">
        <v>950</v>
      </c>
    </row>
    <row r="40" spans="1:4" ht="17.25" thickBot="1" x14ac:dyDescent="0.3">
      <c r="A40" s="10" t="s">
        <v>951</v>
      </c>
      <c r="C40" t="s">
        <v>952</v>
      </c>
      <c r="D40" s="226" t="s">
        <v>953</v>
      </c>
    </row>
    <row r="41" spans="1:4" ht="17.25" thickBot="1" x14ac:dyDescent="0.3">
      <c r="A41" s="10" t="s">
        <v>954</v>
      </c>
      <c r="C41" t="s">
        <v>955</v>
      </c>
      <c r="D41" s="226" t="s">
        <v>956</v>
      </c>
    </row>
    <row r="42" spans="1:4" ht="17.25" thickBot="1" x14ac:dyDescent="0.3">
      <c r="A42" s="10" t="s">
        <v>957</v>
      </c>
      <c r="C42" t="s">
        <v>883</v>
      </c>
      <c r="D42" s="226" t="s">
        <v>958</v>
      </c>
    </row>
    <row r="43" spans="1:4" ht="17.25" thickBot="1" x14ac:dyDescent="0.3">
      <c r="A43" s="10" t="s">
        <v>959</v>
      </c>
      <c r="C43" t="s">
        <v>928</v>
      </c>
      <c r="D43" s="226" t="s">
        <v>960</v>
      </c>
    </row>
    <row r="44" spans="1:4" ht="17.25" thickBot="1" x14ac:dyDescent="0.3">
      <c r="A44" s="10" t="s">
        <v>961</v>
      </c>
      <c r="C44" t="s">
        <v>962</v>
      </c>
      <c r="D44" s="226" t="s">
        <v>963</v>
      </c>
    </row>
    <row r="45" spans="1:4" ht="17.25" thickBot="1" x14ac:dyDescent="0.3">
      <c r="A45" s="10" t="s">
        <v>964</v>
      </c>
      <c r="D45" s="226" t="s">
        <v>965</v>
      </c>
    </row>
    <row r="46" spans="1:4" ht="17.25" thickBot="1" x14ac:dyDescent="0.3">
      <c r="A46" s="10" t="s">
        <v>966</v>
      </c>
      <c r="C46" t="s">
        <v>967</v>
      </c>
      <c r="D46" s="226" t="s">
        <v>968</v>
      </c>
    </row>
    <row r="47" spans="1:4" ht="17.25" thickBot="1" x14ac:dyDescent="0.3">
      <c r="A47" s="10" t="s">
        <v>969</v>
      </c>
      <c r="C47" t="s">
        <v>970</v>
      </c>
      <c r="D47" s="226" t="s">
        <v>971</v>
      </c>
    </row>
    <row r="48" spans="1:4" ht="17.25" thickBot="1" x14ac:dyDescent="0.3">
      <c r="A48" s="10" t="s">
        <v>972</v>
      </c>
      <c r="C48" t="s">
        <v>973</v>
      </c>
      <c r="D48" s="226" t="s">
        <v>974</v>
      </c>
    </row>
    <row r="49" spans="1:4" ht="17.25" thickBot="1" x14ac:dyDescent="0.3">
      <c r="A49" s="10" t="s">
        <v>975</v>
      </c>
      <c r="C49" t="s">
        <v>976</v>
      </c>
      <c r="D49" s="226" t="s">
        <v>977</v>
      </c>
    </row>
    <row r="50" spans="1:4" ht="17.25" thickBot="1" x14ac:dyDescent="0.3">
      <c r="A50" s="10" t="s">
        <v>978</v>
      </c>
      <c r="C50" t="s">
        <v>979</v>
      </c>
      <c r="D50" s="226" t="s">
        <v>980</v>
      </c>
    </row>
    <row r="51" spans="1:4" ht="17.25" thickBot="1" x14ac:dyDescent="0.3">
      <c r="A51" s="10" t="s">
        <v>981</v>
      </c>
      <c r="D51" s="226" t="s">
        <v>982</v>
      </c>
    </row>
    <row r="52" spans="1:4" ht="17.25" thickBot="1" x14ac:dyDescent="0.3">
      <c r="A52" s="10" t="s">
        <v>983</v>
      </c>
      <c r="C52" t="s">
        <v>984</v>
      </c>
      <c r="D52" s="226" t="s">
        <v>985</v>
      </c>
    </row>
    <row r="53" spans="1:4" ht="17.25" thickBot="1" x14ac:dyDescent="0.3">
      <c r="A53" s="10" t="s">
        <v>986</v>
      </c>
      <c r="C53" t="s">
        <v>987</v>
      </c>
      <c r="D53" s="226" t="s">
        <v>988</v>
      </c>
    </row>
    <row r="54" spans="1:4" ht="17.25" thickBot="1" x14ac:dyDescent="0.3">
      <c r="A54" s="10" t="s">
        <v>989</v>
      </c>
      <c r="D54" s="227" t="s">
        <v>990</v>
      </c>
    </row>
    <row r="55" spans="1:4" ht="17.25" thickBot="1" x14ac:dyDescent="0.3">
      <c r="A55" s="10" t="s">
        <v>991</v>
      </c>
      <c r="C55" t="s">
        <v>992</v>
      </c>
      <c r="D55" s="229" t="s">
        <v>928</v>
      </c>
    </row>
    <row r="56" spans="1:4" ht="17.25" thickBot="1" x14ac:dyDescent="0.3">
      <c r="A56" s="10" t="s">
        <v>993</v>
      </c>
      <c r="C56" t="s">
        <v>994</v>
      </c>
    </row>
    <row r="57" spans="1:4" ht="17.25" thickBot="1" x14ac:dyDescent="0.35">
      <c r="A57" s="10" t="s">
        <v>995</v>
      </c>
      <c r="D57" s="228" t="s">
        <v>996</v>
      </c>
    </row>
    <row r="58" spans="1:4" ht="17.25" thickBot="1" x14ac:dyDescent="0.3">
      <c r="A58" s="10" t="s">
        <v>997</v>
      </c>
      <c r="C58" t="s">
        <v>998</v>
      </c>
      <c r="D58" t="s">
        <v>999</v>
      </c>
    </row>
    <row r="59" spans="1:4" ht="17.25" thickBot="1" x14ac:dyDescent="0.3">
      <c r="A59" s="10" t="s">
        <v>1000</v>
      </c>
      <c r="C59" t="s">
        <v>1001</v>
      </c>
      <c r="D59" t="s">
        <v>1002</v>
      </c>
    </row>
    <row r="60" spans="1:4" ht="17.25" thickBot="1" x14ac:dyDescent="0.3">
      <c r="A60" s="10" t="s">
        <v>1003</v>
      </c>
      <c r="D60" t="s">
        <v>928</v>
      </c>
    </row>
    <row r="61" spans="1:4" ht="17.25" thickBot="1" x14ac:dyDescent="0.3">
      <c r="A61" s="10" t="s">
        <v>1004</v>
      </c>
      <c r="C61" t="s">
        <v>1005</v>
      </c>
    </row>
    <row r="62" spans="1:4" ht="17.25" thickBot="1" x14ac:dyDescent="0.3">
      <c r="A62" s="10" t="s">
        <v>1006</v>
      </c>
      <c r="C62" t="s">
        <v>1007</v>
      </c>
    </row>
    <row r="63" spans="1:4" ht="17.25" thickBot="1" x14ac:dyDescent="0.3">
      <c r="A63" s="10" t="s">
        <v>1008</v>
      </c>
      <c r="D63" t="s">
        <v>1009</v>
      </c>
    </row>
    <row r="64" spans="1:4" ht="17.25" thickBot="1" x14ac:dyDescent="0.3">
      <c r="A64" s="10" t="s">
        <v>1010</v>
      </c>
      <c r="C64" t="s">
        <v>1011</v>
      </c>
      <c r="D64" t="s">
        <v>1012</v>
      </c>
    </row>
    <row r="65" spans="1:4" ht="17.25" thickBot="1" x14ac:dyDescent="0.3">
      <c r="A65" s="10" t="s">
        <v>1013</v>
      </c>
      <c r="C65" t="s">
        <v>1014</v>
      </c>
      <c r="D65" t="s">
        <v>1015</v>
      </c>
    </row>
    <row r="66" spans="1:4" ht="17.25" thickBot="1" x14ac:dyDescent="0.3">
      <c r="A66" s="10" t="s">
        <v>1016</v>
      </c>
      <c r="D66" t="s">
        <v>928</v>
      </c>
    </row>
    <row r="67" spans="1:4" ht="17.25" thickBot="1" x14ac:dyDescent="0.3">
      <c r="A67" s="10" t="s">
        <v>1017</v>
      </c>
      <c r="C67" t="s">
        <v>1018</v>
      </c>
    </row>
    <row r="68" spans="1:4" ht="17.25" thickBot="1" x14ac:dyDescent="0.3">
      <c r="A68" s="10" t="s">
        <v>1019</v>
      </c>
      <c r="C68" t="s">
        <v>1020</v>
      </c>
    </row>
    <row r="69" spans="1:4" ht="17.25" thickBot="1" x14ac:dyDescent="0.3">
      <c r="A69" s="10" t="s">
        <v>1021</v>
      </c>
      <c r="C69" t="s">
        <v>1022</v>
      </c>
    </row>
    <row r="70" spans="1:4" ht="17.25" thickBot="1" x14ac:dyDescent="0.3">
      <c r="A70" s="10" t="s">
        <v>1023</v>
      </c>
      <c r="C70" t="s">
        <v>1024</v>
      </c>
    </row>
    <row r="71" spans="1:4" ht="17.25" thickBot="1" x14ac:dyDescent="0.3">
      <c r="A71" s="10" t="s">
        <v>1025</v>
      </c>
      <c r="B71" s="9"/>
    </row>
    <row r="72" spans="1:4" x14ac:dyDescent="0.25">
      <c r="C72" t="s">
        <v>1026</v>
      </c>
    </row>
    <row r="73" spans="1:4" x14ac:dyDescent="0.25">
      <c r="C73" t="s">
        <v>1027</v>
      </c>
    </row>
    <row r="74" spans="1:4" x14ac:dyDescent="0.25">
      <c r="C74" t="s">
        <v>1028</v>
      </c>
    </row>
    <row r="75" spans="1:4" x14ac:dyDescent="0.25">
      <c r="C75" t="s">
        <v>1029</v>
      </c>
    </row>
    <row r="77" spans="1:4" x14ac:dyDescent="0.25">
      <c r="C77" t="s">
        <v>1030</v>
      </c>
    </row>
    <row r="78" spans="1:4" x14ac:dyDescent="0.25">
      <c r="C78" t="s">
        <v>1031</v>
      </c>
    </row>
    <row r="79" spans="1:4" x14ac:dyDescent="0.25">
      <c r="C79" t="s">
        <v>1032</v>
      </c>
    </row>
    <row r="80" spans="1:4" x14ac:dyDescent="0.25">
      <c r="C80" t="s">
        <v>888</v>
      </c>
    </row>
    <row r="82" spans="3:3" x14ac:dyDescent="0.25">
      <c r="C82" t="s">
        <v>1030</v>
      </c>
    </row>
    <row r="83" spans="3:3" x14ac:dyDescent="0.25">
      <c r="C83" t="s">
        <v>1031</v>
      </c>
    </row>
    <row r="84" spans="3:3" x14ac:dyDescent="0.25">
      <c r="C84" t="s">
        <v>1033</v>
      </c>
    </row>
    <row r="85" spans="3:3" x14ac:dyDescent="0.25">
      <c r="C85" t="s">
        <v>928</v>
      </c>
    </row>
    <row r="87" spans="3:3" x14ac:dyDescent="0.25">
      <c r="C87" t="s">
        <v>1034</v>
      </c>
    </row>
    <row r="88" spans="3:3" x14ac:dyDescent="0.25">
      <c r="C88" t="s">
        <v>1035</v>
      </c>
    </row>
    <row r="89" spans="3:3" x14ac:dyDescent="0.25">
      <c r="C89" t="s">
        <v>1036</v>
      </c>
    </row>
    <row r="90" spans="3:3" x14ac:dyDescent="0.25">
      <c r="C90" t="s">
        <v>1037</v>
      </c>
    </row>
    <row r="91" spans="3:3" x14ac:dyDescent="0.25">
      <c r="C91" t="s">
        <v>1038</v>
      </c>
    </row>
    <row r="92" spans="3:3" x14ac:dyDescent="0.25">
      <c r="C92" t="s">
        <v>1039</v>
      </c>
    </row>
    <row r="93" spans="3:3" x14ac:dyDescent="0.25">
      <c r="C93" t="s">
        <v>1040</v>
      </c>
    </row>
    <row r="94" spans="3:3" x14ac:dyDescent="0.25">
      <c r="C94" t="s">
        <v>1041</v>
      </c>
    </row>
    <row r="95" spans="3:3" x14ac:dyDescent="0.25">
      <c r="C95" t="s">
        <v>1042</v>
      </c>
    </row>
    <row r="96" spans="3:3" x14ac:dyDescent="0.25">
      <c r="C96" t="s">
        <v>1043</v>
      </c>
    </row>
    <row r="97" spans="3:3" x14ac:dyDescent="0.25">
      <c r="C97" t="s">
        <v>1044</v>
      </c>
    </row>
    <row r="99" spans="3:3" x14ac:dyDescent="0.25">
      <c r="C99" t="s">
        <v>1045</v>
      </c>
    </row>
    <row r="100" spans="3:3" x14ac:dyDescent="0.25">
      <c r="C100" t="s">
        <v>1046</v>
      </c>
    </row>
    <row r="101" spans="3:3" x14ac:dyDescent="0.25">
      <c r="C101" t="s">
        <v>1047</v>
      </c>
    </row>
    <row r="102" spans="3:3" x14ac:dyDescent="0.25">
      <c r="C102" t="s">
        <v>1048</v>
      </c>
    </row>
    <row r="103" spans="3:3" x14ac:dyDescent="0.25">
      <c r="C103" t="s">
        <v>1044</v>
      </c>
    </row>
    <row r="106" spans="3:3" x14ac:dyDescent="0.25">
      <c r="C106">
        <v>100</v>
      </c>
    </row>
    <row r="107" spans="3:3" x14ac:dyDescent="0.25">
      <c r="C107">
        <v>250</v>
      </c>
    </row>
    <row r="108" spans="3:3" x14ac:dyDescent="0.25">
      <c r="C108">
        <v>400</v>
      </c>
    </row>
    <row r="110" spans="3:3" x14ac:dyDescent="0.25">
      <c r="C110" t="s">
        <v>1049</v>
      </c>
    </row>
    <row r="111" spans="3:3" x14ac:dyDescent="0.25">
      <c r="C111" t="s">
        <v>3</v>
      </c>
    </row>
    <row r="112" spans="3:3" x14ac:dyDescent="0.25">
      <c r="C112" t="s">
        <v>1050</v>
      </c>
    </row>
    <row r="113" spans="3:3" x14ac:dyDescent="0.25">
      <c r="C113" t="s">
        <v>1051</v>
      </c>
    </row>
    <row r="114" spans="3:3" x14ac:dyDescent="0.25">
      <c r="C114" t="s">
        <v>1052</v>
      </c>
    </row>
    <row r="116" spans="3:3" x14ac:dyDescent="0.25">
      <c r="C116" t="s">
        <v>606</v>
      </c>
    </row>
    <row r="117" spans="3:3" x14ac:dyDescent="0.25">
      <c r="C117" t="s">
        <v>1053</v>
      </c>
    </row>
    <row r="119" spans="3:3" x14ac:dyDescent="0.25">
      <c r="C119" t="s">
        <v>606</v>
      </c>
    </row>
    <row r="120" spans="3:3" x14ac:dyDescent="0.25">
      <c r="C120" t="s">
        <v>1053</v>
      </c>
    </row>
    <row r="122" spans="3:3" x14ac:dyDescent="0.25">
      <c r="C122" t="s">
        <v>1054</v>
      </c>
    </row>
    <row r="123" spans="3:3" x14ac:dyDescent="0.25">
      <c r="C123" t="s">
        <v>1053</v>
      </c>
    </row>
    <row r="125" spans="3:3" x14ac:dyDescent="0.25">
      <c r="C125" t="s">
        <v>1055</v>
      </c>
    </row>
    <row r="126" spans="3:3" x14ac:dyDescent="0.25">
      <c r="C126" t="s">
        <v>899</v>
      </c>
    </row>
    <row r="128" spans="3:3" x14ac:dyDescent="0.25">
      <c r="C128" t="s">
        <v>1056</v>
      </c>
    </row>
    <row r="129" spans="3:3" x14ac:dyDescent="0.25">
      <c r="C129" t="s">
        <v>1057</v>
      </c>
    </row>
    <row r="130" spans="3:3" x14ac:dyDescent="0.25">
      <c r="C130" t="s">
        <v>1058</v>
      </c>
    </row>
    <row r="132" spans="3:3" x14ac:dyDescent="0.25">
      <c r="C132" t="s">
        <v>1059</v>
      </c>
    </row>
    <row r="133" spans="3:3" x14ac:dyDescent="0.25">
      <c r="C133" t="s">
        <v>1060</v>
      </c>
    </row>
  </sheetData>
  <phoneticPr fontId="4" type="noConversion"/>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4F9E9-5F11-4809-9806-AD06CEF2A894}">
  <sheetPr>
    <tabColor theme="5" tint="0.79998168889431442"/>
  </sheetPr>
  <dimension ref="A2:G50"/>
  <sheetViews>
    <sheetView showGridLines="0" showRowColHeaders="0" zoomScaleNormal="100" workbookViewId="0">
      <selection activeCell="A2" sqref="A2"/>
    </sheetView>
  </sheetViews>
  <sheetFormatPr defaultRowHeight="15" x14ac:dyDescent="0.25"/>
  <cols>
    <col min="1" max="1" width="9.140625" customWidth="1"/>
    <col min="2" max="2" width="4.42578125" customWidth="1"/>
    <col min="3" max="3" width="46.5703125" customWidth="1"/>
    <col min="4" max="6" width="35.85546875" customWidth="1"/>
  </cols>
  <sheetData>
    <row r="2" spans="1:1" x14ac:dyDescent="0.25">
      <c r="A2" s="1"/>
    </row>
    <row r="3" spans="1:1" ht="16.5" customHeight="1" x14ac:dyDescent="0.25"/>
    <row r="4" spans="1:1" ht="16.5" customHeight="1" x14ac:dyDescent="0.25"/>
    <row r="5" spans="1:1" ht="16.5" customHeight="1" x14ac:dyDescent="0.25"/>
    <row r="6" spans="1:1" ht="16.5" customHeight="1" x14ac:dyDescent="0.25"/>
    <row r="20" spans="2:7" ht="19.5" thickBot="1" x14ac:dyDescent="0.35">
      <c r="C20" s="192" t="s">
        <v>41</v>
      </c>
      <c r="D20" s="44" t="s">
        <v>26</v>
      </c>
      <c r="E20" s="45"/>
      <c r="F20" s="45"/>
      <c r="G20" s="45"/>
    </row>
    <row r="21" spans="2:7" ht="15" customHeight="1" thickBot="1" x14ac:dyDescent="0.3">
      <c r="B21" s="1"/>
      <c r="C21" s="25"/>
    </row>
    <row r="22" spans="2:7" ht="36" customHeight="1" thickBot="1" x14ac:dyDescent="0.3">
      <c r="B22" s="21"/>
      <c r="C22" s="28" t="s">
        <v>118</v>
      </c>
      <c r="D22" s="20" t="s">
        <v>119</v>
      </c>
      <c r="E22" s="20" t="s">
        <v>120</v>
      </c>
      <c r="F22" s="20" t="s">
        <v>121</v>
      </c>
    </row>
    <row r="23" spans="2:7" ht="19.5" customHeight="1" thickBot="1" x14ac:dyDescent="0.35">
      <c r="B23" s="22">
        <v>1</v>
      </c>
      <c r="C23" s="23" t="s">
        <v>123</v>
      </c>
      <c r="D23" s="27">
        <f>SUM('M-HF'!C28,'M-AF'!C28,'M-FD'!C28,'M-WGS'!C28,'M-CC'!C28,'C-HF'!C28,'C-AF'!C28,'C-FD'!C28,'C-CC'!C28,'R-FD'!C28,'SP-SC'!C28,'SP-IT'!C30,'SP-MDV'!C30,'SP-CoV2'!C28)</f>
        <v>0</v>
      </c>
      <c r="E23" s="27">
        <f>SUM('M-HF'!D28,'M-AF'!D28,'M-FD'!D28,'M-WGS'!D28,'M-CC'!D28,'C-HF'!D28,'C-AF'!D28,'C-FD'!D28,'C-CC'!D28,'R-FD'!D28,'SP-SC'!D28,'SP-IT'!D30,'SP-MDV'!D30,'SP-CoV2'!D28)</f>
        <v>0</v>
      </c>
      <c r="F23" s="27">
        <f>SUM('M-HF'!E28,'M-AF'!E28,'M-FD'!E28,'M-WGS'!E28,'M-CC'!E28,'C-HF'!E28,'C-AF'!E28,'C-FD'!E28,'C-CC'!E28,'R-FD'!E28,'SP-SC'!E28,'SP-IT'!E30,'SP-MDV'!E30,'SP-CoV2'!E28)</f>
        <v>0</v>
      </c>
    </row>
    <row r="24" spans="2:7" ht="19.5" customHeight="1" thickBot="1" x14ac:dyDescent="0.35">
      <c r="B24" s="22">
        <v>2</v>
      </c>
      <c r="C24" s="23" t="s">
        <v>124</v>
      </c>
      <c r="D24" s="27">
        <f>SUM('M-HF'!C29,'M-AF'!C29,'M-FD'!C29,'M-WGS'!C29,'M-CC'!C29,'C-HF'!C29,'C-AF'!C29,'C-FD'!C29,'C-CC'!C29,'R-FD'!C29,'SP-SC'!C29,'SP-IT'!C31,'SP-MDV'!C31,'SP-CoV2'!C29)</f>
        <v>0</v>
      </c>
      <c r="E24" s="27">
        <f>SUM('M-HF'!D29,'M-AF'!D29,'M-FD'!D29,'M-WGS'!D29,'M-CC'!D29,'C-HF'!D29,'C-AF'!D29,'C-FD'!D29,'C-CC'!D29,'R-FD'!D29,'SP-SC'!D29,'SP-IT'!D31,'SP-MDV'!D31,'SP-CoV2'!D29)</f>
        <v>0</v>
      </c>
      <c r="F24" s="27">
        <f>SUM('M-HF'!E29,'M-AF'!E29,'M-FD'!E29,'M-WGS'!E29,'M-CC'!E29,'C-HF'!E29,'C-AF'!E29,'C-FD'!E29,'C-CC'!E29,'R-FD'!E29,'SP-SC'!E29,'SP-IT'!E31,'SP-MDV'!E31,'SP-CoV2'!E29)</f>
        <v>0</v>
      </c>
    </row>
    <row r="25" spans="2:7" ht="19.5" customHeight="1" thickBot="1" x14ac:dyDescent="0.35">
      <c r="B25" s="22">
        <v>3</v>
      </c>
      <c r="C25" s="23" t="s">
        <v>125</v>
      </c>
      <c r="D25" s="27">
        <f>SUM('M-HF'!C30,'M-AF'!C30,'M-FD'!C30,'M-WGS'!C30,'M-CC'!C30,'C-HF'!C30,'C-AF'!C30,'C-FD'!C30,'C-CC'!C30,'R-FD'!C30,'SP-SC'!C30,'SP-IT'!C32,'SP-MDV'!C32,'SP-CoV2'!C30)</f>
        <v>0</v>
      </c>
      <c r="E25" s="27">
        <f>SUM('M-HF'!D30,'M-AF'!D30,'M-FD'!D30,'M-WGS'!D30,'M-CC'!D30,'C-HF'!D30,'C-AF'!D30,'C-FD'!D30,'C-CC'!D30,'R-FD'!D30,'SP-SC'!D30,'SP-IT'!D32,'SP-MDV'!D32,'SP-CoV2'!D30)</f>
        <v>0</v>
      </c>
      <c r="F25" s="27">
        <f>SUM('M-HF'!E30,'M-AF'!E30,'M-FD'!E30,'M-WGS'!E30,'M-CC'!E30,'C-HF'!E30,'C-AF'!E30,'C-FD'!E30,'C-CC'!E30,'R-FD'!E30,'SP-SC'!E30,'SP-IT'!E32,'SP-MDV'!E32,'SP-CoV2'!E30)</f>
        <v>0</v>
      </c>
    </row>
    <row r="26" spans="2:7" ht="19.5" customHeight="1" thickBot="1" x14ac:dyDescent="0.35">
      <c r="B26" s="22">
        <v>4</v>
      </c>
      <c r="C26" s="23" t="s">
        <v>126</v>
      </c>
      <c r="D26" s="27">
        <f>SUM('M-HF'!C31,'M-AF'!C31,'M-FD'!C31,'M-WGS'!C31,'M-CC'!C31,'C-HF'!C31,'C-AF'!C31,'C-FD'!C31,'C-CC'!C31,'R-FD'!C31,'SP-SC'!C31,'SP-IT'!C33,'SP-MDV'!C33,'SP-CoV2'!C31)</f>
        <v>0</v>
      </c>
      <c r="E26" s="27">
        <f>SUM('M-HF'!D31,'M-AF'!D31,'M-FD'!D31,'M-WGS'!D31,'M-CC'!D31,'C-HF'!D31,'C-AF'!D31,'C-FD'!D31,'C-CC'!D31,'R-FD'!D31,'SP-SC'!D31,'SP-IT'!D33,'SP-MDV'!D33,'SP-CoV2'!D31)</f>
        <v>0</v>
      </c>
      <c r="F26" s="27">
        <f>SUM('M-HF'!E31,'M-AF'!E31,'M-FD'!E31,'M-WGS'!E31,'M-CC'!E31,'C-HF'!E31,'C-AF'!E31,'C-FD'!E31,'C-CC'!E31,'R-FD'!E31,'SP-SC'!E31,'SP-IT'!E33,'SP-MDV'!E33,'SP-CoV2'!E31)</f>
        <v>0</v>
      </c>
    </row>
    <row r="27" spans="2:7" ht="19.5" customHeight="1" thickBot="1" x14ac:dyDescent="0.35">
      <c r="B27" s="22">
        <v>5</v>
      </c>
      <c r="C27" s="23" t="s">
        <v>127</v>
      </c>
      <c r="D27" s="27">
        <f>SUM('M-HF'!C32,'M-AF'!C32,'M-FD'!C32,'M-WGS'!C32,'M-CC'!C32,'C-HF'!C32,'C-AF'!C32,'C-FD'!C32,'C-CC'!C32,'R-FD'!C32,'SP-SC'!C32,'SP-IT'!C34,'SP-MDV'!C34,'SP-CoV2'!C32)</f>
        <v>0</v>
      </c>
      <c r="E27" s="27">
        <f>SUM('M-HF'!D32,'M-AF'!D32,'M-FD'!D32,'M-WGS'!D32,'M-CC'!D32,'C-HF'!D32,'C-AF'!D32,'C-FD'!D32,'C-CC'!D32,'R-FD'!D32,'SP-SC'!D32,'SP-IT'!D34,'SP-MDV'!D34,'SP-CoV2'!D32)</f>
        <v>0</v>
      </c>
      <c r="F27" s="27">
        <f>SUM('M-HF'!E32,'M-AF'!E32,'M-FD'!E32,'M-WGS'!E32,'M-CC'!E32,'C-HF'!E32,'C-AF'!E32,'C-FD'!E32,'C-CC'!E32,'R-FD'!E32,'SP-SC'!E32,'SP-IT'!E34,'SP-MDV'!E34,'SP-CoV2'!E32)</f>
        <v>0</v>
      </c>
    </row>
    <row r="28" spans="2:7" ht="19.5" customHeight="1" thickBot="1" x14ac:dyDescent="0.35">
      <c r="B28" s="22">
        <v>6</v>
      </c>
      <c r="C28" s="23" t="s">
        <v>128</v>
      </c>
      <c r="D28" s="27">
        <f>SUM('M-HF'!C33,'M-AF'!C33,'M-FD'!C33,'M-WGS'!C33,'M-CC'!C33,'C-HF'!C33,'C-AF'!C33,'C-FD'!C33,'C-CC'!C33,'R-FD'!C33,'SP-SC'!C33,'SP-IT'!C35,'SP-MDV'!C35,'SP-CoV2'!C33)</f>
        <v>0</v>
      </c>
      <c r="E28" s="27">
        <f>SUM('M-HF'!D33,'M-AF'!D33,'M-FD'!D33,'M-WGS'!D33,'M-CC'!D33,'C-HF'!D33,'C-AF'!D33,'C-FD'!D33,'C-CC'!D33,'R-FD'!D33,'SP-SC'!D33,'SP-IT'!D35,'SP-MDV'!D35,'SP-CoV2'!D33)</f>
        <v>0</v>
      </c>
      <c r="F28" s="27">
        <f>SUM('M-HF'!E33,'M-AF'!E33,'M-FD'!E33,'M-WGS'!E33,'M-CC'!E33,'C-HF'!E33,'C-AF'!E33,'C-FD'!E33,'C-CC'!E33,'R-FD'!E33,'SP-SC'!E33,'SP-IT'!E35,'SP-MDV'!E35,'SP-CoV2'!E33)</f>
        <v>0</v>
      </c>
    </row>
    <row r="29" spans="2:7" ht="19.5" customHeight="1" thickBot="1" x14ac:dyDescent="0.35">
      <c r="B29" s="22">
        <v>7</v>
      </c>
      <c r="C29" s="23" t="s">
        <v>129</v>
      </c>
      <c r="D29" s="27">
        <f>SUM('M-HF'!C34,'M-AF'!C34,'M-FD'!C34,'M-WGS'!C34,'M-CC'!C34,'C-HF'!C34,'C-AF'!C34,'C-FD'!C34,'C-CC'!C34,'R-FD'!C34,'SP-SC'!C34,'SP-IT'!C36,'SP-MDV'!C36,'SP-CoV2'!C34)</f>
        <v>0</v>
      </c>
      <c r="E29" s="27">
        <f>SUM('M-HF'!D34,'M-AF'!D34,'M-FD'!D34,'M-WGS'!D34,'M-CC'!D34,'C-HF'!D34,'C-AF'!D34,'C-FD'!D34,'C-CC'!D34,'R-FD'!D34,'SP-SC'!D34,'SP-IT'!D36,'SP-MDV'!D36,'SP-CoV2'!D34)</f>
        <v>0</v>
      </c>
      <c r="F29" s="27">
        <f>SUM('M-HF'!E34,'M-AF'!E34,'M-FD'!E34,'M-WGS'!E34,'M-CC'!E34,'C-HF'!E34,'C-AF'!E34,'C-FD'!E34,'C-CC'!E34,'R-FD'!E34,'SP-SC'!E34,'SP-IT'!E36,'SP-MDV'!E36,'SP-CoV2'!E34)</f>
        <v>0</v>
      </c>
    </row>
    <row r="30" spans="2:7" ht="19.5" customHeight="1" thickBot="1" x14ac:dyDescent="0.35">
      <c r="B30" s="22">
        <v>8</v>
      </c>
      <c r="C30" s="23" t="s">
        <v>130</v>
      </c>
      <c r="D30" s="27">
        <f>SUM('M-HF'!C35,'M-AF'!C35,'M-FD'!C35,'M-WGS'!C35,'M-CC'!C35,'C-HF'!C35,'C-AF'!C35,'C-FD'!C35,'C-CC'!C35,'R-FD'!C35,'SP-SC'!C35,'SP-IT'!C37,'SP-MDV'!C37,'SP-CoV2'!C35)</f>
        <v>0</v>
      </c>
      <c r="E30" s="27">
        <f>SUM('M-HF'!D35,'M-AF'!D35,'M-FD'!D35,'M-WGS'!D35,'M-CC'!D35,'C-HF'!D35,'C-AF'!D35,'C-FD'!D35,'C-CC'!D35,'R-FD'!D35,'SP-SC'!D35,'SP-IT'!D37,'SP-MDV'!D37,'SP-CoV2'!D35)</f>
        <v>0</v>
      </c>
      <c r="F30" s="27">
        <f>SUM('M-HF'!E35,'M-AF'!E35,'M-FD'!E35,'M-WGS'!E35,'M-CC'!E35,'C-HF'!E35,'C-AF'!E35,'C-FD'!E35,'C-CC'!E35,'R-FD'!E35,'SP-SC'!E35,'SP-IT'!E37,'SP-MDV'!E37,'SP-CoV2'!E35)</f>
        <v>0</v>
      </c>
    </row>
    <row r="31" spans="2:7" ht="19.5" customHeight="1" thickBot="1" x14ac:dyDescent="0.35">
      <c r="B31" s="22">
        <v>9</v>
      </c>
      <c r="C31" s="23" t="s">
        <v>131</v>
      </c>
      <c r="D31" s="27">
        <f>SUM('M-HF'!C36,'M-AF'!C36,'M-FD'!C36,'M-WGS'!C36,'M-CC'!C36,'C-HF'!C36,'C-AF'!C36,'C-FD'!C36,'C-CC'!C36,'R-FD'!C36,'SP-SC'!C36,'SP-IT'!C38,'SP-MDV'!C38,'SP-CoV2'!C36)</f>
        <v>0</v>
      </c>
      <c r="E31" s="27">
        <f>SUM('M-HF'!D36,'M-AF'!D36,'M-FD'!D36,'M-WGS'!D36,'M-CC'!D36,'C-HF'!D36,'C-AF'!D36,'C-FD'!D36,'C-CC'!D36,'R-FD'!D36,'SP-SC'!D36,'SP-IT'!D38,'SP-MDV'!D38,'SP-CoV2'!D36)</f>
        <v>0</v>
      </c>
      <c r="F31" s="27">
        <f>SUM('M-HF'!E36,'M-AF'!E36,'M-FD'!E36,'M-WGS'!E36,'M-CC'!E36,'C-HF'!E36,'C-AF'!E36,'C-FD'!E36,'C-CC'!E36,'R-FD'!E36,'SP-SC'!E36,'SP-IT'!E38,'SP-MDV'!E38,'SP-CoV2'!E36)</f>
        <v>0</v>
      </c>
    </row>
    <row r="32" spans="2:7" ht="19.5" customHeight="1" thickBot="1" x14ac:dyDescent="0.35">
      <c r="B32" s="22">
        <v>10</v>
      </c>
      <c r="C32" s="23" t="s">
        <v>132</v>
      </c>
      <c r="D32" s="27">
        <f>SUM('M-HF'!C37,'M-AF'!C37,'M-FD'!C37,'M-WGS'!C37,'M-CC'!C37,'C-HF'!C37,'C-AF'!C37,'C-FD'!C37,'C-CC'!C37,'R-FD'!C37,'SP-SC'!C37,'SP-IT'!C39,'SP-MDV'!C39,'SP-CoV2'!C37)</f>
        <v>0</v>
      </c>
      <c r="E32" s="27">
        <f>SUM('M-HF'!D37,'M-AF'!D37,'M-FD'!D37,'M-WGS'!D37,'M-CC'!D37,'C-HF'!D37,'C-AF'!D37,'C-FD'!D37,'C-CC'!D37,'R-FD'!D37,'SP-SC'!D37,'SP-IT'!D39,'SP-MDV'!D39,'SP-CoV2'!D37)</f>
        <v>0</v>
      </c>
      <c r="F32" s="27">
        <f>SUM('M-HF'!E37,'M-AF'!E37,'M-FD'!E37,'M-WGS'!E37,'M-CC'!E37,'C-HF'!E37,'C-AF'!E37,'C-FD'!E37,'C-CC'!E37,'R-FD'!E37,'SP-SC'!E37,'SP-IT'!E39,'SP-MDV'!E39,'SP-CoV2'!E37)</f>
        <v>0</v>
      </c>
    </row>
    <row r="33" spans="2:6" ht="19.5" customHeight="1" thickBot="1" x14ac:dyDescent="0.35">
      <c r="B33" s="22">
        <v>11</v>
      </c>
      <c r="C33" s="26" t="s">
        <v>1061</v>
      </c>
      <c r="D33" s="27">
        <f>SUM('M-HF'!C38,'M-AF'!C38,'M-FD'!C38,'M-WGS'!C38,'M-CC'!C38,'C-HF'!C38,'C-AF'!C38,'C-FD'!C38,'C-CC'!C38,'R-FD'!C38,'SP-SC'!C38,'SP-IT'!C40,'SP-MDV'!C40,'SP-CoV2'!C38)</f>
        <v>0</v>
      </c>
      <c r="E33" s="27">
        <f>SUM('M-HF'!D38,'M-AF'!D38,'M-FD'!D38,'M-WGS'!D38,'M-CC'!D38,'C-HF'!D38,'C-AF'!D38,'C-FD'!D38,'C-CC'!D38,'R-FD'!D38,'SP-SC'!D38,'SP-IT'!D40,'SP-MDV'!D40,'SP-CoV2'!D38)</f>
        <v>0</v>
      </c>
      <c r="F33" s="27">
        <f>SUM('M-HF'!E38,'M-AF'!E38,'M-FD'!E38,'M-WGS'!E38,'M-CC'!E38,'C-HF'!E38,'C-AF'!E38,'C-FD'!E38,'C-CC'!E38,'R-FD'!E38,'SP-SC'!E38,'SP-IT'!E40,'SP-MDV'!E40,'SP-CoV2'!E38)</f>
        <v>0</v>
      </c>
    </row>
    <row r="34" spans="2:6" ht="19.5" thickBot="1" x14ac:dyDescent="0.35">
      <c r="B34" s="24">
        <v>12</v>
      </c>
      <c r="C34" s="23" t="s">
        <v>134</v>
      </c>
      <c r="D34" s="27">
        <f>SUM('M-HF'!C39,'M-AF'!C39,'M-FD'!C39,'M-WGS'!C39,'M-CC'!C39,'C-HF'!C39,'C-AF'!C39,'C-FD'!C39,'C-CC'!C39,'R-FD'!C39,'SP-SC'!C39,'SP-IT'!C41,'SP-MDV'!C41,'SP-CoV2'!C39)</f>
        <v>0</v>
      </c>
      <c r="E34" s="27">
        <f>SUM('M-HF'!D39,'M-AF'!D39,'M-FD'!D39,'M-WGS'!D39,'M-CC'!D39,'C-HF'!D39,'C-AF'!D39,'C-FD'!D39,'C-CC'!D39,'R-FD'!D39,'SP-SC'!D39,'SP-IT'!D41,'SP-MDV'!D41,'SP-CoV2'!D39)</f>
        <v>0</v>
      </c>
      <c r="F34" s="27">
        <f>SUM('M-HF'!E39,'M-AF'!E39,'M-FD'!E39,'M-WGS'!E39,'M-CC'!E39,'C-HF'!E39,'C-AF'!E39,'C-FD'!E39,'C-CC'!E39,'R-FD'!E39,'SP-SC'!E39,'SP-IT'!E41,'SP-MDV'!E41,'SP-CoV2'!E39)</f>
        <v>0</v>
      </c>
    </row>
    <row r="35" spans="2:6" ht="72" customHeight="1" thickBot="1" x14ac:dyDescent="0.3">
      <c r="B35" s="242">
        <v>13</v>
      </c>
      <c r="C35" s="23" t="s">
        <v>135</v>
      </c>
      <c r="D35" s="27">
        <f>SUM('M-HF'!C40,'M-AF'!C40,'M-FD'!C40,'M-WGS'!C40,'M-CC'!C40,'C-HF'!C40,'C-AF'!C40,'C-FD'!C40,'C-CC'!C40,'R-FD'!C40,'SP-SC'!C40,'SP-IT'!C42,'SP-MDV'!C42,'SP-CoV2'!C40)</f>
        <v>0</v>
      </c>
      <c r="E35" s="7"/>
      <c r="F35" s="7"/>
    </row>
    <row r="36" spans="2:6" ht="92.25" customHeight="1" thickBot="1" x14ac:dyDescent="0.3">
      <c r="B36" s="310">
        <v>14</v>
      </c>
      <c r="C36" s="8" t="s">
        <v>1062</v>
      </c>
      <c r="D36" s="313">
        <f>'M-HF'!C42</f>
        <v>0</v>
      </c>
      <c r="E36" s="314"/>
      <c r="F36" s="315"/>
    </row>
    <row r="37" spans="2:6" ht="92.25" customHeight="1" thickBot="1" x14ac:dyDescent="0.3">
      <c r="B37" s="311"/>
      <c r="C37" s="8" t="s">
        <v>1063</v>
      </c>
      <c r="D37" s="313">
        <f>'M-AF'!C42</f>
        <v>0</v>
      </c>
      <c r="E37" s="314"/>
      <c r="F37" s="315"/>
    </row>
    <row r="38" spans="2:6" ht="92.25" customHeight="1" thickBot="1" x14ac:dyDescent="0.3">
      <c r="B38" s="311"/>
      <c r="C38" s="8" t="s">
        <v>1064</v>
      </c>
      <c r="D38" s="313">
        <f>'M-FD'!C42</f>
        <v>0</v>
      </c>
      <c r="E38" s="314"/>
      <c r="F38" s="315"/>
    </row>
    <row r="39" spans="2:6" ht="92.25" customHeight="1" thickBot="1" x14ac:dyDescent="0.3">
      <c r="B39" s="311"/>
      <c r="C39" s="8" t="s">
        <v>1065</v>
      </c>
      <c r="D39" s="313">
        <f>'M-WGS'!C42</f>
        <v>0</v>
      </c>
      <c r="E39" s="314"/>
      <c r="F39" s="315"/>
    </row>
    <row r="40" spans="2:6" ht="92.25" customHeight="1" thickBot="1" x14ac:dyDescent="0.3">
      <c r="B40" s="311"/>
      <c r="C40" s="8" t="s">
        <v>1066</v>
      </c>
      <c r="D40" s="313">
        <f>'M-CC'!C42</f>
        <v>0</v>
      </c>
      <c r="E40" s="314"/>
      <c r="F40" s="315"/>
    </row>
    <row r="41" spans="2:6" ht="92.25" customHeight="1" thickBot="1" x14ac:dyDescent="0.3">
      <c r="B41" s="311"/>
      <c r="C41" s="8" t="s">
        <v>1067</v>
      </c>
      <c r="D41" s="313">
        <f>'C-HF'!C42</f>
        <v>0</v>
      </c>
      <c r="E41" s="314"/>
      <c r="F41" s="315"/>
    </row>
    <row r="42" spans="2:6" ht="92.25" customHeight="1" thickBot="1" x14ac:dyDescent="0.3">
      <c r="B42" s="311"/>
      <c r="C42" s="8" t="s">
        <v>1068</v>
      </c>
      <c r="D42" s="313">
        <f>'C-AF'!C42</f>
        <v>0</v>
      </c>
      <c r="E42" s="314"/>
      <c r="F42" s="315"/>
    </row>
    <row r="43" spans="2:6" ht="92.25" customHeight="1" thickBot="1" x14ac:dyDescent="0.3">
      <c r="B43" s="311"/>
      <c r="C43" s="8" t="s">
        <v>1069</v>
      </c>
      <c r="D43" s="313">
        <f>'C-FD'!C42</f>
        <v>0</v>
      </c>
      <c r="E43" s="314"/>
      <c r="F43" s="315"/>
    </row>
    <row r="44" spans="2:6" ht="92.25" hidden="1" customHeight="1" thickBot="1" x14ac:dyDescent="0.3">
      <c r="B44" s="311"/>
      <c r="C44" s="8" t="s">
        <v>1070</v>
      </c>
      <c r="D44" s="313">
        <f>'C-CC'!C42</f>
        <v>0</v>
      </c>
      <c r="E44" s="314"/>
      <c r="F44" s="315"/>
    </row>
    <row r="45" spans="2:6" ht="92.25" customHeight="1" thickBot="1" x14ac:dyDescent="0.3">
      <c r="B45" s="311"/>
      <c r="C45" s="8" t="s">
        <v>1071</v>
      </c>
      <c r="D45" s="313">
        <f>'R-FD'!C42</f>
        <v>0</v>
      </c>
      <c r="E45" s="314"/>
      <c r="F45" s="315"/>
    </row>
    <row r="46" spans="2:6" ht="92.25" hidden="1" customHeight="1" thickBot="1" x14ac:dyDescent="0.3">
      <c r="B46" s="311"/>
      <c r="C46" s="8" t="s">
        <v>1072</v>
      </c>
      <c r="D46" s="313">
        <f>'R-CC'!C42</f>
        <v>0</v>
      </c>
      <c r="E46" s="314"/>
      <c r="F46" s="315"/>
    </row>
    <row r="47" spans="2:6" ht="92.25" customHeight="1" thickBot="1" x14ac:dyDescent="0.3">
      <c r="B47" s="311"/>
      <c r="C47" s="8" t="s">
        <v>1073</v>
      </c>
      <c r="D47" s="313">
        <f>'SP-SC'!C42</f>
        <v>0</v>
      </c>
      <c r="E47" s="314"/>
      <c r="F47" s="315"/>
    </row>
    <row r="48" spans="2:6" ht="92.25" customHeight="1" thickBot="1" x14ac:dyDescent="0.3">
      <c r="B48" s="311"/>
      <c r="C48" s="8" t="s">
        <v>1074</v>
      </c>
      <c r="D48" s="313">
        <f>'SP-IT'!C44</f>
        <v>0</v>
      </c>
      <c r="E48" s="314"/>
      <c r="F48" s="315"/>
    </row>
    <row r="49" spans="2:6" ht="92.25" customHeight="1" thickBot="1" x14ac:dyDescent="0.3">
      <c r="B49" s="311"/>
      <c r="C49" s="8" t="s">
        <v>1075</v>
      </c>
      <c r="D49" s="313">
        <f>'SP-MDV'!C44</f>
        <v>0</v>
      </c>
      <c r="E49" s="314"/>
      <c r="F49" s="315"/>
    </row>
    <row r="50" spans="2:6" ht="92.25" customHeight="1" thickBot="1" x14ac:dyDescent="0.3">
      <c r="B50" s="312"/>
      <c r="C50" s="8" t="s">
        <v>1076</v>
      </c>
      <c r="D50" s="313">
        <f>'SP-CoV2'!C42</f>
        <v>0</v>
      </c>
      <c r="E50" s="314"/>
      <c r="F50" s="315"/>
    </row>
  </sheetData>
  <sheetProtection sheet="1" objects="1" scenarios="1" selectLockedCells="1"/>
  <mergeCells count="16">
    <mergeCell ref="B36:B50"/>
    <mergeCell ref="D46:F46"/>
    <mergeCell ref="D47:F47"/>
    <mergeCell ref="D48:F48"/>
    <mergeCell ref="D49:F49"/>
    <mergeCell ref="D50:F50"/>
    <mergeCell ref="D41:F41"/>
    <mergeCell ref="D42:F42"/>
    <mergeCell ref="D43:F43"/>
    <mergeCell ref="D44:F44"/>
    <mergeCell ref="D45:F45"/>
    <mergeCell ref="D36:F36"/>
    <mergeCell ref="D37:F37"/>
    <mergeCell ref="D38:F38"/>
    <mergeCell ref="D39:F39"/>
    <mergeCell ref="D40:F40"/>
  </mergeCells>
  <pageMargins left="0.2" right="0.5" top="0.5" bottom="0.5" header="0.3" footer="0.3"/>
  <pageSetup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4E32-93CC-445B-B8BA-BC247171EBB3}">
  <sheetPr>
    <tabColor theme="9" tint="0.79998168889431442"/>
  </sheetPr>
  <dimension ref="A2:L202"/>
  <sheetViews>
    <sheetView showGridLines="0" showRowColHeaders="0" zoomScaleNormal="100" workbookViewId="0">
      <selection activeCell="A2" sqref="A2"/>
    </sheetView>
  </sheetViews>
  <sheetFormatPr defaultColWidth="9.140625" defaultRowHeight="15" x14ac:dyDescent="0.25"/>
  <cols>
    <col min="1" max="1" width="9.140625" style="11"/>
    <col min="2" max="2" width="51.85546875" style="18" customWidth="1"/>
    <col min="3" max="3" width="26.140625" style="11" customWidth="1"/>
    <col min="4" max="4" width="27.5703125" style="11" customWidth="1"/>
    <col min="5" max="5" width="30.85546875" style="11" customWidth="1"/>
    <col min="6" max="6" width="45.5703125" style="11" customWidth="1"/>
    <col min="7" max="7" width="25" style="11" customWidth="1"/>
    <col min="8" max="8" width="29.42578125" style="11" customWidth="1"/>
    <col min="9" max="9" width="29" style="11" customWidth="1"/>
    <col min="10" max="10" width="17.140625" style="11" customWidth="1"/>
    <col min="11" max="11" width="31.140625" style="11" customWidth="1"/>
    <col min="12" max="13" width="9.140625" style="11"/>
    <col min="14" max="14" width="31.140625" style="11" customWidth="1"/>
    <col min="15" max="16384" width="9.140625" style="11"/>
  </cols>
  <sheetData>
    <row r="2" spans="1:6" ht="15.75" x14ac:dyDescent="0.25">
      <c r="A2" s="100"/>
      <c r="B2" s="101"/>
    </row>
    <row r="3" spans="1:6" x14ac:dyDescent="0.25">
      <c r="B3" s="102"/>
    </row>
    <row r="4" spans="1:6" ht="15.75" x14ac:dyDescent="0.25">
      <c r="B4" s="103"/>
    </row>
    <row r="5" spans="1:6" ht="15.75" x14ac:dyDescent="0.25">
      <c r="B5" s="103"/>
    </row>
    <row r="6" spans="1:6" ht="15.75" x14ac:dyDescent="0.25">
      <c r="B6" s="103"/>
    </row>
    <row r="7" spans="1:6" ht="15.75" x14ac:dyDescent="0.25">
      <c r="B7" s="103"/>
    </row>
    <row r="8" spans="1:6" ht="15.75" x14ac:dyDescent="0.25">
      <c r="B8" s="103"/>
    </row>
    <row r="9" spans="1:6" ht="15.75" x14ac:dyDescent="0.25">
      <c r="B9" s="101"/>
    </row>
    <row r="10" spans="1:6" ht="15.75" x14ac:dyDescent="0.25">
      <c r="B10" s="101"/>
    </row>
    <row r="11" spans="1:6" ht="19.5" thickBot="1" x14ac:dyDescent="0.35">
      <c r="B11" s="104" t="s">
        <v>41</v>
      </c>
      <c r="C11" s="105" t="s">
        <v>42</v>
      </c>
      <c r="D11" s="45"/>
      <c r="E11" s="45"/>
      <c r="F11" s="45"/>
    </row>
    <row r="12" spans="1:6" ht="18.75" x14ac:dyDescent="0.3">
      <c r="B12" s="106"/>
      <c r="C12" s="107"/>
      <c r="D12" s="12"/>
      <c r="E12" s="12"/>
    </row>
    <row r="13" spans="1:6" ht="37.5" customHeight="1" x14ac:dyDescent="0.25">
      <c r="B13" s="272" t="s">
        <v>43</v>
      </c>
      <c r="C13" s="272"/>
      <c r="D13" s="12"/>
      <c r="E13" s="12"/>
    </row>
    <row r="14" spans="1:6" ht="45.75" customHeight="1" x14ac:dyDescent="0.25">
      <c r="B14" s="273" t="s">
        <v>44</v>
      </c>
      <c r="C14" s="273"/>
      <c r="D14" s="273"/>
      <c r="E14" s="273"/>
      <c r="F14" s="273"/>
    </row>
    <row r="15" spans="1:6" ht="30" customHeight="1" thickBot="1" x14ac:dyDescent="0.3">
      <c r="B15" s="238" t="s">
        <v>23</v>
      </c>
      <c r="C15" s="238" t="s">
        <v>45</v>
      </c>
      <c r="D15" s="278" t="s">
        <v>46</v>
      </c>
      <c r="E15" s="278"/>
      <c r="F15" s="238" t="s">
        <v>47</v>
      </c>
    </row>
    <row r="16" spans="1:6" ht="37.5" customHeight="1" thickBot="1" x14ac:dyDescent="0.3">
      <c r="A16" s="39">
        <v>1</v>
      </c>
      <c r="B16" s="167"/>
      <c r="C16" s="167"/>
      <c r="D16" s="277"/>
      <c r="E16" s="277"/>
      <c r="F16" s="237"/>
    </row>
    <row r="17" spans="1:6" ht="37.5" customHeight="1" thickBot="1" x14ac:dyDescent="0.3">
      <c r="A17" s="39">
        <v>2</v>
      </c>
      <c r="B17" s="167"/>
      <c r="C17" s="167"/>
      <c r="D17" s="277"/>
      <c r="E17" s="277"/>
      <c r="F17" s="237"/>
    </row>
    <row r="18" spans="1:6" ht="37.5" customHeight="1" thickBot="1" x14ac:dyDescent="0.3">
      <c r="A18" s="39">
        <v>3</v>
      </c>
      <c r="B18" s="167"/>
      <c r="C18" s="167"/>
      <c r="D18" s="277"/>
      <c r="E18" s="277"/>
      <c r="F18" s="237"/>
    </row>
    <row r="19" spans="1:6" ht="37.5" customHeight="1" thickBot="1" x14ac:dyDescent="0.3">
      <c r="A19" s="39">
        <v>4</v>
      </c>
      <c r="B19" s="70"/>
      <c r="C19" s="19"/>
      <c r="D19" s="277"/>
      <c r="E19" s="277"/>
      <c r="F19" s="237"/>
    </row>
    <row r="20" spans="1:6" ht="37.5" customHeight="1" thickBot="1" x14ac:dyDescent="0.3">
      <c r="A20" s="39">
        <v>5</v>
      </c>
      <c r="B20" s="70"/>
      <c r="C20" s="19"/>
      <c r="D20" s="277"/>
      <c r="E20" s="277"/>
      <c r="F20" s="237"/>
    </row>
    <row r="21" spans="1:6" ht="37.5" customHeight="1" thickBot="1" x14ac:dyDescent="0.3">
      <c r="A21" s="39">
        <v>6</v>
      </c>
      <c r="B21" s="70"/>
      <c r="C21" s="19"/>
      <c r="D21" s="277"/>
      <c r="E21" s="277"/>
      <c r="F21" s="237"/>
    </row>
    <row r="22" spans="1:6" ht="37.5" customHeight="1" thickBot="1" x14ac:dyDescent="0.3">
      <c r="A22" s="39">
        <v>7</v>
      </c>
      <c r="B22" s="70"/>
      <c r="C22" s="19"/>
      <c r="D22" s="277"/>
      <c r="E22" s="277"/>
      <c r="F22" s="237"/>
    </row>
    <row r="23" spans="1:6" ht="37.5" customHeight="1" thickBot="1" x14ac:dyDescent="0.3">
      <c r="A23" s="39">
        <v>8</v>
      </c>
      <c r="B23" s="70"/>
      <c r="C23" s="19"/>
      <c r="D23" s="277"/>
      <c r="E23" s="277"/>
      <c r="F23" s="237"/>
    </row>
    <row r="24" spans="1:6" ht="37.5" customHeight="1" thickBot="1" x14ac:dyDescent="0.3">
      <c r="A24" s="39">
        <v>9</v>
      </c>
      <c r="B24" s="70"/>
      <c r="C24" s="19"/>
      <c r="D24" s="277"/>
      <c r="E24" s="277"/>
      <c r="F24" s="237"/>
    </row>
    <row r="25" spans="1:6" ht="37.5" customHeight="1" thickBot="1" x14ac:dyDescent="0.3">
      <c r="A25" s="39">
        <v>10</v>
      </c>
      <c r="B25" s="70"/>
      <c r="C25" s="19"/>
      <c r="D25" s="277"/>
      <c r="E25" s="277"/>
      <c r="F25" s="237"/>
    </row>
    <row r="26" spans="1:6" x14ac:dyDescent="0.25">
      <c r="B26" s="11"/>
    </row>
    <row r="27" spans="1:6" x14ac:dyDescent="0.25">
      <c r="B27" s="11"/>
    </row>
    <row r="28" spans="1:6" ht="38.25" customHeight="1" x14ac:dyDescent="0.25">
      <c r="B28" s="274" t="s">
        <v>48</v>
      </c>
      <c r="C28" s="274"/>
      <c r="D28" s="274"/>
      <c r="E28" s="274"/>
      <c r="F28" s="274"/>
    </row>
    <row r="29" spans="1:6" ht="9" customHeight="1" x14ac:dyDescent="0.25">
      <c r="B29" s="101"/>
    </row>
    <row r="30" spans="1:6" ht="19.5" thickBot="1" x14ac:dyDescent="0.3">
      <c r="B30" s="108" t="s">
        <v>49</v>
      </c>
    </row>
    <row r="31" spans="1:6" ht="38.25" thickBot="1" x14ac:dyDescent="0.3">
      <c r="B31" s="235" t="s">
        <v>50</v>
      </c>
      <c r="C31" s="258"/>
      <c r="D31" s="259"/>
    </row>
    <row r="32" spans="1:6" ht="19.5" thickBot="1" x14ac:dyDescent="0.3">
      <c r="B32" s="235" t="s">
        <v>51</v>
      </c>
      <c r="C32" s="213"/>
      <c r="D32" s="109"/>
    </row>
    <row r="33" spans="2:5" ht="58.5" customHeight="1" thickBot="1" x14ac:dyDescent="0.3">
      <c r="B33" s="235" t="s">
        <v>52</v>
      </c>
      <c r="C33" s="252"/>
      <c r="D33" s="253"/>
      <c r="E33" s="254"/>
    </row>
    <row r="34" spans="2:5" ht="18.75" x14ac:dyDescent="0.25">
      <c r="B34" s="110"/>
    </row>
    <row r="35" spans="2:5" ht="15.75" x14ac:dyDescent="0.25">
      <c r="B35" s="111"/>
    </row>
    <row r="36" spans="2:5" ht="19.5" thickBot="1" x14ac:dyDescent="0.3">
      <c r="B36" s="112" t="s">
        <v>53</v>
      </c>
    </row>
    <row r="37" spans="2:5" ht="21.75" customHeight="1" thickBot="1" x14ac:dyDescent="0.3">
      <c r="B37" s="235" t="s">
        <v>54</v>
      </c>
      <c r="C37" s="256"/>
      <c r="D37" s="263"/>
      <c r="E37" s="257"/>
    </row>
    <row r="38" spans="2:5" ht="38.25" thickBot="1" x14ac:dyDescent="0.35">
      <c r="B38" s="113" t="s">
        <v>55</v>
      </c>
      <c r="C38" s="214"/>
      <c r="D38" s="114"/>
    </row>
    <row r="39" spans="2:5" ht="18.75" x14ac:dyDescent="0.3">
      <c r="B39" s="115"/>
      <c r="C39" s="114"/>
    </row>
    <row r="41" spans="2:5" ht="19.5" thickBot="1" x14ac:dyDescent="0.35">
      <c r="B41" s="255" t="s">
        <v>56</v>
      </c>
      <c r="C41" s="255"/>
      <c r="D41" s="255"/>
      <c r="E41" s="255"/>
    </row>
    <row r="42" spans="2:5" ht="38.25" thickBot="1" x14ac:dyDescent="0.3">
      <c r="B42" s="116" t="s">
        <v>57</v>
      </c>
      <c r="C42" s="256"/>
      <c r="D42" s="257"/>
      <c r="E42" s="18"/>
    </row>
    <row r="43" spans="2:5" ht="38.25" thickBot="1" x14ac:dyDescent="0.3">
      <c r="B43" s="116" t="s">
        <v>58</v>
      </c>
      <c r="C43" s="117"/>
      <c r="D43" s="18"/>
      <c r="E43" s="18"/>
    </row>
    <row r="44" spans="2:5" ht="19.5" thickBot="1" x14ac:dyDescent="0.3">
      <c r="B44" s="260" t="s">
        <v>59</v>
      </c>
      <c r="C44" s="261"/>
      <c r="D44" s="261"/>
      <c r="E44" s="262"/>
    </row>
    <row r="45" spans="2:5" ht="38.25" thickBot="1" x14ac:dyDescent="0.3">
      <c r="B45" s="116" t="s">
        <v>60</v>
      </c>
      <c r="C45" s="256"/>
      <c r="D45" s="263"/>
      <c r="E45" s="257"/>
    </row>
    <row r="46" spans="2:5" ht="113.25" thickBot="1" x14ac:dyDescent="0.3">
      <c r="B46" s="116" t="s">
        <v>61</v>
      </c>
      <c r="C46" s="252"/>
      <c r="D46" s="253"/>
      <c r="E46" s="254"/>
    </row>
    <row r="48" spans="2:5" ht="15.75" customHeight="1" x14ac:dyDescent="0.25"/>
    <row r="49" spans="1:6" ht="15.75" customHeight="1" thickBot="1" x14ac:dyDescent="0.35">
      <c r="B49" s="58" t="s">
        <v>62</v>
      </c>
    </row>
    <row r="50" spans="1:6" ht="41.25" customHeight="1" thickBot="1" x14ac:dyDescent="0.3">
      <c r="B50" s="269" t="s">
        <v>63</v>
      </c>
      <c r="C50" s="270"/>
      <c r="D50" s="270"/>
      <c r="E50" s="271"/>
      <c r="F50" s="168"/>
    </row>
    <row r="51" spans="1:6" ht="30.75" thickBot="1" x14ac:dyDescent="0.3">
      <c r="B51" s="238" t="s">
        <v>64</v>
      </c>
      <c r="C51" s="238" t="s">
        <v>65</v>
      </c>
      <c r="D51" s="232" t="s">
        <v>66</v>
      </c>
      <c r="E51" s="264" t="s">
        <v>67</v>
      </c>
      <c r="F51" s="264"/>
    </row>
    <row r="52" spans="1:6" ht="30" customHeight="1" thickBot="1" x14ac:dyDescent="0.3">
      <c r="A52" s="39">
        <v>1</v>
      </c>
      <c r="B52" s="64"/>
      <c r="C52" s="19"/>
      <c r="D52" s="19"/>
      <c r="E52" s="265"/>
      <c r="F52" s="265"/>
    </row>
    <row r="53" spans="1:6" ht="30" customHeight="1" thickBot="1" x14ac:dyDescent="0.3">
      <c r="A53" s="39">
        <v>2</v>
      </c>
      <c r="B53" s="64"/>
      <c r="C53" s="19"/>
      <c r="D53" s="19"/>
      <c r="E53" s="265"/>
      <c r="F53" s="265"/>
    </row>
    <row r="54" spans="1:6" ht="30" customHeight="1" thickBot="1" x14ac:dyDescent="0.3">
      <c r="A54" s="39">
        <v>3</v>
      </c>
      <c r="B54" s="64"/>
      <c r="C54" s="19"/>
      <c r="D54" s="19"/>
      <c r="E54" s="265"/>
      <c r="F54" s="265"/>
    </row>
    <row r="55" spans="1:6" ht="30" customHeight="1" thickBot="1" x14ac:dyDescent="0.3">
      <c r="A55" s="39">
        <v>4</v>
      </c>
      <c r="B55" s="64"/>
      <c r="C55" s="19"/>
      <c r="D55" s="19"/>
      <c r="E55" s="265"/>
      <c r="F55" s="265"/>
    </row>
    <row r="56" spans="1:6" ht="30" customHeight="1" thickBot="1" x14ac:dyDescent="0.3">
      <c r="A56" s="39">
        <v>5</v>
      </c>
      <c r="B56" s="64"/>
      <c r="C56" s="19"/>
      <c r="D56" s="19"/>
      <c r="E56" s="265"/>
      <c r="F56" s="265"/>
    </row>
    <row r="57" spans="1:6" ht="30" customHeight="1" thickBot="1" x14ac:dyDescent="0.3">
      <c r="A57" s="39">
        <v>6</v>
      </c>
      <c r="B57" s="64"/>
      <c r="C57" s="19"/>
      <c r="D57" s="19"/>
      <c r="E57" s="265"/>
      <c r="F57" s="265"/>
    </row>
    <row r="58" spans="1:6" ht="30" customHeight="1" thickBot="1" x14ac:dyDescent="0.3">
      <c r="A58" s="39">
        <v>7</v>
      </c>
      <c r="B58" s="64"/>
      <c r="C58" s="19"/>
      <c r="D58" s="19"/>
      <c r="E58" s="265"/>
      <c r="F58" s="265"/>
    </row>
    <row r="59" spans="1:6" ht="30" customHeight="1" thickBot="1" x14ac:dyDescent="0.3">
      <c r="A59" s="39">
        <v>8</v>
      </c>
      <c r="B59" s="64"/>
      <c r="C59" s="19"/>
      <c r="D59" s="19"/>
      <c r="E59" s="265"/>
      <c r="F59" s="265"/>
    </row>
    <row r="60" spans="1:6" ht="30" customHeight="1" thickBot="1" x14ac:dyDescent="0.3">
      <c r="A60" s="39">
        <v>9</v>
      </c>
      <c r="B60" s="64"/>
      <c r="C60" s="19"/>
      <c r="D60" s="19"/>
      <c r="E60" s="265"/>
      <c r="F60" s="265"/>
    </row>
    <row r="61" spans="1:6" ht="30" customHeight="1" thickBot="1" x14ac:dyDescent="0.3">
      <c r="A61" s="39">
        <v>10</v>
      </c>
      <c r="B61" s="64"/>
      <c r="C61" s="19"/>
      <c r="D61" s="19"/>
      <c r="E61" s="265"/>
      <c r="F61" s="265"/>
    </row>
    <row r="62" spans="1:6" x14ac:dyDescent="0.25">
      <c r="D62" s="118"/>
      <c r="E62" s="266"/>
      <c r="F62" s="266"/>
    </row>
    <row r="63" spans="1:6" x14ac:dyDescent="0.25">
      <c r="D63" s="118"/>
      <c r="E63" s="234"/>
      <c r="F63" s="234"/>
    </row>
    <row r="64" spans="1:6" ht="19.5" thickBot="1" x14ac:dyDescent="0.35">
      <c r="B64" s="58" t="s">
        <v>68</v>
      </c>
    </row>
    <row r="65" spans="1:12" ht="52.5" customHeight="1" thickBot="1" x14ac:dyDescent="0.3">
      <c r="B65" s="116" t="s">
        <v>69</v>
      </c>
      <c r="C65" s="258" t="s">
        <v>70</v>
      </c>
      <c r="D65" s="259"/>
    </row>
    <row r="66" spans="1:12" ht="51" customHeight="1" thickBot="1" x14ac:dyDescent="0.3">
      <c r="B66" s="116" t="s">
        <v>71</v>
      </c>
      <c r="C66" s="258"/>
      <c r="D66" s="259"/>
    </row>
    <row r="69" spans="1:12" ht="19.5" thickBot="1" x14ac:dyDescent="0.35">
      <c r="B69" s="58" t="s">
        <v>72</v>
      </c>
    </row>
    <row r="70" spans="1:12" ht="19.5" thickBot="1" x14ac:dyDescent="0.35">
      <c r="B70" s="113" t="s">
        <v>73</v>
      </c>
      <c r="C70" s="275"/>
      <c r="D70" s="276"/>
    </row>
    <row r="71" spans="1:12" ht="123" customHeight="1" thickBot="1" x14ac:dyDescent="0.3">
      <c r="B71" s="116" t="s">
        <v>74</v>
      </c>
      <c r="C71" s="252"/>
      <c r="D71" s="253"/>
      <c r="E71" s="254"/>
    </row>
    <row r="72" spans="1:12" x14ac:dyDescent="0.25">
      <c r="C72" s="18"/>
      <c r="D72" s="18"/>
      <c r="E72" s="18"/>
    </row>
    <row r="74" spans="1:12" ht="15" customHeight="1" thickBot="1" x14ac:dyDescent="0.35">
      <c r="B74" s="40" t="s">
        <v>75</v>
      </c>
    </row>
    <row r="75" spans="1:12" ht="45.75" customHeight="1" thickBot="1" x14ac:dyDescent="0.3">
      <c r="B75" s="267" t="s">
        <v>76</v>
      </c>
      <c r="C75" s="267"/>
      <c r="D75" s="267"/>
      <c r="E75" s="19"/>
    </row>
    <row r="76" spans="1:12" ht="19.5" thickBot="1" x14ac:dyDescent="0.35">
      <c r="B76" s="63" t="s">
        <v>77</v>
      </c>
    </row>
    <row r="77" spans="1:12" ht="54" customHeight="1" thickBot="1" x14ac:dyDescent="0.3">
      <c r="B77" s="59" t="s">
        <v>78</v>
      </c>
      <c r="C77" s="59" t="s">
        <v>79</v>
      </c>
      <c r="D77" s="59" t="s">
        <v>80</v>
      </c>
      <c r="E77" s="59" t="s">
        <v>81</v>
      </c>
      <c r="F77" s="59" t="s">
        <v>82</v>
      </c>
      <c r="G77" s="59" t="s">
        <v>83</v>
      </c>
      <c r="H77" s="119" t="s">
        <v>84</v>
      </c>
      <c r="I77" s="159" t="s">
        <v>21</v>
      </c>
      <c r="J77" s="160" t="s">
        <v>22</v>
      </c>
      <c r="K77" s="160" t="s">
        <v>23</v>
      </c>
      <c r="L77" s="78" t="s">
        <v>85</v>
      </c>
    </row>
    <row r="78" spans="1:12" ht="28.5" customHeight="1" thickBot="1" x14ac:dyDescent="0.3">
      <c r="A78" s="39">
        <v>1</v>
      </c>
      <c r="B78" s="233"/>
      <c r="C78" s="64"/>
      <c r="D78" s="64"/>
      <c r="E78" s="19"/>
      <c r="F78" s="64"/>
      <c r="G78" s="120"/>
      <c r="H78" s="215"/>
      <c r="I78" s="157" t="e">
        <f>Coversheet!$D$14</f>
        <v>#N/A</v>
      </c>
      <c r="J78" s="157" t="str">
        <f>Coversheet!$D$15</f>
        <v>Select</v>
      </c>
      <c r="K78" s="157" t="str">
        <f>$C$11</f>
        <v>ALL LFFM Tracks</v>
      </c>
      <c r="L78" s="78"/>
    </row>
    <row r="79" spans="1:12" ht="28.5" customHeight="1" thickBot="1" x14ac:dyDescent="0.3">
      <c r="A79" s="39">
        <v>2</v>
      </c>
      <c r="B79" s="233"/>
      <c r="C79" s="64"/>
      <c r="D79" s="64"/>
      <c r="E79" s="19"/>
      <c r="F79" s="64"/>
      <c r="G79" s="120"/>
      <c r="H79" s="215"/>
      <c r="I79" s="157" t="e">
        <f>Coversheet!$D$14</f>
        <v>#N/A</v>
      </c>
      <c r="J79" s="157" t="str">
        <f>Coversheet!$D$15</f>
        <v>Select</v>
      </c>
      <c r="K79" s="157" t="str">
        <f t="shared" ref="K79:K88" si="0">$C$11</f>
        <v>ALL LFFM Tracks</v>
      </c>
      <c r="L79" s="78"/>
    </row>
    <row r="80" spans="1:12" ht="28.5" customHeight="1" thickBot="1" x14ac:dyDescent="0.3">
      <c r="A80" s="39">
        <v>3</v>
      </c>
      <c r="B80" s="233"/>
      <c r="C80" s="64"/>
      <c r="D80" s="64"/>
      <c r="E80" s="19"/>
      <c r="F80" s="64"/>
      <c r="G80" s="120"/>
      <c r="H80" s="215"/>
      <c r="I80" s="157" t="e">
        <f>Coversheet!$D$14</f>
        <v>#N/A</v>
      </c>
      <c r="J80" s="157" t="str">
        <f>Coversheet!$D$15</f>
        <v>Select</v>
      </c>
      <c r="K80" s="157" t="str">
        <f t="shared" si="0"/>
        <v>ALL LFFM Tracks</v>
      </c>
      <c r="L80" s="78"/>
    </row>
    <row r="81" spans="1:12" ht="28.5" customHeight="1" thickBot="1" x14ac:dyDescent="0.3">
      <c r="A81" s="39">
        <v>4</v>
      </c>
      <c r="B81" s="233"/>
      <c r="C81" s="64"/>
      <c r="D81" s="64"/>
      <c r="E81" s="19"/>
      <c r="F81" s="64"/>
      <c r="G81" s="120"/>
      <c r="H81" s="215"/>
      <c r="I81" s="157" t="e">
        <f>Coversheet!$D$14</f>
        <v>#N/A</v>
      </c>
      <c r="J81" s="157" t="str">
        <f>Coversheet!$D$15</f>
        <v>Select</v>
      </c>
      <c r="K81" s="157" t="str">
        <f t="shared" si="0"/>
        <v>ALL LFFM Tracks</v>
      </c>
      <c r="L81" s="78"/>
    </row>
    <row r="82" spans="1:12" ht="28.5" customHeight="1" thickBot="1" x14ac:dyDescent="0.3">
      <c r="A82" s="39">
        <v>5</v>
      </c>
      <c r="B82" s="233"/>
      <c r="C82" s="64"/>
      <c r="D82" s="64"/>
      <c r="E82" s="19"/>
      <c r="F82" s="64"/>
      <c r="G82" s="120"/>
      <c r="H82" s="215"/>
      <c r="I82" s="157" t="e">
        <f>Coversheet!$D$14</f>
        <v>#N/A</v>
      </c>
      <c r="J82" s="157" t="str">
        <f>Coversheet!$D$15</f>
        <v>Select</v>
      </c>
      <c r="K82" s="157" t="str">
        <f t="shared" si="0"/>
        <v>ALL LFFM Tracks</v>
      </c>
      <c r="L82" s="78"/>
    </row>
    <row r="83" spans="1:12" ht="28.5" customHeight="1" thickBot="1" x14ac:dyDescent="0.3">
      <c r="A83" s="39">
        <v>6</v>
      </c>
      <c r="B83" s="233"/>
      <c r="C83" s="64"/>
      <c r="D83" s="64"/>
      <c r="E83" s="19"/>
      <c r="F83" s="64"/>
      <c r="G83" s="120"/>
      <c r="H83" s="215"/>
      <c r="I83" s="157" t="e">
        <f>Coversheet!$D$14</f>
        <v>#N/A</v>
      </c>
      <c r="J83" s="157" t="str">
        <f>Coversheet!$D$15</f>
        <v>Select</v>
      </c>
      <c r="K83" s="157" t="str">
        <f t="shared" si="0"/>
        <v>ALL LFFM Tracks</v>
      </c>
      <c r="L83" s="78"/>
    </row>
    <row r="84" spans="1:12" ht="28.5" customHeight="1" thickBot="1" x14ac:dyDescent="0.3">
      <c r="A84" s="39">
        <v>7</v>
      </c>
      <c r="B84" s="233"/>
      <c r="C84" s="64"/>
      <c r="D84" s="64"/>
      <c r="E84" s="19"/>
      <c r="F84" s="64"/>
      <c r="G84" s="120"/>
      <c r="H84" s="215"/>
      <c r="I84" s="157" t="e">
        <f>Coversheet!$D$14</f>
        <v>#N/A</v>
      </c>
      <c r="J84" s="157" t="str">
        <f>Coversheet!$D$15</f>
        <v>Select</v>
      </c>
      <c r="K84" s="157" t="str">
        <f t="shared" si="0"/>
        <v>ALL LFFM Tracks</v>
      </c>
      <c r="L84" s="78"/>
    </row>
    <row r="85" spans="1:12" ht="28.5" customHeight="1" thickBot="1" x14ac:dyDescent="0.3">
      <c r="A85" s="39">
        <v>8</v>
      </c>
      <c r="B85" s="233"/>
      <c r="C85" s="64"/>
      <c r="D85" s="64"/>
      <c r="E85" s="19"/>
      <c r="F85" s="64"/>
      <c r="G85" s="120"/>
      <c r="H85" s="215"/>
      <c r="I85" s="157" t="e">
        <f>Coversheet!$D$14</f>
        <v>#N/A</v>
      </c>
      <c r="J85" s="157" t="str">
        <f>Coversheet!$D$15</f>
        <v>Select</v>
      </c>
      <c r="K85" s="157" t="str">
        <f t="shared" si="0"/>
        <v>ALL LFFM Tracks</v>
      </c>
      <c r="L85" s="78"/>
    </row>
    <row r="86" spans="1:12" ht="28.5" customHeight="1" thickBot="1" x14ac:dyDescent="0.3">
      <c r="A86" s="39">
        <v>9</v>
      </c>
      <c r="B86" s="233"/>
      <c r="C86" s="64"/>
      <c r="D86" s="64"/>
      <c r="E86" s="19"/>
      <c r="F86" s="64"/>
      <c r="G86" s="120"/>
      <c r="H86" s="215"/>
      <c r="I86" s="157" t="e">
        <f>Coversheet!$D$14</f>
        <v>#N/A</v>
      </c>
      <c r="J86" s="157" t="str">
        <f>Coversheet!$D$15</f>
        <v>Select</v>
      </c>
      <c r="K86" s="157" t="str">
        <f t="shared" si="0"/>
        <v>ALL LFFM Tracks</v>
      </c>
      <c r="L86" s="78"/>
    </row>
    <row r="87" spans="1:12" ht="28.5" customHeight="1" thickBot="1" x14ac:dyDescent="0.3">
      <c r="A87" s="39">
        <v>10</v>
      </c>
      <c r="B87" s="233"/>
      <c r="C87" s="64"/>
      <c r="D87" s="64"/>
      <c r="E87" s="19"/>
      <c r="F87" s="64"/>
      <c r="G87" s="120"/>
      <c r="H87" s="215"/>
      <c r="I87" s="157" t="e">
        <f>Coversheet!$D$14</f>
        <v>#N/A</v>
      </c>
      <c r="J87" s="157" t="str">
        <f>Coversheet!$D$15</f>
        <v>Select</v>
      </c>
      <c r="K87" s="157" t="str">
        <f>$C$11</f>
        <v>ALL LFFM Tracks</v>
      </c>
      <c r="L87" s="78"/>
    </row>
    <row r="88" spans="1:12" ht="45" hidden="1" x14ac:dyDescent="0.25">
      <c r="B88" s="18" t="str">
        <f>B75</f>
        <v>Have you obtained or replaced instrumentation/equipment in order to operate under this Cooperative Agreement in this Budget Period?</v>
      </c>
      <c r="C88" s="18"/>
      <c r="D88" s="18"/>
      <c r="E88" s="18"/>
      <c r="I88" s="30" t="e">
        <f>Coversheet!$D$14</f>
        <v>#N/A</v>
      </c>
      <c r="J88" s="30" t="str">
        <f>Coversheet!$D$15</f>
        <v>Select</v>
      </c>
      <c r="K88" s="30" t="str">
        <f t="shared" si="0"/>
        <v>ALL LFFM Tracks</v>
      </c>
      <c r="L88" s="11">
        <f>E75</f>
        <v>0</v>
      </c>
    </row>
    <row r="89" spans="1:12" x14ac:dyDescent="0.25">
      <c r="C89" s="18"/>
      <c r="D89" s="18"/>
      <c r="E89" s="18"/>
    </row>
    <row r="90" spans="1:12" x14ac:dyDescent="0.25">
      <c r="C90" s="18"/>
      <c r="D90" s="18"/>
      <c r="E90" s="18"/>
    </row>
    <row r="91" spans="1:12" ht="18.75" x14ac:dyDescent="0.3">
      <c r="A91" s="39"/>
      <c r="B91" s="40" t="s">
        <v>86</v>
      </c>
      <c r="C91" s="40"/>
      <c r="E91" s="18"/>
    </row>
    <row r="92" spans="1:12" ht="15" customHeight="1" thickBot="1" x14ac:dyDescent="0.35">
      <c r="A92" s="39"/>
      <c r="B92" s="40"/>
      <c r="C92" s="40"/>
      <c r="E92" s="18"/>
    </row>
    <row r="93" spans="1:12" ht="27.75" hidden="1" customHeight="1" thickBot="1" x14ac:dyDescent="0.3">
      <c r="A93" s="39"/>
      <c r="B93" s="269" t="s">
        <v>87</v>
      </c>
      <c r="C93" s="270"/>
      <c r="D93" s="271"/>
      <c r="E93" s="121"/>
    </row>
    <row r="94" spans="1:12" ht="32.25" thickBot="1" x14ac:dyDescent="0.3">
      <c r="A94" s="39"/>
      <c r="B94" s="241" t="s">
        <v>88</v>
      </c>
      <c r="C94" s="241" t="s">
        <v>89</v>
      </c>
      <c r="D94" s="59" t="s">
        <v>90</v>
      </c>
      <c r="E94" s="59" t="s">
        <v>91</v>
      </c>
      <c r="F94" s="159" t="s">
        <v>21</v>
      </c>
      <c r="G94" s="160" t="s">
        <v>22</v>
      </c>
      <c r="H94" s="160" t="s">
        <v>23</v>
      </c>
      <c r="I94" s="78" t="s">
        <v>92</v>
      </c>
    </row>
    <row r="95" spans="1:12" ht="33.75" customHeight="1" thickBot="1" x14ac:dyDescent="0.3">
      <c r="A95" s="39">
        <v>1</v>
      </c>
      <c r="B95" s="233"/>
      <c r="C95" s="233"/>
      <c r="D95" s="19"/>
      <c r="E95" s="64"/>
      <c r="F95" s="157" t="e">
        <f>Coversheet!$D$14</f>
        <v>#N/A</v>
      </c>
      <c r="G95" s="157" t="str">
        <f>Coversheet!$D$15</f>
        <v>Select</v>
      </c>
      <c r="H95" s="157" t="str">
        <f>$C$11</f>
        <v>ALL LFFM Tracks</v>
      </c>
      <c r="I95" s="78"/>
    </row>
    <row r="96" spans="1:12" ht="33.75" customHeight="1" thickBot="1" x14ac:dyDescent="0.3">
      <c r="A96" s="39">
        <v>2</v>
      </c>
      <c r="B96" s="233"/>
      <c r="C96" s="233"/>
      <c r="D96" s="19"/>
      <c r="E96" s="64"/>
      <c r="F96" s="157" t="e">
        <f>Coversheet!$D$14</f>
        <v>#N/A</v>
      </c>
      <c r="G96" s="157" t="str">
        <f>Coversheet!$D$15</f>
        <v>Select</v>
      </c>
      <c r="H96" s="157" t="str">
        <f t="shared" ref="H96:H115" si="1">$C$11</f>
        <v>ALL LFFM Tracks</v>
      </c>
      <c r="I96" s="78"/>
    </row>
    <row r="97" spans="1:9" ht="33.75" customHeight="1" thickBot="1" x14ac:dyDescent="0.3">
      <c r="A97" s="39">
        <v>3</v>
      </c>
      <c r="B97" s="233"/>
      <c r="C97" s="233"/>
      <c r="D97" s="19"/>
      <c r="E97" s="64"/>
      <c r="F97" s="157" t="e">
        <f>Coversheet!$D$14</f>
        <v>#N/A</v>
      </c>
      <c r="G97" s="157" t="str">
        <f>Coversheet!$D$15</f>
        <v>Select</v>
      </c>
      <c r="H97" s="157" t="str">
        <f t="shared" si="1"/>
        <v>ALL LFFM Tracks</v>
      </c>
      <c r="I97" s="78"/>
    </row>
    <row r="98" spans="1:9" ht="33.75" customHeight="1" thickBot="1" x14ac:dyDescent="0.3">
      <c r="A98" s="39">
        <v>4</v>
      </c>
      <c r="B98" s="233"/>
      <c r="C98" s="233"/>
      <c r="D98" s="19"/>
      <c r="E98" s="64"/>
      <c r="F98" s="157" t="e">
        <f>Coversheet!$D$14</f>
        <v>#N/A</v>
      </c>
      <c r="G98" s="157" t="str">
        <f>Coversheet!$D$15</f>
        <v>Select</v>
      </c>
      <c r="H98" s="157" t="str">
        <f t="shared" si="1"/>
        <v>ALL LFFM Tracks</v>
      </c>
      <c r="I98" s="78"/>
    </row>
    <row r="99" spans="1:9" ht="33.75" customHeight="1" thickBot="1" x14ac:dyDescent="0.3">
      <c r="A99" s="39">
        <v>5</v>
      </c>
      <c r="B99" s="233"/>
      <c r="C99" s="233"/>
      <c r="D99" s="19"/>
      <c r="E99" s="64"/>
      <c r="F99" s="157" t="e">
        <f>Coversheet!$D$14</f>
        <v>#N/A</v>
      </c>
      <c r="G99" s="157" t="str">
        <f>Coversheet!$D$15</f>
        <v>Select</v>
      </c>
      <c r="H99" s="157" t="str">
        <f t="shared" si="1"/>
        <v>ALL LFFM Tracks</v>
      </c>
      <c r="I99" s="78"/>
    </row>
    <row r="100" spans="1:9" ht="33.75" customHeight="1" thickBot="1" x14ac:dyDescent="0.3">
      <c r="A100" s="39">
        <v>6</v>
      </c>
      <c r="B100" s="233"/>
      <c r="C100" s="233"/>
      <c r="D100" s="19"/>
      <c r="E100" s="64"/>
      <c r="F100" s="157" t="e">
        <f>Coversheet!$D$14</f>
        <v>#N/A</v>
      </c>
      <c r="G100" s="157" t="str">
        <f>Coversheet!$D$15</f>
        <v>Select</v>
      </c>
      <c r="H100" s="157" t="str">
        <f t="shared" si="1"/>
        <v>ALL LFFM Tracks</v>
      </c>
      <c r="I100" s="78"/>
    </row>
    <row r="101" spans="1:9" ht="33.75" customHeight="1" thickBot="1" x14ac:dyDescent="0.3">
      <c r="A101" s="39">
        <v>7</v>
      </c>
      <c r="B101" s="233"/>
      <c r="C101" s="233"/>
      <c r="D101" s="19"/>
      <c r="E101" s="64"/>
      <c r="F101" s="157" t="e">
        <f>Coversheet!$D$14</f>
        <v>#N/A</v>
      </c>
      <c r="G101" s="157" t="str">
        <f>Coversheet!$D$15</f>
        <v>Select</v>
      </c>
      <c r="H101" s="157" t="str">
        <f t="shared" si="1"/>
        <v>ALL LFFM Tracks</v>
      </c>
      <c r="I101" s="78"/>
    </row>
    <row r="102" spans="1:9" ht="33.75" customHeight="1" thickBot="1" x14ac:dyDescent="0.3">
      <c r="A102" s="39">
        <v>8</v>
      </c>
      <c r="B102" s="233"/>
      <c r="C102" s="233"/>
      <c r="D102" s="19"/>
      <c r="E102" s="64"/>
      <c r="F102" s="157" t="e">
        <f>Coversheet!$D$14</f>
        <v>#N/A</v>
      </c>
      <c r="G102" s="157" t="str">
        <f>Coversheet!$D$15</f>
        <v>Select</v>
      </c>
      <c r="H102" s="157" t="str">
        <f t="shared" si="1"/>
        <v>ALL LFFM Tracks</v>
      </c>
      <c r="I102" s="78"/>
    </row>
    <row r="103" spans="1:9" ht="33.75" customHeight="1" thickBot="1" x14ac:dyDescent="0.3">
      <c r="A103" s="39">
        <v>9</v>
      </c>
      <c r="B103" s="233"/>
      <c r="C103" s="233"/>
      <c r="D103" s="19"/>
      <c r="E103" s="64"/>
      <c r="F103" s="157" t="e">
        <f>Coversheet!$D$14</f>
        <v>#N/A</v>
      </c>
      <c r="G103" s="157" t="str">
        <f>Coversheet!$D$15</f>
        <v>Select</v>
      </c>
      <c r="H103" s="157" t="str">
        <f t="shared" si="1"/>
        <v>ALL LFFM Tracks</v>
      </c>
      <c r="I103" s="78"/>
    </row>
    <row r="104" spans="1:9" ht="33.75" customHeight="1" thickBot="1" x14ac:dyDescent="0.3">
      <c r="A104" s="39">
        <v>10</v>
      </c>
      <c r="B104" s="233"/>
      <c r="C104" s="233"/>
      <c r="D104" s="19"/>
      <c r="E104" s="64"/>
      <c r="F104" s="157" t="e">
        <f>Coversheet!$D$14</f>
        <v>#N/A</v>
      </c>
      <c r="G104" s="157" t="str">
        <f>Coversheet!$D$15</f>
        <v>Select</v>
      </c>
      <c r="H104" s="157" t="str">
        <f t="shared" si="1"/>
        <v>ALL LFFM Tracks</v>
      </c>
      <c r="I104" s="78"/>
    </row>
    <row r="105" spans="1:9" ht="33.75" customHeight="1" thickBot="1" x14ac:dyDescent="0.3">
      <c r="A105" s="39">
        <v>11</v>
      </c>
      <c r="B105" s="233"/>
      <c r="C105" s="233"/>
      <c r="D105" s="19"/>
      <c r="E105" s="64"/>
      <c r="F105" s="157" t="e">
        <f>Coversheet!$D$14</f>
        <v>#N/A</v>
      </c>
      <c r="G105" s="157" t="str">
        <f>Coversheet!$D$15</f>
        <v>Select</v>
      </c>
      <c r="H105" s="157" t="str">
        <f t="shared" si="1"/>
        <v>ALL LFFM Tracks</v>
      </c>
      <c r="I105" s="78"/>
    </row>
    <row r="106" spans="1:9" ht="33.75" customHeight="1" thickBot="1" x14ac:dyDescent="0.3">
      <c r="A106" s="39">
        <v>12</v>
      </c>
      <c r="B106" s="233"/>
      <c r="C106" s="233"/>
      <c r="D106" s="19"/>
      <c r="E106" s="64"/>
      <c r="F106" s="157" t="e">
        <f>Coversheet!$D$14</f>
        <v>#N/A</v>
      </c>
      <c r="G106" s="157" t="str">
        <f>Coversheet!$D$15</f>
        <v>Select</v>
      </c>
      <c r="H106" s="157" t="str">
        <f t="shared" si="1"/>
        <v>ALL LFFM Tracks</v>
      </c>
      <c r="I106" s="78"/>
    </row>
    <row r="107" spans="1:9" ht="33.75" customHeight="1" thickBot="1" x14ac:dyDescent="0.3">
      <c r="A107" s="39">
        <v>13</v>
      </c>
      <c r="B107" s="233"/>
      <c r="C107" s="233"/>
      <c r="D107" s="19"/>
      <c r="E107" s="64"/>
      <c r="F107" s="157" t="e">
        <f>Coversheet!$D$14</f>
        <v>#N/A</v>
      </c>
      <c r="G107" s="157" t="str">
        <f>Coversheet!$D$15</f>
        <v>Select</v>
      </c>
      <c r="H107" s="157" t="str">
        <f t="shared" si="1"/>
        <v>ALL LFFM Tracks</v>
      </c>
      <c r="I107" s="78"/>
    </row>
    <row r="108" spans="1:9" ht="33.75" customHeight="1" thickBot="1" x14ac:dyDescent="0.3">
      <c r="A108" s="39">
        <v>14</v>
      </c>
      <c r="B108" s="233"/>
      <c r="C108" s="233"/>
      <c r="D108" s="19"/>
      <c r="E108" s="64"/>
      <c r="F108" s="157" t="e">
        <f>Coversheet!$D$14</f>
        <v>#N/A</v>
      </c>
      <c r="G108" s="157" t="str">
        <f>Coversheet!$D$15</f>
        <v>Select</v>
      </c>
      <c r="H108" s="157" t="str">
        <f t="shared" si="1"/>
        <v>ALL LFFM Tracks</v>
      </c>
      <c r="I108" s="78"/>
    </row>
    <row r="109" spans="1:9" ht="33.75" customHeight="1" thickBot="1" x14ac:dyDescent="0.3">
      <c r="A109" s="39">
        <v>15</v>
      </c>
      <c r="B109" s="233"/>
      <c r="C109" s="233"/>
      <c r="D109" s="19"/>
      <c r="E109" s="64"/>
      <c r="F109" s="157" t="e">
        <f>Coversheet!$D$14</f>
        <v>#N/A</v>
      </c>
      <c r="G109" s="157" t="str">
        <f>Coversheet!$D$15</f>
        <v>Select</v>
      </c>
      <c r="H109" s="157" t="str">
        <f t="shared" si="1"/>
        <v>ALL LFFM Tracks</v>
      </c>
      <c r="I109" s="78"/>
    </row>
    <row r="110" spans="1:9" ht="33.75" customHeight="1" thickBot="1" x14ac:dyDescent="0.3">
      <c r="A110" s="39">
        <v>16</v>
      </c>
      <c r="B110" s="233"/>
      <c r="C110" s="233"/>
      <c r="D110" s="19"/>
      <c r="E110" s="64"/>
      <c r="F110" s="157" t="e">
        <f>Coversheet!$D$14</f>
        <v>#N/A</v>
      </c>
      <c r="G110" s="157" t="str">
        <f>Coversheet!$D$15</f>
        <v>Select</v>
      </c>
      <c r="H110" s="157" t="str">
        <f t="shared" si="1"/>
        <v>ALL LFFM Tracks</v>
      </c>
      <c r="I110" s="78"/>
    </row>
    <row r="111" spans="1:9" ht="33.75" customHeight="1" thickBot="1" x14ac:dyDescent="0.3">
      <c r="A111" s="39">
        <v>17</v>
      </c>
      <c r="B111" s="233"/>
      <c r="C111" s="233"/>
      <c r="D111" s="19"/>
      <c r="E111" s="64"/>
      <c r="F111" s="157" t="e">
        <f>Coversheet!$D$14</f>
        <v>#N/A</v>
      </c>
      <c r="G111" s="157" t="str">
        <f>Coversheet!$D$15</f>
        <v>Select</v>
      </c>
      <c r="H111" s="157" t="str">
        <f t="shared" si="1"/>
        <v>ALL LFFM Tracks</v>
      </c>
      <c r="I111" s="78"/>
    </row>
    <row r="112" spans="1:9" ht="33.75" customHeight="1" thickBot="1" x14ac:dyDescent="0.3">
      <c r="A112" s="39">
        <v>18</v>
      </c>
      <c r="B112" s="233"/>
      <c r="C112" s="233"/>
      <c r="D112" s="19"/>
      <c r="E112" s="64"/>
      <c r="F112" s="157" t="e">
        <f>Coversheet!$D$14</f>
        <v>#N/A</v>
      </c>
      <c r="G112" s="157" t="str">
        <f>Coversheet!$D$15</f>
        <v>Select</v>
      </c>
      <c r="H112" s="157" t="str">
        <f t="shared" si="1"/>
        <v>ALL LFFM Tracks</v>
      </c>
      <c r="I112" s="78"/>
    </row>
    <row r="113" spans="1:10" ht="33.75" customHeight="1" thickBot="1" x14ac:dyDescent="0.3">
      <c r="A113" s="39">
        <v>19</v>
      </c>
      <c r="B113" s="233"/>
      <c r="C113" s="233"/>
      <c r="D113" s="19"/>
      <c r="E113" s="64"/>
      <c r="F113" s="157" t="e">
        <f>Coversheet!$D$14</f>
        <v>#N/A</v>
      </c>
      <c r="G113" s="157" t="str">
        <f>Coversheet!$D$15</f>
        <v>Select</v>
      </c>
      <c r="H113" s="157" t="str">
        <f t="shared" si="1"/>
        <v>ALL LFFM Tracks</v>
      </c>
      <c r="I113" s="78"/>
    </row>
    <row r="114" spans="1:10" ht="33.75" customHeight="1" thickBot="1" x14ac:dyDescent="0.3">
      <c r="A114" s="39">
        <v>20</v>
      </c>
      <c r="B114" s="233"/>
      <c r="C114" s="233"/>
      <c r="D114" s="19"/>
      <c r="E114" s="64"/>
      <c r="F114" s="157" t="e">
        <f>Coversheet!$D$14</f>
        <v>#N/A</v>
      </c>
      <c r="G114" s="157" t="str">
        <f>Coversheet!$D$15</f>
        <v>Select</v>
      </c>
      <c r="H114" s="157" t="str">
        <f t="shared" si="1"/>
        <v>ALL LFFM Tracks</v>
      </c>
      <c r="I114" s="78"/>
    </row>
    <row r="115" spans="1:10" ht="30" hidden="1" x14ac:dyDescent="0.25">
      <c r="B115" s="18" t="str">
        <f>B93</f>
        <v xml:space="preserve">Total number of trainings to advance LFFM activities attended: </v>
      </c>
      <c r="C115" s="18"/>
      <c r="D115" s="18"/>
      <c r="E115" s="18"/>
      <c r="F115" s="30" t="e">
        <f>Coversheet!$D$14</f>
        <v>#N/A</v>
      </c>
      <c r="G115" s="30" t="str">
        <f>Coversheet!$D$15</f>
        <v>Select</v>
      </c>
      <c r="H115" s="30" t="str">
        <f t="shared" si="1"/>
        <v>ALL LFFM Tracks</v>
      </c>
      <c r="I115" s="122">
        <f>E93</f>
        <v>0</v>
      </c>
    </row>
    <row r="116" spans="1:10" x14ac:dyDescent="0.25">
      <c r="C116" s="18"/>
      <c r="D116" s="18"/>
      <c r="E116" s="18"/>
    </row>
    <row r="117" spans="1:10" x14ac:dyDescent="0.25">
      <c r="C117" s="18"/>
      <c r="D117" s="18"/>
      <c r="E117" s="18"/>
    </row>
    <row r="118" spans="1:10" ht="18.75" x14ac:dyDescent="0.3">
      <c r="A118" s="39"/>
      <c r="B118" s="40" t="s">
        <v>93</v>
      </c>
    </row>
    <row r="119" spans="1:10" ht="29.25" customHeight="1" thickBot="1" x14ac:dyDescent="0.3">
      <c r="A119" s="39"/>
      <c r="B119" s="268" t="s">
        <v>94</v>
      </c>
      <c r="C119" s="268"/>
      <c r="D119" s="268"/>
      <c r="E119" s="268"/>
      <c r="F119" s="268"/>
    </row>
    <row r="120" spans="1:10" ht="39.75" customHeight="1" thickBot="1" x14ac:dyDescent="0.3">
      <c r="A120" s="39"/>
      <c r="B120" s="123" t="s">
        <v>95</v>
      </c>
      <c r="C120" s="124" t="s">
        <v>96</v>
      </c>
      <c r="D120" s="124" t="s">
        <v>97</v>
      </c>
      <c r="E120" s="124" t="s">
        <v>98</v>
      </c>
      <c r="F120" s="124" t="s">
        <v>99</v>
      </c>
      <c r="G120" s="124" t="s">
        <v>100</v>
      </c>
      <c r="H120" s="154" t="s">
        <v>21</v>
      </c>
      <c r="I120" s="160" t="s">
        <v>22</v>
      </c>
      <c r="J120" s="154" t="s">
        <v>23</v>
      </c>
    </row>
    <row r="121" spans="1:10" ht="25.5" customHeight="1" thickBot="1" x14ac:dyDescent="0.3">
      <c r="A121" s="39">
        <v>1</v>
      </c>
      <c r="B121" s="240"/>
      <c r="C121" s="126"/>
      <c r="D121" s="126"/>
      <c r="E121" s="19"/>
      <c r="F121" s="127"/>
      <c r="G121" s="64"/>
      <c r="H121" s="78" t="e">
        <f>Coversheet!$D$14</f>
        <v>#N/A</v>
      </c>
      <c r="I121" s="157" t="str">
        <f>Coversheet!$D$15</f>
        <v>Select</v>
      </c>
      <c r="J121" s="78" t="str">
        <f>$C$11</f>
        <v>ALL LFFM Tracks</v>
      </c>
    </row>
    <row r="122" spans="1:10" ht="25.5" customHeight="1" thickBot="1" x14ac:dyDescent="0.3">
      <c r="A122" s="39">
        <v>2</v>
      </c>
      <c r="B122" s="240"/>
      <c r="C122" s="126"/>
      <c r="D122" s="126"/>
      <c r="E122" s="19"/>
      <c r="F122" s="127"/>
      <c r="G122" s="64"/>
      <c r="H122" s="78" t="e">
        <f>Coversheet!$D$14</f>
        <v>#N/A</v>
      </c>
      <c r="I122" s="157" t="str">
        <f>Coversheet!$D$15</f>
        <v>Select</v>
      </c>
      <c r="J122" s="78" t="str">
        <f t="shared" ref="J122:J140" si="2">$C$11</f>
        <v>ALL LFFM Tracks</v>
      </c>
    </row>
    <row r="123" spans="1:10" ht="25.5" customHeight="1" thickBot="1" x14ac:dyDescent="0.3">
      <c r="A123" s="39">
        <v>3</v>
      </c>
      <c r="B123" s="240"/>
      <c r="C123" s="126"/>
      <c r="D123" s="126"/>
      <c r="E123" s="19"/>
      <c r="F123" s="127"/>
      <c r="G123" s="64"/>
      <c r="H123" s="78" t="e">
        <f>Coversheet!$D$14</f>
        <v>#N/A</v>
      </c>
      <c r="I123" s="157" t="str">
        <f>Coversheet!$D$15</f>
        <v>Select</v>
      </c>
      <c r="J123" s="78" t="str">
        <f t="shared" si="2"/>
        <v>ALL LFFM Tracks</v>
      </c>
    </row>
    <row r="124" spans="1:10" ht="25.5" customHeight="1" thickBot="1" x14ac:dyDescent="0.3">
      <c r="A124" s="39">
        <v>4</v>
      </c>
      <c r="B124" s="240"/>
      <c r="C124" s="126"/>
      <c r="D124" s="126"/>
      <c r="E124" s="19"/>
      <c r="F124" s="127"/>
      <c r="G124" s="64"/>
      <c r="H124" s="78" t="e">
        <f>Coversheet!$D$14</f>
        <v>#N/A</v>
      </c>
      <c r="I124" s="157" t="str">
        <f>Coversheet!$D$15</f>
        <v>Select</v>
      </c>
      <c r="J124" s="78" t="str">
        <f t="shared" si="2"/>
        <v>ALL LFFM Tracks</v>
      </c>
    </row>
    <row r="125" spans="1:10" ht="25.5" customHeight="1" thickBot="1" x14ac:dyDescent="0.3">
      <c r="A125" s="39">
        <v>5</v>
      </c>
      <c r="B125" s="240"/>
      <c r="C125" s="126"/>
      <c r="D125" s="126"/>
      <c r="E125" s="19"/>
      <c r="F125" s="127"/>
      <c r="G125" s="64"/>
      <c r="H125" s="78" t="e">
        <f>Coversheet!$D$14</f>
        <v>#N/A</v>
      </c>
      <c r="I125" s="157" t="str">
        <f>Coversheet!$D$15</f>
        <v>Select</v>
      </c>
      <c r="J125" s="78" t="str">
        <f t="shared" si="2"/>
        <v>ALL LFFM Tracks</v>
      </c>
    </row>
    <row r="126" spans="1:10" ht="25.5" customHeight="1" thickBot="1" x14ac:dyDescent="0.3">
      <c r="A126" s="39">
        <v>6</v>
      </c>
      <c r="B126" s="240"/>
      <c r="C126" s="126"/>
      <c r="D126" s="126"/>
      <c r="E126" s="19"/>
      <c r="F126" s="127"/>
      <c r="G126" s="64"/>
      <c r="H126" s="78" t="e">
        <f>Coversheet!$D$14</f>
        <v>#N/A</v>
      </c>
      <c r="I126" s="157" t="str">
        <f>Coversheet!$D$15</f>
        <v>Select</v>
      </c>
      <c r="J126" s="78" t="str">
        <f t="shared" si="2"/>
        <v>ALL LFFM Tracks</v>
      </c>
    </row>
    <row r="127" spans="1:10" ht="25.5" customHeight="1" thickBot="1" x14ac:dyDescent="0.3">
      <c r="A127" s="39">
        <v>7</v>
      </c>
      <c r="B127" s="240"/>
      <c r="C127" s="126"/>
      <c r="D127" s="126"/>
      <c r="E127" s="19"/>
      <c r="F127" s="127"/>
      <c r="G127" s="64"/>
      <c r="H127" s="78" t="e">
        <f>Coversheet!$D$14</f>
        <v>#N/A</v>
      </c>
      <c r="I127" s="157" t="str">
        <f>Coversheet!$D$15</f>
        <v>Select</v>
      </c>
      <c r="J127" s="78" t="str">
        <f t="shared" si="2"/>
        <v>ALL LFFM Tracks</v>
      </c>
    </row>
    <row r="128" spans="1:10" ht="25.5" customHeight="1" thickBot="1" x14ac:dyDescent="0.3">
      <c r="A128" s="39">
        <v>8</v>
      </c>
      <c r="B128" s="240"/>
      <c r="C128" s="126"/>
      <c r="D128" s="126"/>
      <c r="E128" s="19"/>
      <c r="F128" s="127"/>
      <c r="G128" s="64"/>
      <c r="H128" s="78" t="e">
        <f>Coversheet!$D$14</f>
        <v>#N/A</v>
      </c>
      <c r="I128" s="157" t="str">
        <f>Coversheet!$D$15</f>
        <v>Select</v>
      </c>
      <c r="J128" s="78" t="str">
        <f t="shared" si="2"/>
        <v>ALL LFFM Tracks</v>
      </c>
    </row>
    <row r="129" spans="1:10" ht="25.5" customHeight="1" thickBot="1" x14ac:dyDescent="0.3">
      <c r="A129" s="39">
        <v>9</v>
      </c>
      <c r="B129" s="240"/>
      <c r="C129" s="126"/>
      <c r="D129" s="126"/>
      <c r="E129" s="19"/>
      <c r="F129" s="127"/>
      <c r="G129" s="64"/>
      <c r="H129" s="78" t="e">
        <f>Coversheet!$D$14</f>
        <v>#N/A</v>
      </c>
      <c r="I129" s="157" t="str">
        <f>Coversheet!$D$15</f>
        <v>Select</v>
      </c>
      <c r="J129" s="78" t="str">
        <f t="shared" si="2"/>
        <v>ALL LFFM Tracks</v>
      </c>
    </row>
    <row r="130" spans="1:10" ht="25.5" customHeight="1" thickBot="1" x14ac:dyDescent="0.3">
      <c r="A130" s="39">
        <v>10</v>
      </c>
      <c r="B130" s="240"/>
      <c r="C130" s="126"/>
      <c r="D130" s="126"/>
      <c r="E130" s="19"/>
      <c r="F130" s="127"/>
      <c r="G130" s="64"/>
      <c r="H130" s="78" t="e">
        <f>Coversheet!$D$14</f>
        <v>#N/A</v>
      </c>
      <c r="I130" s="157" t="str">
        <f>Coversheet!$D$15</f>
        <v>Select</v>
      </c>
      <c r="J130" s="78" t="str">
        <f t="shared" si="2"/>
        <v>ALL LFFM Tracks</v>
      </c>
    </row>
    <row r="131" spans="1:10" ht="25.5" customHeight="1" thickBot="1" x14ac:dyDescent="0.3">
      <c r="A131" s="39">
        <v>11</v>
      </c>
      <c r="B131" s="240"/>
      <c r="C131" s="126"/>
      <c r="D131" s="126"/>
      <c r="E131" s="19"/>
      <c r="F131" s="127"/>
      <c r="G131" s="64"/>
      <c r="H131" s="78" t="e">
        <f>Coversheet!$D$14</f>
        <v>#N/A</v>
      </c>
      <c r="I131" s="157" t="str">
        <f>Coversheet!$D$15</f>
        <v>Select</v>
      </c>
      <c r="J131" s="78" t="str">
        <f t="shared" si="2"/>
        <v>ALL LFFM Tracks</v>
      </c>
    </row>
    <row r="132" spans="1:10" ht="25.5" customHeight="1" thickBot="1" x14ac:dyDescent="0.3">
      <c r="A132" s="39">
        <v>12</v>
      </c>
      <c r="B132" s="240"/>
      <c r="C132" s="126"/>
      <c r="D132" s="126"/>
      <c r="E132" s="19"/>
      <c r="F132" s="127"/>
      <c r="G132" s="64"/>
      <c r="H132" s="78" t="e">
        <f>Coversheet!$D$14</f>
        <v>#N/A</v>
      </c>
      <c r="I132" s="157" t="str">
        <f>Coversheet!$D$15</f>
        <v>Select</v>
      </c>
      <c r="J132" s="78" t="str">
        <f t="shared" si="2"/>
        <v>ALL LFFM Tracks</v>
      </c>
    </row>
    <row r="133" spans="1:10" ht="25.5" customHeight="1" thickBot="1" x14ac:dyDescent="0.3">
      <c r="A133" s="39">
        <v>13</v>
      </c>
      <c r="B133" s="240"/>
      <c r="C133" s="126"/>
      <c r="D133" s="126"/>
      <c r="E133" s="19"/>
      <c r="F133" s="127"/>
      <c r="G133" s="64"/>
      <c r="H133" s="78" t="e">
        <f>Coversheet!$D$14</f>
        <v>#N/A</v>
      </c>
      <c r="I133" s="157" t="str">
        <f>Coversheet!$D$15</f>
        <v>Select</v>
      </c>
      <c r="J133" s="78" t="str">
        <f t="shared" si="2"/>
        <v>ALL LFFM Tracks</v>
      </c>
    </row>
    <row r="134" spans="1:10" ht="25.5" customHeight="1" thickBot="1" x14ac:dyDescent="0.3">
      <c r="A134" s="39">
        <v>14</v>
      </c>
      <c r="B134" s="240"/>
      <c r="C134" s="126"/>
      <c r="D134" s="126"/>
      <c r="E134" s="19"/>
      <c r="F134" s="127"/>
      <c r="G134" s="64"/>
      <c r="H134" s="78" t="e">
        <f>Coversheet!$D$14</f>
        <v>#N/A</v>
      </c>
      <c r="I134" s="157" t="str">
        <f>Coversheet!$D$15</f>
        <v>Select</v>
      </c>
      <c r="J134" s="78" t="str">
        <f>$C$11</f>
        <v>ALL LFFM Tracks</v>
      </c>
    </row>
    <row r="135" spans="1:10" ht="25.5" customHeight="1" thickBot="1" x14ac:dyDescent="0.3">
      <c r="A135" s="39">
        <v>15</v>
      </c>
      <c r="B135" s="240"/>
      <c r="C135" s="126"/>
      <c r="D135" s="126"/>
      <c r="E135" s="19"/>
      <c r="F135" s="127"/>
      <c r="G135" s="64"/>
      <c r="H135" s="78" t="e">
        <f>Coversheet!$D$14</f>
        <v>#N/A</v>
      </c>
      <c r="I135" s="157" t="str">
        <f>Coversheet!$D$15</f>
        <v>Select</v>
      </c>
      <c r="J135" s="78" t="str">
        <f t="shared" si="2"/>
        <v>ALL LFFM Tracks</v>
      </c>
    </row>
    <row r="136" spans="1:10" ht="25.5" customHeight="1" thickBot="1" x14ac:dyDescent="0.3">
      <c r="A136" s="39">
        <v>16</v>
      </c>
      <c r="B136" s="240"/>
      <c r="C136" s="126"/>
      <c r="D136" s="126"/>
      <c r="E136" s="19"/>
      <c r="F136" s="127"/>
      <c r="G136" s="64"/>
      <c r="H136" s="78" t="e">
        <f>Coversheet!$D$14</f>
        <v>#N/A</v>
      </c>
      <c r="I136" s="157" t="str">
        <f>Coversheet!$D$15</f>
        <v>Select</v>
      </c>
      <c r="J136" s="78" t="str">
        <f t="shared" si="2"/>
        <v>ALL LFFM Tracks</v>
      </c>
    </row>
    <row r="137" spans="1:10" ht="25.5" customHeight="1" thickBot="1" x14ac:dyDescent="0.3">
      <c r="A137" s="39">
        <v>17</v>
      </c>
      <c r="B137" s="240"/>
      <c r="C137" s="126"/>
      <c r="D137" s="126"/>
      <c r="E137" s="19"/>
      <c r="F137" s="127"/>
      <c r="G137" s="64"/>
      <c r="H137" s="78" t="e">
        <f>Coversheet!$D$14</f>
        <v>#N/A</v>
      </c>
      <c r="I137" s="157" t="str">
        <f>Coversheet!$D$15</f>
        <v>Select</v>
      </c>
      <c r="J137" s="78" t="str">
        <f t="shared" si="2"/>
        <v>ALL LFFM Tracks</v>
      </c>
    </row>
    <row r="138" spans="1:10" ht="25.5" customHeight="1" thickBot="1" x14ac:dyDescent="0.3">
      <c r="A138" s="39">
        <v>18</v>
      </c>
      <c r="B138" s="240"/>
      <c r="C138" s="126"/>
      <c r="D138" s="126"/>
      <c r="E138" s="19"/>
      <c r="F138" s="127"/>
      <c r="G138" s="64"/>
      <c r="H138" s="78" t="e">
        <f>Coversheet!$D$14</f>
        <v>#N/A</v>
      </c>
      <c r="I138" s="157" t="str">
        <f>Coversheet!$D$15</f>
        <v>Select</v>
      </c>
      <c r="J138" s="78" t="str">
        <f t="shared" si="2"/>
        <v>ALL LFFM Tracks</v>
      </c>
    </row>
    <row r="139" spans="1:10" ht="25.5" customHeight="1" thickBot="1" x14ac:dyDescent="0.3">
      <c r="A139" s="39">
        <v>19</v>
      </c>
      <c r="B139" s="240"/>
      <c r="C139" s="126"/>
      <c r="D139" s="126"/>
      <c r="E139" s="19"/>
      <c r="F139" s="127"/>
      <c r="G139" s="64"/>
      <c r="H139" s="78" t="e">
        <f>Coversheet!$D$14</f>
        <v>#N/A</v>
      </c>
      <c r="I139" s="157" t="str">
        <f>Coversheet!$D$15</f>
        <v>Select</v>
      </c>
      <c r="J139" s="78" t="str">
        <f t="shared" si="2"/>
        <v>ALL LFFM Tracks</v>
      </c>
    </row>
    <row r="140" spans="1:10" ht="25.5" customHeight="1" thickBot="1" x14ac:dyDescent="0.3">
      <c r="A140" s="39">
        <v>20</v>
      </c>
      <c r="B140" s="240"/>
      <c r="C140" s="126"/>
      <c r="D140" s="126"/>
      <c r="E140" s="19"/>
      <c r="F140" s="127"/>
      <c r="G140" s="64"/>
      <c r="H140" s="78" t="e">
        <f>Coversheet!$D$14</f>
        <v>#N/A</v>
      </c>
      <c r="I140" s="157" t="str">
        <f>Coversheet!$D$15</f>
        <v>Select</v>
      </c>
      <c r="J140" s="78" t="str">
        <f t="shared" si="2"/>
        <v>ALL LFFM Tracks</v>
      </c>
    </row>
    <row r="141" spans="1:10" x14ac:dyDescent="0.25">
      <c r="C141" s="18"/>
      <c r="D141" s="18"/>
      <c r="E141" s="18"/>
    </row>
    <row r="142" spans="1:10" ht="18.75" x14ac:dyDescent="0.3">
      <c r="B142" s="115"/>
    </row>
    <row r="144" spans="1:10" ht="19.5" thickBot="1" x14ac:dyDescent="0.35">
      <c r="B144" s="255" t="s">
        <v>101</v>
      </c>
      <c r="C144" s="255"/>
      <c r="F144" s="12"/>
      <c r="G144" s="12"/>
      <c r="H144" s="12"/>
    </row>
    <row r="145" spans="2:10" ht="32.25" thickBot="1" x14ac:dyDescent="0.3">
      <c r="B145" s="128" t="s">
        <v>102</v>
      </c>
      <c r="C145" s="128" t="s">
        <v>103</v>
      </c>
      <c r="D145" s="128" t="s">
        <v>104</v>
      </c>
      <c r="E145" s="128" t="s">
        <v>105</v>
      </c>
      <c r="F145" s="129" t="s">
        <v>82</v>
      </c>
      <c r="G145" s="128" t="s">
        <v>106</v>
      </c>
      <c r="H145" s="156" t="s">
        <v>21</v>
      </c>
      <c r="I145" s="160" t="s">
        <v>22</v>
      </c>
      <c r="J145" s="156" t="s">
        <v>23</v>
      </c>
    </row>
    <row r="146" spans="2:10" ht="48.75" customHeight="1" thickBot="1" x14ac:dyDescent="0.3">
      <c r="B146" s="240"/>
      <c r="C146" s="64"/>
      <c r="D146" s="64"/>
      <c r="E146" s="64"/>
      <c r="F146" s="64"/>
      <c r="G146" s="126"/>
      <c r="H146" s="157" t="e">
        <f>Coversheet!$D$14</f>
        <v>#N/A</v>
      </c>
      <c r="I146" s="157" t="str">
        <f>Coversheet!$D$15</f>
        <v>Select</v>
      </c>
      <c r="J146" s="157" t="str">
        <f>$C$11</f>
        <v>ALL LFFM Tracks</v>
      </c>
    </row>
    <row r="147" spans="2:10" ht="51" customHeight="1" thickBot="1" x14ac:dyDescent="0.3">
      <c r="B147" s="240"/>
      <c r="C147" s="64"/>
      <c r="D147" s="64"/>
      <c r="E147" s="64"/>
      <c r="F147" s="64"/>
      <c r="G147" s="126"/>
      <c r="H147" s="157" t="e">
        <f>Coversheet!$D$14</f>
        <v>#N/A</v>
      </c>
      <c r="I147" s="157" t="str">
        <f>Coversheet!$D$15</f>
        <v>Select</v>
      </c>
      <c r="J147" s="157" t="str">
        <f t="shared" ref="J147:J152" si="3">$C$11</f>
        <v>ALL LFFM Tracks</v>
      </c>
    </row>
    <row r="148" spans="2:10" ht="51" customHeight="1" thickBot="1" x14ac:dyDescent="0.3">
      <c r="B148" s="240"/>
      <c r="C148" s="64"/>
      <c r="D148" s="64"/>
      <c r="E148" s="64"/>
      <c r="F148" s="64"/>
      <c r="G148" s="126"/>
      <c r="H148" s="157" t="e">
        <f>Coversheet!$D$14</f>
        <v>#N/A</v>
      </c>
      <c r="I148" s="157" t="str">
        <f>Coversheet!$D$15</f>
        <v>Select</v>
      </c>
      <c r="J148" s="157" t="str">
        <f t="shared" si="3"/>
        <v>ALL LFFM Tracks</v>
      </c>
    </row>
    <row r="149" spans="2:10" ht="51" customHeight="1" thickBot="1" x14ac:dyDescent="0.3">
      <c r="B149" s="240"/>
      <c r="C149" s="64"/>
      <c r="D149" s="64"/>
      <c r="E149" s="64"/>
      <c r="F149" s="64"/>
      <c r="G149" s="126"/>
      <c r="H149" s="157" t="e">
        <f>Coversheet!$D$14</f>
        <v>#N/A</v>
      </c>
      <c r="I149" s="157" t="str">
        <f>Coversheet!$D$15</f>
        <v>Select</v>
      </c>
      <c r="J149" s="157" t="str">
        <f t="shared" si="3"/>
        <v>ALL LFFM Tracks</v>
      </c>
    </row>
    <row r="150" spans="2:10" ht="51" customHeight="1" thickBot="1" x14ac:dyDescent="0.3">
      <c r="B150" s="240"/>
      <c r="C150" s="64"/>
      <c r="D150" s="64"/>
      <c r="E150" s="64"/>
      <c r="F150" s="64"/>
      <c r="G150" s="126"/>
      <c r="H150" s="157" t="e">
        <f>Coversheet!$D$14</f>
        <v>#N/A</v>
      </c>
      <c r="I150" s="157" t="str">
        <f>Coversheet!$D$15</f>
        <v>Select</v>
      </c>
      <c r="J150" s="157" t="str">
        <f t="shared" si="3"/>
        <v>ALL LFFM Tracks</v>
      </c>
    </row>
    <row r="151" spans="2:10" ht="51" customHeight="1" thickBot="1" x14ac:dyDescent="0.3">
      <c r="B151" s="240"/>
      <c r="C151" s="64"/>
      <c r="D151" s="64"/>
      <c r="E151" s="64"/>
      <c r="F151" s="64"/>
      <c r="G151" s="126"/>
      <c r="H151" s="157" t="e">
        <f>Coversheet!$D$14</f>
        <v>#N/A</v>
      </c>
      <c r="I151" s="157" t="str">
        <f>Coversheet!$D$15</f>
        <v>Select</v>
      </c>
      <c r="J151" s="157" t="str">
        <f t="shared" si="3"/>
        <v>ALL LFFM Tracks</v>
      </c>
    </row>
    <row r="152" spans="2:10" ht="51" customHeight="1" thickBot="1" x14ac:dyDescent="0.3">
      <c r="B152" s="240"/>
      <c r="C152" s="64"/>
      <c r="D152" s="64"/>
      <c r="E152" s="19"/>
      <c r="F152" s="64"/>
      <c r="G152" s="81"/>
      <c r="H152" s="157" t="e">
        <f>Coversheet!$D$14</f>
        <v>#N/A</v>
      </c>
      <c r="I152" s="157" t="str">
        <f>Coversheet!$D$15</f>
        <v>Select</v>
      </c>
      <c r="J152" s="157" t="str">
        <f t="shared" si="3"/>
        <v>ALL LFFM Tracks</v>
      </c>
    </row>
    <row r="153" spans="2:10" x14ac:dyDescent="0.25">
      <c r="F153" s="12"/>
      <c r="G153" s="12"/>
      <c r="H153" s="12"/>
      <c r="I153" s="12"/>
    </row>
    <row r="154" spans="2:10" x14ac:dyDescent="0.25">
      <c r="F154" s="12"/>
      <c r="G154" s="12"/>
      <c r="H154" s="12"/>
      <c r="I154" s="12"/>
    </row>
    <row r="155" spans="2:10" ht="18.75" x14ac:dyDescent="0.3">
      <c r="B155" s="255" t="s">
        <v>107</v>
      </c>
      <c r="C155" s="255"/>
      <c r="D155" s="255"/>
      <c r="E155" s="255"/>
      <c r="F155" s="12"/>
      <c r="G155" s="12"/>
      <c r="H155" s="12"/>
      <c r="I155" s="12"/>
    </row>
    <row r="156" spans="2:10" ht="18.75" customHeight="1" thickBot="1" x14ac:dyDescent="0.35">
      <c r="B156" s="236" t="s">
        <v>108</v>
      </c>
      <c r="C156" s="230"/>
      <c r="D156" s="230"/>
      <c r="E156" s="230"/>
      <c r="F156" s="12"/>
      <c r="G156" s="12"/>
      <c r="H156" s="12"/>
      <c r="I156" s="12"/>
    </row>
    <row r="157" spans="2:10" ht="19.5" thickBot="1" x14ac:dyDescent="0.35">
      <c r="B157" s="113" t="s">
        <v>109</v>
      </c>
      <c r="C157" s="216"/>
      <c r="F157" s="12"/>
      <c r="G157" s="12"/>
      <c r="H157" s="12"/>
      <c r="I157" s="12"/>
    </row>
    <row r="158" spans="2:10" ht="19.5" thickBot="1" x14ac:dyDescent="0.35">
      <c r="B158" s="113" t="s">
        <v>110</v>
      </c>
      <c r="C158" s="216"/>
    </row>
    <row r="159" spans="2:10" ht="18.75" x14ac:dyDescent="0.3">
      <c r="B159" s="115"/>
      <c r="C159" s="130"/>
    </row>
    <row r="160" spans="2:10" ht="18.75" hidden="1" x14ac:dyDescent="0.3">
      <c r="B160" s="115"/>
      <c r="C160" s="130"/>
    </row>
    <row r="161" spans="2:6" ht="18.75" hidden="1" x14ac:dyDescent="0.3">
      <c r="B161" s="115" t="s">
        <v>111</v>
      </c>
      <c r="C161" s="131" t="s">
        <v>112</v>
      </c>
      <c r="D161" s="11" t="s">
        <v>21</v>
      </c>
      <c r="E161" s="193" t="s">
        <v>22</v>
      </c>
      <c r="F161" s="11" t="s">
        <v>23</v>
      </c>
    </row>
    <row r="162" spans="2:6" ht="37.5" hidden="1" x14ac:dyDescent="0.3">
      <c r="B162" s="115" t="str">
        <f t="shared" ref="B162:C164" si="4">B31</f>
        <v>Do you maintain a valid 20.88 agreement with FDA?</v>
      </c>
      <c r="C162" s="131">
        <f t="shared" si="4"/>
        <v>0</v>
      </c>
      <c r="D162" s="30" t="e">
        <f>Coversheet!$D$14</f>
        <v>#N/A</v>
      </c>
      <c r="E162" s="30" t="str">
        <f>Coversheet!$D$15</f>
        <v>Select</v>
      </c>
      <c r="F162" s="30" t="str">
        <f>$C$11</f>
        <v>ALL LFFM Tracks</v>
      </c>
    </row>
    <row r="163" spans="2:6" ht="21" hidden="1" customHeight="1" x14ac:dyDescent="0.3">
      <c r="B163" s="115" t="str">
        <f t="shared" si="4"/>
        <v>If yes, when does your agreement expire?</v>
      </c>
      <c r="C163" s="132">
        <f t="shared" si="4"/>
        <v>0</v>
      </c>
      <c r="D163" s="30" t="e">
        <f>Coversheet!$D$14</f>
        <v>#N/A</v>
      </c>
      <c r="E163" s="30" t="str">
        <f>Coversheet!$D$15</f>
        <v>Select</v>
      </c>
      <c r="F163" s="30" t="str">
        <f t="shared" ref="F163:F174" si="5">$C$11</f>
        <v>ALL LFFM Tracks</v>
      </c>
    </row>
    <row r="164" spans="2:6" ht="18.75" hidden="1" x14ac:dyDescent="0.3">
      <c r="B164" s="115" t="str">
        <f t="shared" si="4"/>
        <v>If no, please explain why:</v>
      </c>
      <c r="C164" s="131">
        <f t="shared" si="4"/>
        <v>0</v>
      </c>
      <c r="D164" s="30" t="e">
        <f>Coversheet!$D$14</f>
        <v>#N/A</v>
      </c>
      <c r="E164" s="30" t="str">
        <f>Coversheet!$D$15</f>
        <v>Select</v>
      </c>
      <c r="F164" s="30" t="str">
        <f t="shared" si="5"/>
        <v>ALL LFFM Tracks</v>
      </c>
    </row>
    <row r="165" spans="2:6" ht="18.75" hidden="1" x14ac:dyDescent="0.3">
      <c r="B165" s="115" t="str">
        <f>B37</f>
        <v>Is your lab currently a FERN member?</v>
      </c>
      <c r="C165" s="133">
        <f>C37</f>
        <v>0</v>
      </c>
      <c r="D165" s="30" t="e">
        <f>Coversheet!$D$14</f>
        <v>#N/A</v>
      </c>
      <c r="E165" s="30" t="str">
        <f>Coversheet!$D$15</f>
        <v>Select</v>
      </c>
      <c r="F165" s="30" t="str">
        <f t="shared" si="5"/>
        <v>ALL LFFM Tracks</v>
      </c>
    </row>
    <row r="166" spans="2:6" ht="37.5" hidden="1" x14ac:dyDescent="0.3">
      <c r="B166" s="115" t="str">
        <f>B38</f>
        <v>If no, list the date of planned application to FERN:</v>
      </c>
      <c r="C166" s="134">
        <f>C38</f>
        <v>0</v>
      </c>
      <c r="D166" s="30" t="e">
        <f>Coversheet!$D$14</f>
        <v>#N/A</v>
      </c>
      <c r="E166" s="30" t="str">
        <f>Coversheet!$D$15</f>
        <v>Select</v>
      </c>
      <c r="F166" s="30" t="str">
        <f t="shared" si="5"/>
        <v>ALL LFFM Tracks</v>
      </c>
    </row>
    <row r="167" spans="2:6" ht="30" hidden="1" x14ac:dyDescent="0.25">
      <c r="B167" s="18" t="str">
        <f>B42</f>
        <v>Current ISO 17025 accreditation status of your laboratory:</v>
      </c>
      <c r="C167" s="133">
        <f>C42</f>
        <v>0</v>
      </c>
      <c r="D167" s="30" t="e">
        <f>Coversheet!$D$14</f>
        <v>#N/A</v>
      </c>
      <c r="E167" s="30" t="str">
        <f>Coversheet!$D$15</f>
        <v>Select</v>
      </c>
      <c r="F167" s="30" t="str">
        <f t="shared" si="5"/>
        <v>ALL LFFM Tracks</v>
      </c>
    </row>
    <row r="168" spans="2:6" ht="17.25" hidden="1" customHeight="1" x14ac:dyDescent="0.25">
      <c r="B168" s="18" t="str">
        <f>B43</f>
        <v>Will your laboratory be accredited to ISO/IEC 17025:2017?</v>
      </c>
      <c r="C168" s="133">
        <f>C43</f>
        <v>0</v>
      </c>
      <c r="D168" s="30" t="e">
        <f>Coversheet!$D$14</f>
        <v>#N/A</v>
      </c>
      <c r="E168" s="30" t="str">
        <f>Coversheet!$D$15</f>
        <v>Select</v>
      </c>
      <c r="F168" s="30" t="str">
        <f t="shared" si="5"/>
        <v>ALL LFFM Tracks</v>
      </c>
    </row>
    <row r="169" spans="2:6" hidden="1" x14ac:dyDescent="0.25">
      <c r="B169" s="18" t="str">
        <f>B45</f>
        <v>Changes to Accreditation since last reporting:</v>
      </c>
      <c r="C169" s="133">
        <f>C45</f>
        <v>0</v>
      </c>
      <c r="D169" s="30" t="e">
        <f>Coversheet!$D$14</f>
        <v>#N/A</v>
      </c>
      <c r="E169" s="30" t="str">
        <f>Coversheet!$D$15</f>
        <v>Select</v>
      </c>
      <c r="F169" s="30" t="str">
        <f>$C$11</f>
        <v>ALL LFFM Tracks</v>
      </c>
    </row>
    <row r="170" spans="2:6" ht="75" hidden="1" x14ac:dyDescent="0.25">
      <c r="B170" s="18" t="str">
        <f>B46</f>
        <v xml:space="preserve">If not Accredited to ISO 17025, please explain how you maintain a Quality System that ensures quality assurance and quality control of laboratory testing. This may include describing other accreditations your laboratory has, if relevant to LFFM activities. </v>
      </c>
      <c r="C170" s="133">
        <f>C46</f>
        <v>0</v>
      </c>
      <c r="D170" s="30" t="e">
        <f>Coversheet!$D$14</f>
        <v>#N/A</v>
      </c>
      <c r="E170" s="30" t="str">
        <f>Coversheet!$D$15</f>
        <v>Select</v>
      </c>
      <c r="F170" s="30" t="str">
        <f t="shared" si="5"/>
        <v>ALL LFFM Tracks</v>
      </c>
    </row>
    <row r="171" spans="2:6" ht="30" hidden="1" x14ac:dyDescent="0.25">
      <c r="B171" s="18" t="str">
        <f>B65</f>
        <v>Do you have facilities needed to operate under this CAP?</v>
      </c>
      <c r="C171" s="133" t="str">
        <f>C65</f>
        <v>No, the lab does not have all facilities needed.</v>
      </c>
      <c r="D171" s="30" t="e">
        <f>Coversheet!$D$14</f>
        <v>#N/A</v>
      </c>
      <c r="E171" s="30" t="str">
        <f>Coversheet!$D$15</f>
        <v>Select</v>
      </c>
      <c r="F171" s="30" t="str">
        <f t="shared" si="5"/>
        <v>ALL LFFM Tracks</v>
      </c>
    </row>
    <row r="172" spans="2:6" ht="30" hidden="1" x14ac:dyDescent="0.25">
      <c r="B172" s="18" t="str">
        <f>B66</f>
        <v>Have you maintained these facilities needed to operate under this CAP?</v>
      </c>
      <c r="C172" s="133">
        <f>C66</f>
        <v>0</v>
      </c>
      <c r="D172" s="30" t="e">
        <f>Coversheet!$D$14</f>
        <v>#N/A</v>
      </c>
      <c r="E172" s="30" t="str">
        <f>Coversheet!$D$15</f>
        <v>Select</v>
      </c>
      <c r="F172" s="30" t="str">
        <f t="shared" si="5"/>
        <v>ALL LFFM Tracks</v>
      </c>
    </row>
    <row r="173" spans="2:6" hidden="1" x14ac:dyDescent="0.25">
      <c r="B173" s="18" t="str">
        <f>B70</f>
        <v>Are all needed positions filled?</v>
      </c>
      <c r="C173" s="133">
        <f>C70</f>
        <v>0</v>
      </c>
      <c r="D173" s="30" t="e">
        <f>Coversheet!$D$14</f>
        <v>#N/A</v>
      </c>
      <c r="E173" s="30" t="str">
        <f>Coversheet!$D$15</f>
        <v>Select</v>
      </c>
      <c r="F173" s="30" t="str">
        <f t="shared" si="5"/>
        <v>ALL LFFM Tracks</v>
      </c>
    </row>
    <row r="174" spans="2:6" hidden="1" x14ac:dyDescent="0.25">
      <c r="B174" s="18" t="str">
        <f>B71</f>
        <v>If no, how and when will you fill the vacant positions?</v>
      </c>
      <c r="C174" s="133">
        <f>C71</f>
        <v>0</v>
      </c>
      <c r="D174" s="30" t="e">
        <f>Coversheet!$D$14</f>
        <v>#N/A</v>
      </c>
      <c r="E174" s="30" t="str">
        <f>Coversheet!$D$15</f>
        <v>Select</v>
      </c>
      <c r="F174" s="30" t="str">
        <f t="shared" si="5"/>
        <v>ALL LFFM Tracks</v>
      </c>
    </row>
    <row r="175" spans="2:6" hidden="1" x14ac:dyDescent="0.25"/>
    <row r="176" spans="2:6" hidden="1" x14ac:dyDescent="0.25"/>
    <row r="177" spans="2:9" ht="15.75" hidden="1" x14ac:dyDescent="0.25">
      <c r="B177" s="11" t="s">
        <v>113</v>
      </c>
      <c r="C177" s="11" t="s">
        <v>114</v>
      </c>
      <c r="D177" s="11" t="s">
        <v>46</v>
      </c>
      <c r="E177" s="11" t="s">
        <v>115</v>
      </c>
      <c r="F177" s="11" t="s">
        <v>21</v>
      </c>
      <c r="G177" s="193" t="s">
        <v>22</v>
      </c>
      <c r="H177" s="11" t="s">
        <v>23</v>
      </c>
    </row>
    <row r="178" spans="2:9" hidden="1" x14ac:dyDescent="0.25">
      <c r="B178" s="11">
        <f t="shared" ref="B178:D187" si="6">B16</f>
        <v>0</v>
      </c>
      <c r="C178" s="11">
        <f t="shared" si="6"/>
        <v>0</v>
      </c>
      <c r="D178" s="11">
        <f t="shared" si="6"/>
        <v>0</v>
      </c>
      <c r="E178" s="11">
        <f>F16</f>
        <v>0</v>
      </c>
      <c r="F178" s="11" t="e">
        <f>Coversheet!$D$14</f>
        <v>#N/A</v>
      </c>
      <c r="G178" s="30" t="str">
        <f>Coversheet!$D$15</f>
        <v>Select</v>
      </c>
      <c r="H178" s="11" t="str">
        <f>$C$11</f>
        <v>ALL LFFM Tracks</v>
      </c>
    </row>
    <row r="179" spans="2:9" hidden="1" x14ac:dyDescent="0.25">
      <c r="B179" s="11">
        <f t="shared" si="6"/>
        <v>0</v>
      </c>
      <c r="C179" s="11">
        <f t="shared" si="6"/>
        <v>0</v>
      </c>
      <c r="D179" s="11">
        <f t="shared" si="6"/>
        <v>0</v>
      </c>
      <c r="E179" s="11">
        <f t="shared" ref="E179:E187" si="7">F17</f>
        <v>0</v>
      </c>
      <c r="F179" s="11" t="e">
        <f>Coversheet!$D$14</f>
        <v>#N/A</v>
      </c>
      <c r="G179" s="30" t="str">
        <f>Coversheet!$D$15</f>
        <v>Select</v>
      </c>
      <c r="H179" s="11" t="str">
        <f t="shared" ref="H179:H187" si="8">$C$11</f>
        <v>ALL LFFM Tracks</v>
      </c>
    </row>
    <row r="180" spans="2:9" hidden="1" x14ac:dyDescent="0.25">
      <c r="B180" s="11">
        <f t="shared" si="6"/>
        <v>0</v>
      </c>
      <c r="C180" s="11">
        <f t="shared" si="6"/>
        <v>0</v>
      </c>
      <c r="D180" s="11">
        <f t="shared" si="6"/>
        <v>0</v>
      </c>
      <c r="E180" s="11">
        <f t="shared" si="7"/>
        <v>0</v>
      </c>
      <c r="F180" s="11" t="e">
        <f>Coversheet!$D$14</f>
        <v>#N/A</v>
      </c>
      <c r="G180" s="30" t="str">
        <f>Coversheet!$D$15</f>
        <v>Select</v>
      </c>
      <c r="H180" s="11" t="str">
        <f t="shared" si="8"/>
        <v>ALL LFFM Tracks</v>
      </c>
    </row>
    <row r="181" spans="2:9" hidden="1" x14ac:dyDescent="0.25">
      <c r="B181" s="11">
        <f t="shared" si="6"/>
        <v>0</v>
      </c>
      <c r="C181" s="11">
        <f t="shared" si="6"/>
        <v>0</v>
      </c>
      <c r="D181" s="11">
        <f t="shared" si="6"/>
        <v>0</v>
      </c>
      <c r="E181" s="11">
        <f t="shared" si="7"/>
        <v>0</v>
      </c>
      <c r="F181" s="11" t="e">
        <f>Coversheet!$D$14</f>
        <v>#N/A</v>
      </c>
      <c r="G181" s="30" t="str">
        <f>Coversheet!$D$15</f>
        <v>Select</v>
      </c>
      <c r="H181" s="11" t="str">
        <f t="shared" si="8"/>
        <v>ALL LFFM Tracks</v>
      </c>
    </row>
    <row r="182" spans="2:9" hidden="1" x14ac:dyDescent="0.25">
      <c r="B182" s="11">
        <f t="shared" si="6"/>
        <v>0</v>
      </c>
      <c r="C182" s="11">
        <f t="shared" si="6"/>
        <v>0</v>
      </c>
      <c r="D182" s="11">
        <f t="shared" si="6"/>
        <v>0</v>
      </c>
      <c r="E182" s="11">
        <f t="shared" si="7"/>
        <v>0</v>
      </c>
      <c r="F182" s="11" t="e">
        <f>Coversheet!$D$14</f>
        <v>#N/A</v>
      </c>
      <c r="G182" s="30" t="str">
        <f>Coversheet!$D$15</f>
        <v>Select</v>
      </c>
      <c r="H182" s="11" t="str">
        <f t="shared" si="8"/>
        <v>ALL LFFM Tracks</v>
      </c>
    </row>
    <row r="183" spans="2:9" hidden="1" x14ac:dyDescent="0.25">
      <c r="B183" s="11">
        <f t="shared" si="6"/>
        <v>0</v>
      </c>
      <c r="C183" s="11">
        <f t="shared" si="6"/>
        <v>0</v>
      </c>
      <c r="D183" s="11">
        <f t="shared" si="6"/>
        <v>0</v>
      </c>
      <c r="E183" s="11">
        <f t="shared" si="7"/>
        <v>0</v>
      </c>
      <c r="F183" s="11" t="e">
        <f>Coversheet!$D$14</f>
        <v>#N/A</v>
      </c>
      <c r="G183" s="30" t="str">
        <f>Coversheet!$D$15</f>
        <v>Select</v>
      </c>
      <c r="H183" s="11" t="str">
        <f t="shared" si="8"/>
        <v>ALL LFFM Tracks</v>
      </c>
    </row>
    <row r="184" spans="2:9" hidden="1" x14ac:dyDescent="0.25">
      <c r="B184" s="11">
        <f t="shared" si="6"/>
        <v>0</v>
      </c>
      <c r="C184" s="11">
        <f t="shared" si="6"/>
        <v>0</v>
      </c>
      <c r="D184" s="11">
        <f t="shared" si="6"/>
        <v>0</v>
      </c>
      <c r="E184" s="11">
        <f t="shared" si="7"/>
        <v>0</v>
      </c>
      <c r="F184" s="11" t="e">
        <f>Coversheet!$D$14</f>
        <v>#N/A</v>
      </c>
      <c r="G184" s="30" t="str">
        <f>Coversheet!$D$15</f>
        <v>Select</v>
      </c>
      <c r="H184" s="11" t="str">
        <f t="shared" si="8"/>
        <v>ALL LFFM Tracks</v>
      </c>
    </row>
    <row r="185" spans="2:9" hidden="1" x14ac:dyDescent="0.25">
      <c r="B185" s="11">
        <f t="shared" si="6"/>
        <v>0</v>
      </c>
      <c r="C185" s="11">
        <f t="shared" si="6"/>
        <v>0</v>
      </c>
      <c r="D185" s="11">
        <f t="shared" si="6"/>
        <v>0</v>
      </c>
      <c r="E185" s="11">
        <f t="shared" si="7"/>
        <v>0</v>
      </c>
      <c r="F185" s="11" t="e">
        <f>Coversheet!$D$14</f>
        <v>#N/A</v>
      </c>
      <c r="G185" s="30" t="str">
        <f>Coversheet!$D$15</f>
        <v>Select</v>
      </c>
      <c r="H185" s="11" t="str">
        <f t="shared" si="8"/>
        <v>ALL LFFM Tracks</v>
      </c>
    </row>
    <row r="186" spans="2:9" hidden="1" x14ac:dyDescent="0.25">
      <c r="B186" s="11">
        <f t="shared" si="6"/>
        <v>0</v>
      </c>
      <c r="C186" s="11">
        <f t="shared" si="6"/>
        <v>0</v>
      </c>
      <c r="D186" s="11">
        <f t="shared" si="6"/>
        <v>0</v>
      </c>
      <c r="E186" s="11">
        <f>F24</f>
        <v>0</v>
      </c>
      <c r="F186" s="11" t="e">
        <f>Coversheet!$D$14</f>
        <v>#N/A</v>
      </c>
      <c r="G186" s="30" t="str">
        <f>Coversheet!$D$15</f>
        <v>Select</v>
      </c>
      <c r="H186" s="11" t="str">
        <f t="shared" si="8"/>
        <v>ALL LFFM Tracks</v>
      </c>
    </row>
    <row r="187" spans="2:9" hidden="1" x14ac:dyDescent="0.25">
      <c r="B187" s="11">
        <f t="shared" si="6"/>
        <v>0</v>
      </c>
      <c r="C187" s="11">
        <f t="shared" si="6"/>
        <v>0</v>
      </c>
      <c r="D187" s="11">
        <f t="shared" si="6"/>
        <v>0</v>
      </c>
      <c r="E187" s="11">
        <f t="shared" si="7"/>
        <v>0</v>
      </c>
      <c r="F187" s="11" t="e">
        <f>Coversheet!$D$14</f>
        <v>#N/A</v>
      </c>
      <c r="G187" s="30" t="str">
        <f>Coversheet!$D$15</f>
        <v>Select</v>
      </c>
      <c r="H187" s="11" t="str">
        <f t="shared" si="8"/>
        <v>ALL LFFM Tracks</v>
      </c>
    </row>
    <row r="188" spans="2:9" hidden="1" x14ac:dyDescent="0.25"/>
    <row r="189" spans="2:9" hidden="1" x14ac:dyDescent="0.25"/>
    <row r="190" spans="2:9" ht="30" hidden="1" x14ac:dyDescent="0.25">
      <c r="B190" s="32" t="s">
        <v>64</v>
      </c>
      <c r="C190" s="32" t="s">
        <v>65</v>
      </c>
      <c r="D190" s="31" t="s">
        <v>66</v>
      </c>
      <c r="E190" s="33" t="s">
        <v>67</v>
      </c>
      <c r="F190" s="31" t="s">
        <v>21</v>
      </c>
      <c r="G190" s="193" t="s">
        <v>22</v>
      </c>
      <c r="H190" s="31" t="s">
        <v>23</v>
      </c>
      <c r="I190" s="33" t="s">
        <v>116</v>
      </c>
    </row>
    <row r="191" spans="2:9" hidden="1" x14ac:dyDescent="0.25">
      <c r="B191" s="11">
        <f t="shared" ref="B191:E200" si="9">B52</f>
        <v>0</v>
      </c>
      <c r="C191" s="11">
        <f t="shared" si="9"/>
        <v>0</v>
      </c>
      <c r="D191" s="11">
        <f t="shared" si="9"/>
        <v>0</v>
      </c>
      <c r="E191" s="11">
        <f t="shared" si="9"/>
        <v>0</v>
      </c>
      <c r="F191" s="30" t="e">
        <f>Coversheet!$D$14</f>
        <v>#N/A</v>
      </c>
      <c r="G191" s="30" t="str">
        <f>Coversheet!$D$15</f>
        <v>Select</v>
      </c>
      <c r="H191" s="30" t="str">
        <f>$C$11</f>
        <v>ALL LFFM Tracks</v>
      </c>
    </row>
    <row r="192" spans="2:9" hidden="1" x14ac:dyDescent="0.25">
      <c r="B192" s="11">
        <f t="shared" si="9"/>
        <v>0</v>
      </c>
      <c r="C192" s="11">
        <f t="shared" si="9"/>
        <v>0</v>
      </c>
      <c r="D192" s="11">
        <f t="shared" si="9"/>
        <v>0</v>
      </c>
      <c r="E192" s="11">
        <f t="shared" si="9"/>
        <v>0</v>
      </c>
      <c r="F192" s="30" t="e">
        <f>Coversheet!$D$14</f>
        <v>#N/A</v>
      </c>
      <c r="G192" s="30" t="str">
        <f>Coversheet!$D$15</f>
        <v>Select</v>
      </c>
      <c r="H192" s="30" t="str">
        <f t="shared" ref="H192:H200" si="10">$C$11</f>
        <v>ALL LFFM Tracks</v>
      </c>
    </row>
    <row r="193" spans="2:9" hidden="1" x14ac:dyDescent="0.25">
      <c r="B193" s="11">
        <f t="shared" si="9"/>
        <v>0</v>
      </c>
      <c r="C193" s="11">
        <f t="shared" si="9"/>
        <v>0</v>
      </c>
      <c r="D193" s="11">
        <f t="shared" si="9"/>
        <v>0</v>
      </c>
      <c r="E193" s="11">
        <f t="shared" si="9"/>
        <v>0</v>
      </c>
      <c r="F193" s="30" t="e">
        <f>Coversheet!$D$14</f>
        <v>#N/A</v>
      </c>
      <c r="G193" s="30" t="str">
        <f>Coversheet!$D$15</f>
        <v>Select</v>
      </c>
      <c r="H193" s="30" t="str">
        <f t="shared" si="10"/>
        <v>ALL LFFM Tracks</v>
      </c>
    </row>
    <row r="194" spans="2:9" hidden="1" x14ac:dyDescent="0.25">
      <c r="B194" s="11">
        <f t="shared" si="9"/>
        <v>0</v>
      </c>
      <c r="C194" s="11">
        <f t="shared" si="9"/>
        <v>0</v>
      </c>
      <c r="D194" s="11">
        <f t="shared" si="9"/>
        <v>0</v>
      </c>
      <c r="E194" s="11">
        <f t="shared" si="9"/>
        <v>0</v>
      </c>
      <c r="F194" s="30" t="e">
        <f>Coversheet!$D$14</f>
        <v>#N/A</v>
      </c>
      <c r="G194" s="30" t="str">
        <f>Coversheet!$D$15</f>
        <v>Select</v>
      </c>
      <c r="H194" s="30" t="str">
        <f t="shared" si="10"/>
        <v>ALL LFFM Tracks</v>
      </c>
    </row>
    <row r="195" spans="2:9" hidden="1" x14ac:dyDescent="0.25">
      <c r="B195" s="11">
        <f t="shared" si="9"/>
        <v>0</v>
      </c>
      <c r="C195" s="11">
        <f t="shared" si="9"/>
        <v>0</v>
      </c>
      <c r="D195" s="11">
        <f t="shared" si="9"/>
        <v>0</v>
      </c>
      <c r="E195" s="11">
        <f t="shared" si="9"/>
        <v>0</v>
      </c>
      <c r="F195" s="30" t="e">
        <f>Coversheet!$D$14</f>
        <v>#N/A</v>
      </c>
      <c r="G195" s="30" t="str">
        <f>Coversheet!$D$15</f>
        <v>Select</v>
      </c>
      <c r="H195" s="30" t="str">
        <f t="shared" si="10"/>
        <v>ALL LFFM Tracks</v>
      </c>
    </row>
    <row r="196" spans="2:9" hidden="1" x14ac:dyDescent="0.25">
      <c r="B196" s="11">
        <f t="shared" si="9"/>
        <v>0</v>
      </c>
      <c r="C196" s="11">
        <f t="shared" si="9"/>
        <v>0</v>
      </c>
      <c r="D196" s="11">
        <f t="shared" si="9"/>
        <v>0</v>
      </c>
      <c r="E196" s="11">
        <f t="shared" si="9"/>
        <v>0</v>
      </c>
      <c r="F196" s="30" t="e">
        <f>Coversheet!$D$14</f>
        <v>#N/A</v>
      </c>
      <c r="G196" s="30" t="str">
        <f>Coversheet!$D$15</f>
        <v>Select</v>
      </c>
      <c r="H196" s="30" t="str">
        <f t="shared" si="10"/>
        <v>ALL LFFM Tracks</v>
      </c>
    </row>
    <row r="197" spans="2:9" hidden="1" x14ac:dyDescent="0.25">
      <c r="B197" s="11">
        <f t="shared" si="9"/>
        <v>0</v>
      </c>
      <c r="C197" s="11">
        <f t="shared" si="9"/>
        <v>0</v>
      </c>
      <c r="D197" s="11">
        <f t="shared" si="9"/>
        <v>0</v>
      </c>
      <c r="E197" s="11">
        <f t="shared" si="9"/>
        <v>0</v>
      </c>
      <c r="F197" s="30" t="e">
        <f>Coversheet!$D$14</f>
        <v>#N/A</v>
      </c>
      <c r="G197" s="30" t="str">
        <f>Coversheet!$D$15</f>
        <v>Select</v>
      </c>
      <c r="H197" s="30" t="str">
        <f t="shared" si="10"/>
        <v>ALL LFFM Tracks</v>
      </c>
    </row>
    <row r="198" spans="2:9" hidden="1" x14ac:dyDescent="0.25">
      <c r="B198" s="11">
        <f t="shared" si="9"/>
        <v>0</v>
      </c>
      <c r="C198" s="11">
        <f t="shared" si="9"/>
        <v>0</v>
      </c>
      <c r="D198" s="11">
        <f t="shared" si="9"/>
        <v>0</v>
      </c>
      <c r="E198" s="11">
        <f t="shared" si="9"/>
        <v>0</v>
      </c>
      <c r="F198" s="30" t="e">
        <f>Coversheet!$D$14</f>
        <v>#N/A</v>
      </c>
      <c r="G198" s="30" t="str">
        <f>Coversheet!$D$15</f>
        <v>Select</v>
      </c>
      <c r="H198" s="30" t="str">
        <f t="shared" si="10"/>
        <v>ALL LFFM Tracks</v>
      </c>
    </row>
    <row r="199" spans="2:9" hidden="1" x14ac:dyDescent="0.25">
      <c r="B199" s="11">
        <f t="shared" si="9"/>
        <v>0</v>
      </c>
      <c r="C199" s="11">
        <f t="shared" si="9"/>
        <v>0</v>
      </c>
      <c r="D199" s="11">
        <f t="shared" si="9"/>
        <v>0</v>
      </c>
      <c r="E199" s="11">
        <f t="shared" si="9"/>
        <v>0</v>
      </c>
      <c r="F199" s="30" t="e">
        <f>Coversheet!$D$14</f>
        <v>#N/A</v>
      </c>
      <c r="G199" s="30" t="str">
        <f>Coversheet!$D$15</f>
        <v>Select</v>
      </c>
      <c r="H199" s="30" t="str">
        <f t="shared" si="10"/>
        <v>ALL LFFM Tracks</v>
      </c>
    </row>
    <row r="200" spans="2:9" hidden="1" x14ac:dyDescent="0.25">
      <c r="B200" s="11">
        <f t="shared" si="9"/>
        <v>0</v>
      </c>
      <c r="C200" s="11">
        <f t="shared" si="9"/>
        <v>0</v>
      </c>
      <c r="D200" s="11">
        <f t="shared" si="9"/>
        <v>0</v>
      </c>
      <c r="E200" s="11">
        <f t="shared" si="9"/>
        <v>0</v>
      </c>
      <c r="F200" s="30" t="e">
        <f>Coversheet!$D$14</f>
        <v>#N/A</v>
      </c>
      <c r="G200" s="30" t="str">
        <f>Coversheet!$D$15</f>
        <v>Select</v>
      </c>
      <c r="H200" s="30" t="str">
        <f t="shared" si="10"/>
        <v>ALL LFFM Tracks</v>
      </c>
    </row>
    <row r="201" spans="2:9" hidden="1" x14ac:dyDescent="0.25">
      <c r="B201" s="11" t="str">
        <f>B50</f>
        <v>Have you successfully submitted data to FDA this budget period via the ORA DX (any workflow)?</v>
      </c>
      <c r="F201" s="30" t="e">
        <f>Coversheet!$D$14</f>
        <v>#N/A</v>
      </c>
      <c r="G201" s="30" t="str">
        <f>Coversheet!$D$15</f>
        <v>Select</v>
      </c>
      <c r="H201" s="30" t="str">
        <f>$C$11</f>
        <v>ALL LFFM Tracks</v>
      </c>
      <c r="I201" s="11">
        <f>F50</f>
        <v>0</v>
      </c>
    </row>
    <row r="202" spans="2:9" hidden="1" x14ac:dyDescent="0.25"/>
  </sheetData>
  <sheetProtection sheet="1" objects="1" scenarios="1" selectLockedCells="1"/>
  <mergeCells count="44">
    <mergeCell ref="D19:E19"/>
    <mergeCell ref="D25:E25"/>
    <mergeCell ref="E58:F58"/>
    <mergeCell ref="E57:F57"/>
    <mergeCell ref="E56:F56"/>
    <mergeCell ref="E55:F55"/>
    <mergeCell ref="E54:F54"/>
    <mergeCell ref="E52:F52"/>
    <mergeCell ref="B50:E50"/>
    <mergeCell ref="B13:C13"/>
    <mergeCell ref="B14:F14"/>
    <mergeCell ref="B28:F28"/>
    <mergeCell ref="C70:D70"/>
    <mergeCell ref="C37:E37"/>
    <mergeCell ref="C31:D31"/>
    <mergeCell ref="C33:E33"/>
    <mergeCell ref="D20:E20"/>
    <mergeCell ref="D21:E21"/>
    <mergeCell ref="D22:E22"/>
    <mergeCell ref="D23:E23"/>
    <mergeCell ref="D24:E24"/>
    <mergeCell ref="D15:E15"/>
    <mergeCell ref="D16:E16"/>
    <mergeCell ref="D17:E17"/>
    <mergeCell ref="D18:E18"/>
    <mergeCell ref="B75:D75"/>
    <mergeCell ref="B119:F119"/>
    <mergeCell ref="B93:D93"/>
    <mergeCell ref="B155:E155"/>
    <mergeCell ref="B144:C144"/>
    <mergeCell ref="C71:E71"/>
    <mergeCell ref="B41:E41"/>
    <mergeCell ref="C42:D42"/>
    <mergeCell ref="C65:D65"/>
    <mergeCell ref="C66:D66"/>
    <mergeCell ref="B44:E44"/>
    <mergeCell ref="C45:E45"/>
    <mergeCell ref="C46:E46"/>
    <mergeCell ref="E51:F51"/>
    <mergeCell ref="E61:F61"/>
    <mergeCell ref="E60:F60"/>
    <mergeCell ref="E59:F59"/>
    <mergeCell ref="E53:F53"/>
    <mergeCell ref="E62:F62"/>
  </mergeCells>
  <phoneticPr fontId="4" type="noConversion"/>
  <dataValidations count="1">
    <dataValidation type="whole" operator="greaterThanOrEqual" allowBlank="1" showInputMessage="1" showErrorMessage="1" error="Enter a numerical response" sqref="F121:F140" xr:uid="{94954843-3A16-40DE-8766-5BF0312180BD}">
      <formula1>0</formula1>
    </dataValidation>
  </dataValidations>
  <pageMargins left="0.7" right="0.7" top="0.75" bottom="0.75" header="0.3" footer="0.3"/>
  <pageSetup orientation="portrait" horizontalDpi="1200" verticalDpi="1200" r:id="rId1"/>
  <drawing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18">
        <x14:dataValidation type="list" allowBlank="1" showInputMessage="1" showErrorMessage="1" xr:uid="{10F151F3-A962-4FAB-B3CE-3412885F6A67}">
          <x14:formula1>
            <xm:f>Mechanics!$A$6:$A$7</xm:f>
          </x14:formula1>
          <xm:sqref>C43 F50 E75</xm:sqref>
        </x14:dataValidation>
        <x14:dataValidation type="list" allowBlank="1" showInputMessage="1" showErrorMessage="1" xr:uid="{B6AD44B7-03D8-41A8-A04E-7ACED7039BF2}">
          <x14:formula1>
            <xm:f>Mechanics!$A$5:$A$6</xm:f>
          </x14:formula1>
          <xm:sqref>C157:C158</xm:sqref>
        </x14:dataValidation>
        <x14:dataValidation type="list" allowBlank="1" showInputMessage="1" showErrorMessage="1" xr:uid="{5B8968C7-CF7E-4CFE-AB3B-7C562C73E66B}">
          <x14:formula1>
            <xm:f>Mechanics!$C$9:$C$10</xm:f>
          </x14:formula1>
          <xm:sqref>C31</xm:sqref>
        </x14:dataValidation>
        <x14:dataValidation type="date" operator="greaterThan" allowBlank="1" showInputMessage="1" showErrorMessage="1" xr:uid="{20C92845-D8A6-4518-8BCA-4579BA14874A}">
          <x14:formula1>
            <xm:f>Mechanics!$A$1</xm:f>
          </x14:formula1>
          <xm:sqref>C38</xm:sqref>
        </x14:dataValidation>
        <x14:dataValidation type="list" allowBlank="1" showInputMessage="1" showErrorMessage="1" xr:uid="{10C7DE57-F631-4E05-98B3-56994C55BA55}">
          <x14:formula1>
            <xm:f>Mechanics!$C$15:$C$16</xm:f>
          </x14:formula1>
          <xm:sqref>C65:D65</xm:sqref>
        </x14:dataValidation>
        <x14:dataValidation type="list" allowBlank="1" showInputMessage="1" showErrorMessage="1" xr:uid="{F07D8322-005E-4758-9681-D4C0DF9781A1}">
          <x14:formula1>
            <xm:f>Mechanics!$C$18:$C$19</xm:f>
          </x14:formula1>
          <xm:sqref>C66:D66</xm:sqref>
        </x14:dataValidation>
        <x14:dataValidation type="list" allowBlank="1" showInputMessage="1" showErrorMessage="1" xr:uid="{5A9EED0F-3A68-4B7E-A6C3-9F36E4478293}">
          <x14:formula1>
            <xm:f>Mechanics!$C$27:$C$28</xm:f>
          </x14:formula1>
          <xm:sqref>C70:D70</xm:sqref>
        </x14:dataValidation>
        <x14:dataValidation type="list" allowBlank="1" showInputMessage="1" showErrorMessage="1" xr:uid="{9CF53E83-DCDC-4886-8625-83EEEEE81265}">
          <x14:formula1>
            <xm:f>Mechanics!$C$12:$C$13</xm:f>
          </x14:formula1>
          <xm:sqref>C37</xm:sqref>
        </x14:dataValidation>
        <x14:dataValidation type="list" allowBlank="1" showInputMessage="1" showErrorMessage="1" xr:uid="{672C6920-A3AD-4C48-926F-22C726E9BF16}">
          <x14:formula1>
            <xm:f>Mechanics!$C$30:$C$32</xm:f>
          </x14:formula1>
          <xm:sqref>C42</xm:sqref>
        </x14:dataValidation>
        <x14:dataValidation type="date" operator="greaterThanOrEqual" allowBlank="1" showInputMessage="1" showErrorMessage="1" xr:uid="{DC304E1F-B016-4E71-85F0-DBE5BEDB7BBE}">
          <x14:formula1>
            <xm:f>Mechanics!$A$1</xm:f>
          </x14:formula1>
          <xm:sqref>C32</xm:sqref>
        </x14:dataValidation>
        <x14:dataValidation type="list" allowBlank="1" showInputMessage="1" showErrorMessage="1" xr:uid="{5597F4F4-D490-46C8-97AA-37AA8104539B}">
          <x14:formula1>
            <xm:f>Mechanics!$D$3:$D$5</xm:f>
          </x14:formula1>
          <xm:sqref>B16:B25</xm:sqref>
        </x14:dataValidation>
        <x14:dataValidation type="list" allowBlank="1" showInputMessage="1" showErrorMessage="1" xr:uid="{7A2FC784-6A8B-457D-87BD-3EDBAB1627B3}">
          <x14:formula1>
            <xm:f>Mechanics!$D$7:$D$11</xm:f>
          </x14:formula1>
          <xm:sqref>C16:C25</xm:sqref>
        </x14:dataValidation>
        <x14:dataValidation type="list" allowBlank="1" showInputMessage="1" showErrorMessage="1" xr:uid="{6F4CC4E6-25DD-4717-9BD8-5C022742FCAB}">
          <x14:formula1>
            <xm:f>Mechanics!$D$14:$D$16</xm:f>
          </x14:formula1>
          <xm:sqref>B52:B61</xm:sqref>
        </x14:dataValidation>
        <x14:dataValidation type="list" allowBlank="1" showInputMessage="1" showErrorMessage="1" xr:uid="{67BE7629-EE85-4CB5-B98D-3CC5963E30A9}">
          <x14:formula1>
            <xm:f>Mechanics!$D$18:$D$20</xm:f>
          </x14:formula1>
          <xm:sqref>D52:D63</xm:sqref>
        </x14:dataValidation>
        <x14:dataValidation type="list" allowBlank="1" showInputMessage="1" showErrorMessage="1" xr:uid="{A49936BD-310D-41C1-A13D-CDC3B143BAF9}">
          <x14:formula1>
            <xm:f>Mechanics!$C$61:$C$62</xm:f>
          </x14:formula1>
          <xm:sqref>E78:E87</xm:sqref>
        </x14:dataValidation>
        <x14:dataValidation type="list" allowBlank="1" showInputMessage="1" showErrorMessage="1" xr:uid="{4EB2E795-E36F-41A2-B4D0-AE0D1C2E7B74}">
          <x14:formula1>
            <xm:f>Mechanics!$C$64:$C$65</xm:f>
          </x14:formula1>
          <xm:sqref>F78:F87</xm:sqref>
        </x14:dataValidation>
        <x14:dataValidation type="list" allowBlank="1" showInputMessage="1" showErrorMessage="1" xr:uid="{18DD3FD1-C06C-4AF0-BC8A-2377C56F54C4}">
          <x14:formula1>
            <xm:f>Mechanics!$C$52:$C$53</xm:f>
          </x14:formula1>
          <xm:sqref>E121:E140</xm:sqref>
        </x14:dataValidation>
        <x14:dataValidation type="list" allowBlank="1" showInputMessage="1" showErrorMessage="1" xr:uid="{0BBC86A9-41D5-4CDD-BCAC-5E5BC2E1AC46}">
          <x14:formula1>
            <xm:f>Mechanics!$C$1:$C$5</xm:f>
          </x14:formula1>
          <xm:sqref>F146:F152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91F99-FAAA-46F4-9779-77D53C07799E}">
  <sheetPr>
    <tabColor rgb="FFD5B8EA"/>
    <pageSetUpPr fitToPage="1"/>
  </sheetPr>
  <dimension ref="A2:K222"/>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2.85546875" style="11" customWidth="1"/>
    <col min="6" max="7" width="36.28515625" style="11" customWidth="1"/>
    <col min="8" max="8" width="32.85546875" style="11" customWidth="1"/>
    <col min="9" max="9" width="33.14062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117</v>
      </c>
      <c r="D25" s="45"/>
      <c r="E25" s="45"/>
      <c r="F25" s="45"/>
    </row>
    <row r="26" spans="1:9" ht="19.5" customHeight="1" thickBot="1" x14ac:dyDescent="0.35">
      <c r="B26" s="46"/>
      <c r="C26" s="47"/>
      <c r="D26" s="12"/>
      <c r="E26" s="12"/>
      <c r="F26" s="76"/>
      <c r="G26" s="12"/>
      <c r="H26" s="12"/>
    </row>
    <row r="27" spans="1:9" ht="19.5" customHeight="1" thickBot="1" x14ac:dyDescent="0.3">
      <c r="B27" s="48" t="s">
        <v>118</v>
      </c>
      <c r="C27" s="49" t="s">
        <v>119</v>
      </c>
      <c r="D27" s="49" t="s">
        <v>120</v>
      </c>
      <c r="E27" s="50" t="s">
        <v>1077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M-HF</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M-HF</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M-HF</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M-HF</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M-HF</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M-HF</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M-HF</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M-HF</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M-HF</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M-HF</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M-HF</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M-HF</v>
      </c>
      <c r="I39" s="78"/>
    </row>
    <row r="40" spans="1:10" ht="58.5" customHeight="1" thickBot="1" x14ac:dyDescent="0.3">
      <c r="A40" s="39">
        <v>13</v>
      </c>
      <c r="B40" s="51" t="s">
        <v>135</v>
      </c>
      <c r="C40" s="179">
        <f>C39-D39-E39</f>
        <v>0</v>
      </c>
      <c r="D40" s="54"/>
      <c r="E40" s="54"/>
      <c r="F40" s="99" t="e">
        <f>Coversheet!$D$14</f>
        <v>#N/A</v>
      </c>
      <c r="G40" s="155" t="str">
        <f>Coversheet!$D$15</f>
        <v>Select</v>
      </c>
      <c r="H40" s="78" t="str">
        <f t="shared" si="0"/>
        <v>M-HF</v>
      </c>
      <c r="I40" s="78"/>
    </row>
    <row r="41" spans="1:10" ht="20.25" hidden="1" customHeight="1" thickBot="1" x14ac:dyDescent="0.35">
      <c r="B41" s="51" t="str">
        <f>B42</f>
        <v>Additional Budget Comments:</v>
      </c>
      <c r="C41" s="56"/>
      <c r="D41" s="54"/>
      <c r="E41" s="54"/>
      <c r="F41" s="35" t="e">
        <f>Coversheet!$D$14</f>
        <v>#N/A</v>
      </c>
      <c r="G41" s="12" t="str">
        <f>Coversheet!$D$15</f>
        <v>Select</v>
      </c>
      <c r="H41" s="11" t="str">
        <f t="shared" si="0"/>
        <v>M-HF</v>
      </c>
      <c r="I41" s="11">
        <f>C42</f>
        <v>0</v>
      </c>
    </row>
    <row r="42" spans="1:10" ht="150" customHeight="1" thickBot="1" x14ac:dyDescent="0.3">
      <c r="A42" s="39">
        <v>14</v>
      </c>
      <c r="B42" s="57" t="s">
        <v>136</v>
      </c>
      <c r="C42" s="252"/>
      <c r="D42" s="253"/>
      <c r="E42" s="254"/>
    </row>
    <row r="43" spans="1:10" ht="19.5" customHeight="1" x14ac:dyDescent="0.3">
      <c r="B43" s="46"/>
      <c r="C43" s="47"/>
      <c r="D43" s="12"/>
      <c r="E43" s="12"/>
      <c r="F43" s="12"/>
    </row>
    <row r="44" spans="1:10" ht="19.5" customHeight="1" x14ac:dyDescent="0.3">
      <c r="B44" s="46"/>
      <c r="C44" s="47"/>
      <c r="D44" s="12"/>
      <c r="E44" s="12"/>
      <c r="F44" s="12"/>
    </row>
    <row r="45" spans="1:10" ht="18" customHeight="1" x14ac:dyDescent="0.3">
      <c r="B45" s="40" t="s">
        <v>137</v>
      </c>
      <c r="C45" s="40"/>
      <c r="D45" s="40"/>
      <c r="E45" s="40"/>
      <c r="F45" s="40"/>
    </row>
    <row r="46" spans="1:10" ht="90.75" customHeight="1" thickBot="1" x14ac:dyDescent="0.35">
      <c r="B46" s="295" t="s">
        <v>138</v>
      </c>
      <c r="C46" s="295"/>
      <c r="D46" s="295"/>
      <c r="E46" s="295"/>
      <c r="F46" s="295"/>
      <c r="G46" s="295"/>
    </row>
    <row r="47" spans="1:10" ht="96.75" customHeight="1" thickBot="1" x14ac:dyDescent="0.3">
      <c r="B47" s="241" t="s">
        <v>139</v>
      </c>
      <c r="C47" s="59" t="s">
        <v>140</v>
      </c>
      <c r="D47" s="241" t="s">
        <v>141</v>
      </c>
      <c r="E47" s="241" t="s">
        <v>142</v>
      </c>
      <c r="F47" s="59" t="s">
        <v>143</v>
      </c>
      <c r="G47" s="59" t="s">
        <v>144</v>
      </c>
      <c r="H47" s="166" t="s">
        <v>21</v>
      </c>
      <c r="I47" s="98" t="s">
        <v>22</v>
      </c>
      <c r="J47" s="166" t="s">
        <v>23</v>
      </c>
    </row>
    <row r="48" spans="1:10" ht="30" customHeight="1" thickBot="1" x14ac:dyDescent="0.3">
      <c r="A48" s="39">
        <v>1</v>
      </c>
      <c r="B48" s="240"/>
      <c r="C48" s="64"/>
      <c r="D48" s="64"/>
      <c r="E48" s="19"/>
      <c r="F48" s="19"/>
      <c r="G48" s="65"/>
      <c r="H48" s="78" t="e">
        <f>Coversheet!$D$14</f>
        <v>#N/A</v>
      </c>
      <c r="I48" s="155" t="str">
        <f>Coversheet!$D$15</f>
        <v>Select</v>
      </c>
      <c r="J48" s="78" t="str">
        <f>$C$25</f>
        <v>M-HF</v>
      </c>
    </row>
    <row r="49" spans="1:10" ht="30" customHeight="1" thickBot="1" x14ac:dyDescent="0.3">
      <c r="A49" s="39">
        <v>2</v>
      </c>
      <c r="B49" s="240"/>
      <c r="C49" s="64"/>
      <c r="D49" s="64"/>
      <c r="E49" s="19"/>
      <c r="F49" s="19"/>
      <c r="G49" s="65"/>
      <c r="H49" s="78" t="e">
        <f>Coversheet!$D$14</f>
        <v>#N/A</v>
      </c>
      <c r="I49" s="155" t="str">
        <f>Coversheet!$D$15</f>
        <v>Select</v>
      </c>
      <c r="J49" s="78" t="str">
        <f t="shared" ref="J49:J67" si="2">$C$25</f>
        <v>M-HF</v>
      </c>
    </row>
    <row r="50" spans="1:10" ht="30" customHeight="1" thickBot="1" x14ac:dyDescent="0.3">
      <c r="A50" s="39">
        <v>3</v>
      </c>
      <c r="B50" s="240"/>
      <c r="C50" s="64"/>
      <c r="D50" s="64"/>
      <c r="E50" s="19"/>
      <c r="F50" s="19"/>
      <c r="G50" s="65"/>
      <c r="H50" s="78" t="e">
        <f>Coversheet!$D$14</f>
        <v>#N/A</v>
      </c>
      <c r="I50" s="155" t="str">
        <f>Coversheet!$D$15</f>
        <v>Select</v>
      </c>
      <c r="J50" s="78" t="str">
        <f t="shared" si="2"/>
        <v>M-HF</v>
      </c>
    </row>
    <row r="51" spans="1:10" ht="30" customHeight="1" thickBot="1" x14ac:dyDescent="0.3">
      <c r="A51" s="39">
        <v>4</v>
      </c>
      <c r="B51" s="240"/>
      <c r="C51" s="64"/>
      <c r="D51" s="64"/>
      <c r="E51" s="19"/>
      <c r="F51" s="19"/>
      <c r="G51" s="65"/>
      <c r="H51" s="78" t="e">
        <f>Coversheet!$D$14</f>
        <v>#N/A</v>
      </c>
      <c r="I51" s="155" t="str">
        <f>Coversheet!$D$15</f>
        <v>Select</v>
      </c>
      <c r="J51" s="78" t="str">
        <f t="shared" si="2"/>
        <v>M-HF</v>
      </c>
    </row>
    <row r="52" spans="1:10" ht="30" customHeight="1" thickBot="1" x14ac:dyDescent="0.3">
      <c r="A52" s="39">
        <v>5</v>
      </c>
      <c r="B52" s="240"/>
      <c r="C52" s="64"/>
      <c r="D52" s="64"/>
      <c r="E52" s="19"/>
      <c r="F52" s="19"/>
      <c r="G52" s="65"/>
      <c r="H52" s="78" t="e">
        <f>Coversheet!$D$14</f>
        <v>#N/A</v>
      </c>
      <c r="I52" s="155" t="str">
        <f>Coversheet!$D$15</f>
        <v>Select</v>
      </c>
      <c r="J52" s="78" t="str">
        <f t="shared" si="2"/>
        <v>M-HF</v>
      </c>
    </row>
    <row r="53" spans="1:10" ht="30" customHeight="1" thickBot="1" x14ac:dyDescent="0.3">
      <c r="A53" s="39">
        <v>6</v>
      </c>
      <c r="B53" s="240"/>
      <c r="C53" s="64"/>
      <c r="D53" s="64"/>
      <c r="E53" s="19"/>
      <c r="F53" s="19"/>
      <c r="G53" s="65"/>
      <c r="H53" s="78" t="e">
        <f>Coversheet!$D$14</f>
        <v>#N/A</v>
      </c>
      <c r="I53" s="155" t="str">
        <f>Coversheet!$D$15</f>
        <v>Select</v>
      </c>
      <c r="J53" s="78" t="str">
        <f t="shared" si="2"/>
        <v>M-HF</v>
      </c>
    </row>
    <row r="54" spans="1:10" ht="30" customHeight="1" thickBot="1" x14ac:dyDescent="0.3">
      <c r="A54" s="39">
        <v>7</v>
      </c>
      <c r="B54" s="240"/>
      <c r="C54" s="64"/>
      <c r="D54" s="64"/>
      <c r="E54" s="19"/>
      <c r="F54" s="19"/>
      <c r="G54" s="65"/>
      <c r="H54" s="78" t="e">
        <f>Coversheet!$D$14</f>
        <v>#N/A</v>
      </c>
      <c r="I54" s="155" t="str">
        <f>Coversheet!$D$15</f>
        <v>Select</v>
      </c>
      <c r="J54" s="78" t="str">
        <f t="shared" si="2"/>
        <v>M-HF</v>
      </c>
    </row>
    <row r="55" spans="1:10" ht="30" customHeight="1" thickBot="1" x14ac:dyDescent="0.3">
      <c r="A55" s="39">
        <v>8</v>
      </c>
      <c r="B55" s="240"/>
      <c r="C55" s="64"/>
      <c r="D55" s="64"/>
      <c r="E55" s="19"/>
      <c r="F55" s="19"/>
      <c r="G55" s="65"/>
      <c r="H55" s="78" t="e">
        <f>Coversheet!$D$14</f>
        <v>#N/A</v>
      </c>
      <c r="I55" s="155" t="str">
        <f>Coversheet!$D$15</f>
        <v>Select</v>
      </c>
      <c r="J55" s="78" t="str">
        <f t="shared" si="2"/>
        <v>M-HF</v>
      </c>
    </row>
    <row r="56" spans="1:10" ht="30" customHeight="1" thickBot="1" x14ac:dyDescent="0.3">
      <c r="A56" s="39">
        <v>9</v>
      </c>
      <c r="B56" s="240"/>
      <c r="C56" s="64"/>
      <c r="D56" s="64"/>
      <c r="E56" s="19"/>
      <c r="F56" s="19"/>
      <c r="G56" s="65"/>
      <c r="H56" s="78" t="e">
        <f>Coversheet!$D$14</f>
        <v>#N/A</v>
      </c>
      <c r="I56" s="155" t="str">
        <f>Coversheet!$D$15</f>
        <v>Select</v>
      </c>
      <c r="J56" s="78" t="str">
        <f t="shared" si="2"/>
        <v>M-HF</v>
      </c>
    </row>
    <row r="57" spans="1:10" ht="30" customHeight="1" thickBot="1" x14ac:dyDescent="0.3">
      <c r="A57" s="39">
        <v>10</v>
      </c>
      <c r="B57" s="240"/>
      <c r="C57" s="64"/>
      <c r="D57" s="64"/>
      <c r="E57" s="19"/>
      <c r="F57" s="19"/>
      <c r="G57" s="65"/>
      <c r="H57" s="78" t="e">
        <f>Coversheet!$D$14</f>
        <v>#N/A</v>
      </c>
      <c r="I57" s="155" t="str">
        <f>Coversheet!$D$15</f>
        <v>Select</v>
      </c>
      <c r="J57" s="78" t="str">
        <f t="shared" si="2"/>
        <v>M-HF</v>
      </c>
    </row>
    <row r="58" spans="1:10" ht="30" customHeight="1" thickBot="1" x14ac:dyDescent="0.3">
      <c r="A58" s="39">
        <v>11</v>
      </c>
      <c r="B58" s="240"/>
      <c r="C58" s="64"/>
      <c r="D58" s="64"/>
      <c r="E58" s="19"/>
      <c r="F58" s="19"/>
      <c r="G58" s="65"/>
      <c r="H58" s="78" t="e">
        <f>Coversheet!$D$14</f>
        <v>#N/A</v>
      </c>
      <c r="I58" s="155" t="str">
        <f>Coversheet!$D$15</f>
        <v>Select</v>
      </c>
      <c r="J58" s="78" t="str">
        <f t="shared" si="2"/>
        <v>M-HF</v>
      </c>
    </row>
    <row r="59" spans="1:10" ht="30" customHeight="1" thickBot="1" x14ac:dyDescent="0.3">
      <c r="A59" s="39">
        <v>12</v>
      </c>
      <c r="B59" s="240"/>
      <c r="C59" s="64"/>
      <c r="D59" s="64"/>
      <c r="E59" s="19"/>
      <c r="F59" s="19"/>
      <c r="G59" s="65"/>
      <c r="H59" s="78" t="e">
        <f>Coversheet!$D$14</f>
        <v>#N/A</v>
      </c>
      <c r="I59" s="155" t="str">
        <f>Coversheet!$D$15</f>
        <v>Select</v>
      </c>
      <c r="J59" s="78" t="str">
        <f t="shared" si="2"/>
        <v>M-HF</v>
      </c>
    </row>
    <row r="60" spans="1:10" ht="30" customHeight="1" thickBot="1" x14ac:dyDescent="0.3">
      <c r="A60" s="39">
        <v>13</v>
      </c>
      <c r="B60" s="240"/>
      <c r="C60" s="64"/>
      <c r="D60" s="64"/>
      <c r="E60" s="19"/>
      <c r="F60" s="19"/>
      <c r="G60" s="65"/>
      <c r="H60" s="78" t="e">
        <f>Coversheet!$D$14</f>
        <v>#N/A</v>
      </c>
      <c r="I60" s="155" t="str">
        <f>Coversheet!$D$15</f>
        <v>Select</v>
      </c>
      <c r="J60" s="78" t="str">
        <f t="shared" si="2"/>
        <v>M-HF</v>
      </c>
    </row>
    <row r="61" spans="1:10" ht="30" customHeight="1" thickBot="1" x14ac:dyDescent="0.3">
      <c r="A61" s="39">
        <v>14</v>
      </c>
      <c r="B61" s="240"/>
      <c r="C61" s="64"/>
      <c r="D61" s="64"/>
      <c r="E61" s="19"/>
      <c r="F61" s="19"/>
      <c r="G61" s="65"/>
      <c r="H61" s="78" t="e">
        <f>Coversheet!$D$14</f>
        <v>#N/A</v>
      </c>
      <c r="I61" s="155" t="str">
        <f>Coversheet!$D$15</f>
        <v>Select</v>
      </c>
      <c r="J61" s="78" t="str">
        <f t="shared" si="2"/>
        <v>M-HF</v>
      </c>
    </row>
    <row r="62" spans="1:10" ht="30" customHeight="1" thickBot="1" x14ac:dyDescent="0.3">
      <c r="A62" s="39">
        <v>15</v>
      </c>
      <c r="B62" s="240"/>
      <c r="C62" s="64"/>
      <c r="D62" s="64"/>
      <c r="E62" s="19"/>
      <c r="F62" s="19"/>
      <c r="G62" s="65"/>
      <c r="H62" s="78" t="e">
        <f>Coversheet!$D$14</f>
        <v>#N/A</v>
      </c>
      <c r="I62" s="155" t="str">
        <f>Coversheet!$D$15</f>
        <v>Select</v>
      </c>
      <c r="J62" s="78" t="str">
        <f t="shared" si="2"/>
        <v>M-HF</v>
      </c>
    </row>
    <row r="63" spans="1:10" ht="30" customHeight="1" thickBot="1" x14ac:dyDescent="0.3">
      <c r="A63" s="39">
        <v>16</v>
      </c>
      <c r="B63" s="240"/>
      <c r="C63" s="64"/>
      <c r="D63" s="64"/>
      <c r="E63" s="19"/>
      <c r="F63" s="19"/>
      <c r="G63" s="65"/>
      <c r="H63" s="78" t="e">
        <f>Coversheet!$D$14</f>
        <v>#N/A</v>
      </c>
      <c r="I63" s="155" t="str">
        <f>Coversheet!$D$15</f>
        <v>Select</v>
      </c>
      <c r="J63" s="78" t="str">
        <f t="shared" si="2"/>
        <v>M-HF</v>
      </c>
    </row>
    <row r="64" spans="1:10" ht="30" customHeight="1" thickBot="1" x14ac:dyDescent="0.3">
      <c r="A64" s="39">
        <v>17</v>
      </c>
      <c r="B64" s="240"/>
      <c r="C64" s="64"/>
      <c r="D64" s="64"/>
      <c r="E64" s="19"/>
      <c r="F64" s="19"/>
      <c r="G64" s="65"/>
      <c r="H64" s="78" t="e">
        <f>Coversheet!$D$14</f>
        <v>#N/A</v>
      </c>
      <c r="I64" s="155" t="str">
        <f>Coversheet!$D$15</f>
        <v>Select</v>
      </c>
      <c r="J64" s="78" t="str">
        <f t="shared" si="2"/>
        <v>M-HF</v>
      </c>
    </row>
    <row r="65" spans="1:10" ht="30" customHeight="1" thickBot="1" x14ac:dyDescent="0.3">
      <c r="A65" s="39">
        <v>18</v>
      </c>
      <c r="B65" s="240"/>
      <c r="C65" s="64"/>
      <c r="D65" s="64"/>
      <c r="E65" s="19"/>
      <c r="F65" s="19"/>
      <c r="G65" s="65"/>
      <c r="H65" s="78" t="e">
        <f>Coversheet!$D$14</f>
        <v>#N/A</v>
      </c>
      <c r="I65" s="155" t="str">
        <f>Coversheet!$D$15</f>
        <v>Select</v>
      </c>
      <c r="J65" s="78" t="str">
        <f t="shared" si="2"/>
        <v>M-HF</v>
      </c>
    </row>
    <row r="66" spans="1:10" ht="30" customHeight="1" thickBot="1" x14ac:dyDescent="0.3">
      <c r="A66" s="39">
        <v>19</v>
      </c>
      <c r="B66" s="240"/>
      <c r="C66" s="64"/>
      <c r="D66" s="64"/>
      <c r="E66" s="19"/>
      <c r="F66" s="19"/>
      <c r="G66" s="65"/>
      <c r="H66" s="78" t="e">
        <f>Coversheet!$D$14</f>
        <v>#N/A</v>
      </c>
      <c r="I66" s="155" t="str">
        <f>Coversheet!$D$15</f>
        <v>Select</v>
      </c>
      <c r="J66" s="78" t="str">
        <f t="shared" si="2"/>
        <v>M-HF</v>
      </c>
    </row>
    <row r="67" spans="1:10" ht="30" customHeight="1" thickBot="1" x14ac:dyDescent="0.3">
      <c r="A67" s="39">
        <v>20</v>
      </c>
      <c r="B67" s="240"/>
      <c r="C67" s="64"/>
      <c r="D67" s="64"/>
      <c r="E67" s="19"/>
      <c r="F67" s="19"/>
      <c r="G67" s="65"/>
      <c r="H67" s="78" t="e">
        <f>Coversheet!$D$14</f>
        <v>#N/A</v>
      </c>
      <c r="I67" s="155" t="str">
        <f>Coversheet!$D$15</f>
        <v>Select</v>
      </c>
      <c r="J67" s="78" t="str">
        <f t="shared" si="2"/>
        <v>M-HF</v>
      </c>
    </row>
    <row r="69" spans="1:10" x14ac:dyDescent="0.25">
      <c r="F69" s="234"/>
    </row>
    <row r="71" spans="1:10" ht="18.75" x14ac:dyDescent="0.3">
      <c r="B71" s="40" t="s">
        <v>145</v>
      </c>
    </row>
    <row r="72" spans="1:10" ht="19.5" thickBot="1" x14ac:dyDescent="0.35">
      <c r="B72" s="40"/>
    </row>
    <row r="73" spans="1:10" ht="42" customHeight="1" thickBot="1" x14ac:dyDescent="0.3">
      <c r="B73" s="267" t="s">
        <v>146</v>
      </c>
      <c r="C73" s="267"/>
      <c r="D73" s="19"/>
    </row>
    <row r="74" spans="1:10" ht="33" thickBot="1" x14ac:dyDescent="0.35">
      <c r="B74" s="41" t="s">
        <v>147</v>
      </c>
      <c r="C74" s="41" t="s">
        <v>148</v>
      </c>
      <c r="D74" s="42" t="s">
        <v>90</v>
      </c>
      <c r="E74" s="78" t="s">
        <v>21</v>
      </c>
      <c r="F74" s="98" t="s">
        <v>22</v>
      </c>
      <c r="G74" s="165" t="s">
        <v>23</v>
      </c>
      <c r="H74" s="165" t="s">
        <v>149</v>
      </c>
    </row>
    <row r="75" spans="1:10" ht="36" customHeight="1" thickBot="1" x14ac:dyDescent="0.3">
      <c r="A75" s="39">
        <v>1</v>
      </c>
      <c r="B75" s="233"/>
      <c r="C75" s="233"/>
      <c r="D75" s="19"/>
      <c r="E75" s="78" t="e">
        <f>Coversheet!$D$14</f>
        <v>#N/A</v>
      </c>
      <c r="F75" s="155" t="str">
        <f>Coversheet!$D$15</f>
        <v>Select</v>
      </c>
      <c r="G75" s="78" t="str">
        <f t="shared" ref="G75:G95" si="3">$C$25</f>
        <v>M-HF</v>
      </c>
    </row>
    <row r="76" spans="1:10" ht="36" customHeight="1" thickBot="1" x14ac:dyDescent="0.3">
      <c r="A76" s="39">
        <v>2</v>
      </c>
      <c r="B76" s="233"/>
      <c r="C76" s="233"/>
      <c r="D76" s="19"/>
      <c r="E76" s="78" t="e">
        <f>Coversheet!$D$14</f>
        <v>#N/A</v>
      </c>
      <c r="F76" s="155" t="str">
        <f>Coversheet!$D$15</f>
        <v>Select</v>
      </c>
      <c r="G76" s="78" t="str">
        <f t="shared" si="3"/>
        <v>M-HF</v>
      </c>
    </row>
    <row r="77" spans="1:10" ht="36" customHeight="1" thickBot="1" x14ac:dyDescent="0.3">
      <c r="A77" s="39">
        <v>3</v>
      </c>
      <c r="B77" s="233"/>
      <c r="C77" s="233"/>
      <c r="D77" s="19"/>
      <c r="E77" s="78" t="e">
        <f>Coversheet!$D$14</f>
        <v>#N/A</v>
      </c>
      <c r="F77" s="155" t="str">
        <f>Coversheet!$D$15</f>
        <v>Select</v>
      </c>
      <c r="G77" s="78" t="str">
        <f t="shared" si="3"/>
        <v>M-HF</v>
      </c>
    </row>
    <row r="78" spans="1:10" ht="36" customHeight="1" thickBot="1" x14ac:dyDescent="0.3">
      <c r="A78" s="39">
        <v>4</v>
      </c>
      <c r="B78" s="233"/>
      <c r="C78" s="233"/>
      <c r="D78" s="19"/>
      <c r="E78" s="78" t="e">
        <f>Coversheet!$D$14</f>
        <v>#N/A</v>
      </c>
      <c r="F78" s="155" t="str">
        <f>Coversheet!$D$15</f>
        <v>Select</v>
      </c>
      <c r="G78" s="78" t="str">
        <f t="shared" si="3"/>
        <v>M-HF</v>
      </c>
    </row>
    <row r="79" spans="1:10" ht="36" customHeight="1" thickBot="1" x14ac:dyDescent="0.3">
      <c r="A79" s="39">
        <v>5</v>
      </c>
      <c r="B79" s="233"/>
      <c r="C79" s="233"/>
      <c r="D79" s="19"/>
      <c r="E79" s="78" t="e">
        <f>Coversheet!$D$14</f>
        <v>#N/A</v>
      </c>
      <c r="F79" s="155" t="str">
        <f>Coversheet!$D$15</f>
        <v>Select</v>
      </c>
      <c r="G79" s="78" t="str">
        <f t="shared" si="3"/>
        <v>M-HF</v>
      </c>
    </row>
    <row r="80" spans="1:10" ht="36" customHeight="1" thickBot="1" x14ac:dyDescent="0.3">
      <c r="A80" s="39">
        <v>6</v>
      </c>
      <c r="B80" s="233"/>
      <c r="C80" s="233"/>
      <c r="D80" s="19"/>
      <c r="E80" s="78" t="e">
        <f>Coversheet!$D$14</f>
        <v>#N/A</v>
      </c>
      <c r="F80" s="155" t="str">
        <f>Coversheet!$D$15</f>
        <v>Select</v>
      </c>
      <c r="G80" s="78" t="str">
        <f t="shared" si="3"/>
        <v>M-HF</v>
      </c>
    </row>
    <row r="81" spans="1:8" ht="36" customHeight="1" thickBot="1" x14ac:dyDescent="0.3">
      <c r="A81" s="39">
        <v>7</v>
      </c>
      <c r="B81" s="233"/>
      <c r="C81" s="233"/>
      <c r="D81" s="19"/>
      <c r="E81" s="78" t="e">
        <f>Coversheet!$D$14</f>
        <v>#N/A</v>
      </c>
      <c r="F81" s="155" t="str">
        <f>Coversheet!$D$15</f>
        <v>Select</v>
      </c>
      <c r="G81" s="78" t="str">
        <f t="shared" si="3"/>
        <v>M-HF</v>
      </c>
    </row>
    <row r="82" spans="1:8" ht="36" customHeight="1" thickBot="1" x14ac:dyDescent="0.3">
      <c r="A82" s="39">
        <v>8</v>
      </c>
      <c r="B82" s="233"/>
      <c r="C82" s="233"/>
      <c r="D82" s="19"/>
      <c r="E82" s="78" t="e">
        <f>Coversheet!$D$14</f>
        <v>#N/A</v>
      </c>
      <c r="F82" s="155" t="str">
        <f>Coversheet!$D$15</f>
        <v>Select</v>
      </c>
      <c r="G82" s="78" t="str">
        <f t="shared" si="3"/>
        <v>M-HF</v>
      </c>
    </row>
    <row r="83" spans="1:8" ht="36" customHeight="1" thickBot="1" x14ac:dyDescent="0.3">
      <c r="A83" s="39">
        <v>9</v>
      </c>
      <c r="B83" s="233"/>
      <c r="C83" s="233"/>
      <c r="D83" s="19"/>
      <c r="E83" s="78" t="e">
        <f>Coversheet!$D$14</f>
        <v>#N/A</v>
      </c>
      <c r="F83" s="155" t="str">
        <f>Coversheet!$D$15</f>
        <v>Select</v>
      </c>
      <c r="G83" s="78" t="str">
        <f t="shared" si="3"/>
        <v>M-HF</v>
      </c>
    </row>
    <row r="84" spans="1:8" ht="36" customHeight="1" thickBot="1" x14ac:dyDescent="0.3">
      <c r="A84" s="39">
        <v>10</v>
      </c>
      <c r="B84" s="233"/>
      <c r="C84" s="233"/>
      <c r="D84" s="19"/>
      <c r="E84" s="78" t="e">
        <f>Coversheet!$D$14</f>
        <v>#N/A</v>
      </c>
      <c r="F84" s="155" t="str">
        <f>Coversheet!$D$15</f>
        <v>Select</v>
      </c>
      <c r="G84" s="78" t="str">
        <f t="shared" si="3"/>
        <v>M-HF</v>
      </c>
    </row>
    <row r="85" spans="1:8" ht="36" customHeight="1" thickBot="1" x14ac:dyDescent="0.3">
      <c r="A85" s="39">
        <v>11</v>
      </c>
      <c r="B85" s="233"/>
      <c r="C85" s="233"/>
      <c r="D85" s="19"/>
      <c r="E85" s="78" t="e">
        <f>Coversheet!$D$14</f>
        <v>#N/A</v>
      </c>
      <c r="F85" s="155" t="str">
        <f>Coversheet!$D$15</f>
        <v>Select</v>
      </c>
      <c r="G85" s="78" t="str">
        <f t="shared" si="3"/>
        <v>M-HF</v>
      </c>
    </row>
    <row r="86" spans="1:8" ht="36" customHeight="1" thickBot="1" x14ac:dyDescent="0.3">
      <c r="A86" s="39">
        <v>12</v>
      </c>
      <c r="B86" s="233"/>
      <c r="C86" s="233"/>
      <c r="D86" s="19"/>
      <c r="E86" s="78" t="e">
        <f>Coversheet!$D$14</f>
        <v>#N/A</v>
      </c>
      <c r="F86" s="155" t="str">
        <f>Coversheet!$D$15</f>
        <v>Select</v>
      </c>
      <c r="G86" s="78" t="str">
        <f t="shared" si="3"/>
        <v>M-HF</v>
      </c>
    </row>
    <row r="87" spans="1:8" ht="36" customHeight="1" thickBot="1" x14ac:dyDescent="0.3">
      <c r="A87" s="39">
        <v>13</v>
      </c>
      <c r="B87" s="233"/>
      <c r="C87" s="233"/>
      <c r="D87" s="19"/>
      <c r="E87" s="78" t="e">
        <f>Coversheet!$D$14</f>
        <v>#N/A</v>
      </c>
      <c r="F87" s="155" t="str">
        <f>Coversheet!$D$15</f>
        <v>Select</v>
      </c>
      <c r="G87" s="78" t="str">
        <f t="shared" si="3"/>
        <v>M-HF</v>
      </c>
    </row>
    <row r="88" spans="1:8" ht="36" customHeight="1" thickBot="1" x14ac:dyDescent="0.3">
      <c r="A88" s="39">
        <v>14</v>
      </c>
      <c r="B88" s="233"/>
      <c r="C88" s="233"/>
      <c r="D88" s="19"/>
      <c r="E88" s="78" t="e">
        <f>Coversheet!$D$14</f>
        <v>#N/A</v>
      </c>
      <c r="F88" s="155" t="str">
        <f>Coversheet!$D$15</f>
        <v>Select</v>
      </c>
      <c r="G88" s="78" t="str">
        <f t="shared" si="3"/>
        <v>M-HF</v>
      </c>
    </row>
    <row r="89" spans="1:8" ht="36" customHeight="1" thickBot="1" x14ac:dyDescent="0.3">
      <c r="A89" s="39">
        <v>15</v>
      </c>
      <c r="B89" s="233"/>
      <c r="C89" s="233"/>
      <c r="D89" s="19"/>
      <c r="E89" s="78" t="e">
        <f>Coversheet!$D$14</f>
        <v>#N/A</v>
      </c>
      <c r="F89" s="155" t="str">
        <f>Coversheet!$D$15</f>
        <v>Select</v>
      </c>
      <c r="G89" s="78" t="str">
        <f t="shared" si="3"/>
        <v>M-HF</v>
      </c>
    </row>
    <row r="90" spans="1:8" ht="36" customHeight="1" thickBot="1" x14ac:dyDescent="0.3">
      <c r="A90" s="39">
        <v>16</v>
      </c>
      <c r="B90" s="233"/>
      <c r="C90" s="233"/>
      <c r="D90" s="19"/>
      <c r="E90" s="78" t="e">
        <f>Coversheet!$D$14</f>
        <v>#N/A</v>
      </c>
      <c r="F90" s="155" t="str">
        <f>Coversheet!$D$15</f>
        <v>Select</v>
      </c>
      <c r="G90" s="78" t="str">
        <f t="shared" si="3"/>
        <v>M-HF</v>
      </c>
    </row>
    <row r="91" spans="1:8" ht="36" customHeight="1" thickBot="1" x14ac:dyDescent="0.3">
      <c r="A91" s="39">
        <v>17</v>
      </c>
      <c r="B91" s="233"/>
      <c r="C91" s="233"/>
      <c r="D91" s="19"/>
      <c r="E91" s="78" t="e">
        <f>Coversheet!$D$14</f>
        <v>#N/A</v>
      </c>
      <c r="F91" s="155" t="str">
        <f>Coversheet!$D$15</f>
        <v>Select</v>
      </c>
      <c r="G91" s="78" t="str">
        <f t="shared" si="3"/>
        <v>M-HF</v>
      </c>
    </row>
    <row r="92" spans="1:8" ht="36" customHeight="1" thickBot="1" x14ac:dyDescent="0.3">
      <c r="A92" s="39">
        <v>18</v>
      </c>
      <c r="B92" s="233"/>
      <c r="C92" s="233"/>
      <c r="D92" s="19"/>
      <c r="E92" s="78" t="e">
        <f>Coversheet!$D$14</f>
        <v>#N/A</v>
      </c>
      <c r="F92" s="155" t="str">
        <f>Coversheet!$D$15</f>
        <v>Select</v>
      </c>
      <c r="G92" s="78" t="str">
        <f t="shared" si="3"/>
        <v>M-HF</v>
      </c>
    </row>
    <row r="93" spans="1:8" ht="36" customHeight="1" thickBot="1" x14ac:dyDescent="0.3">
      <c r="A93" s="39">
        <v>19</v>
      </c>
      <c r="B93" s="233"/>
      <c r="C93" s="233"/>
      <c r="D93" s="19"/>
      <c r="E93" s="78" t="e">
        <f>Coversheet!$D$14</f>
        <v>#N/A</v>
      </c>
      <c r="F93" s="155" t="str">
        <f>Coversheet!$D$15</f>
        <v>Select</v>
      </c>
      <c r="G93" s="78" t="str">
        <f t="shared" si="3"/>
        <v>M-HF</v>
      </c>
    </row>
    <row r="94" spans="1:8" ht="36" customHeight="1" thickBot="1" x14ac:dyDescent="0.3">
      <c r="A94" s="39">
        <v>20</v>
      </c>
      <c r="B94" s="233"/>
      <c r="C94" s="233"/>
      <c r="D94" s="19"/>
      <c r="E94" s="78" t="e">
        <f>Coversheet!$D$14</f>
        <v>#N/A</v>
      </c>
      <c r="F94" s="155" t="str">
        <f>Coversheet!$D$15</f>
        <v>Select</v>
      </c>
      <c r="G94" s="78" t="str">
        <f t="shared" si="3"/>
        <v>M-HF</v>
      </c>
    </row>
    <row r="95" spans="1:8" hidden="1" x14ac:dyDescent="0.25">
      <c r="B95" s="11" t="str">
        <f>B73</f>
        <v>Total number of M-HF related Training/Mentorship Events Administered:</v>
      </c>
      <c r="E95" s="11" t="e">
        <f>Coversheet!$D$14</f>
        <v>#N/A</v>
      </c>
      <c r="F95" s="12" t="str">
        <f>Coversheet!$D$15</f>
        <v>Select</v>
      </c>
      <c r="G95" s="11" t="str">
        <f t="shared" si="3"/>
        <v>M-HF</v>
      </c>
      <c r="H95" s="11">
        <f>D73</f>
        <v>0</v>
      </c>
    </row>
    <row r="96" spans="1:8" hidden="1" x14ac:dyDescent="0.25">
      <c r="B96" s="11" t="str">
        <f>B144</f>
        <v>Are you in need of help finding a M-HF Mentor lab?</v>
      </c>
      <c r="E96" s="11" t="e">
        <f>Coversheet!$D$14</f>
        <v>#N/A</v>
      </c>
      <c r="F96" s="12" t="str">
        <f>Coversheet!$D$15</f>
        <v>Select</v>
      </c>
      <c r="G96" s="11" t="str">
        <f>$C$25</f>
        <v>M-HF</v>
      </c>
      <c r="H96" s="11">
        <f>D144</f>
        <v>0</v>
      </c>
    </row>
    <row r="97" spans="2:8" hidden="1" x14ac:dyDescent="0.25">
      <c r="B97" s="11" t="s">
        <v>150</v>
      </c>
      <c r="E97" s="11" t="e">
        <f>Coversheet!$D$14</f>
        <v>#N/A</v>
      </c>
      <c r="F97" s="12" t="str">
        <f>Coversheet!$D$15</f>
        <v>Select</v>
      </c>
      <c r="G97" s="11" t="str">
        <f t="shared" ref="G97:G116" si="4">$C$25</f>
        <v>M-HF</v>
      </c>
      <c r="H97" s="11">
        <f>B146</f>
        <v>0</v>
      </c>
    </row>
    <row r="98" spans="2:8" hidden="1" x14ac:dyDescent="0.25">
      <c r="B98" s="11" t="s">
        <v>151</v>
      </c>
      <c r="E98" s="11" t="e">
        <f>Coversheet!$D$14</f>
        <v>#N/A</v>
      </c>
      <c r="F98" s="12" t="str">
        <f>Coversheet!$D$15</f>
        <v>Select</v>
      </c>
      <c r="G98" s="11" t="str">
        <f t="shared" si="4"/>
        <v>M-HF</v>
      </c>
      <c r="H98" s="11">
        <f>E146</f>
        <v>0</v>
      </c>
    </row>
    <row r="99" spans="2:8" hidden="1" x14ac:dyDescent="0.25">
      <c r="B99" s="11" t="s">
        <v>152</v>
      </c>
      <c r="E99" s="11" t="e">
        <f>Coversheet!$D$14</f>
        <v>#N/A</v>
      </c>
      <c r="F99" s="12" t="str">
        <f>Coversheet!$D$15</f>
        <v>Select</v>
      </c>
      <c r="G99" s="11" t="str">
        <f t="shared" si="4"/>
        <v>M-HF</v>
      </c>
      <c r="H99" s="11">
        <f>B147</f>
        <v>0</v>
      </c>
    </row>
    <row r="100" spans="2:8" hidden="1" x14ac:dyDescent="0.25">
      <c r="B100" s="11" t="s">
        <v>153</v>
      </c>
      <c r="E100" s="11" t="e">
        <f>Coversheet!$D$14</f>
        <v>#N/A</v>
      </c>
      <c r="F100" s="12" t="str">
        <f>Coversheet!$D$15</f>
        <v>Select</v>
      </c>
      <c r="G100" s="11" t="str">
        <f t="shared" si="4"/>
        <v>M-HF</v>
      </c>
      <c r="H100" s="11">
        <f>E147</f>
        <v>0</v>
      </c>
    </row>
    <row r="101" spans="2:8" hidden="1" x14ac:dyDescent="0.25">
      <c r="B101" s="11" t="s">
        <v>154</v>
      </c>
      <c r="E101" s="11" t="e">
        <f>Coversheet!$D$14</f>
        <v>#N/A</v>
      </c>
      <c r="F101" s="12" t="str">
        <f>Coversheet!$D$15</f>
        <v>Select</v>
      </c>
      <c r="G101" s="11" t="str">
        <f t="shared" si="4"/>
        <v>M-HF</v>
      </c>
      <c r="H101" s="11">
        <f>B148</f>
        <v>0</v>
      </c>
    </row>
    <row r="102" spans="2:8" hidden="1" x14ac:dyDescent="0.25">
      <c r="B102" s="11" t="s">
        <v>155</v>
      </c>
      <c r="E102" s="11" t="e">
        <f>Coversheet!$D$14</f>
        <v>#N/A</v>
      </c>
      <c r="F102" s="12" t="str">
        <f>Coversheet!$D$15</f>
        <v>Select</v>
      </c>
      <c r="G102" s="11" t="str">
        <f t="shared" si="4"/>
        <v>M-HF</v>
      </c>
      <c r="H102" s="11">
        <f>E148</f>
        <v>0</v>
      </c>
    </row>
    <row r="103" spans="2:8" hidden="1" x14ac:dyDescent="0.25">
      <c r="B103" s="11" t="s">
        <v>156</v>
      </c>
      <c r="E103" s="11" t="e">
        <f>Coversheet!$D$14</f>
        <v>#N/A</v>
      </c>
      <c r="F103" s="12" t="str">
        <f>Coversheet!$D$15</f>
        <v>Select</v>
      </c>
      <c r="G103" s="11" t="str">
        <f t="shared" si="4"/>
        <v>M-HF</v>
      </c>
      <c r="H103" s="11">
        <f>B149</f>
        <v>0</v>
      </c>
    </row>
    <row r="104" spans="2:8" hidden="1" x14ac:dyDescent="0.25">
      <c r="B104" s="11" t="s">
        <v>157</v>
      </c>
      <c r="E104" s="11" t="e">
        <f>Coversheet!$D$14</f>
        <v>#N/A</v>
      </c>
      <c r="F104" s="12" t="str">
        <f>Coversheet!$D$15</f>
        <v>Select</v>
      </c>
      <c r="G104" s="11" t="str">
        <f t="shared" si="4"/>
        <v>M-HF</v>
      </c>
      <c r="H104" s="11">
        <f>E149</f>
        <v>0</v>
      </c>
    </row>
    <row r="105" spans="2:8" hidden="1" x14ac:dyDescent="0.25">
      <c r="B105" s="11" t="s">
        <v>158</v>
      </c>
      <c r="E105" s="11" t="e">
        <f>Coversheet!$D$14</f>
        <v>#N/A</v>
      </c>
      <c r="F105" s="12" t="str">
        <f>Coversheet!$D$15</f>
        <v>Select</v>
      </c>
      <c r="G105" s="11" t="str">
        <f t="shared" si="4"/>
        <v>M-HF</v>
      </c>
      <c r="H105" s="11">
        <f>B150</f>
        <v>0</v>
      </c>
    </row>
    <row r="106" spans="2:8" hidden="1" x14ac:dyDescent="0.25">
      <c r="B106" s="11" t="s">
        <v>159</v>
      </c>
      <c r="E106" s="11" t="e">
        <f>Coversheet!$D$14</f>
        <v>#N/A</v>
      </c>
      <c r="F106" s="12" t="str">
        <f>Coversheet!$D$15</f>
        <v>Select</v>
      </c>
      <c r="G106" s="11" t="str">
        <f t="shared" si="4"/>
        <v>M-HF</v>
      </c>
      <c r="H106" s="11">
        <f>E150</f>
        <v>0</v>
      </c>
    </row>
    <row r="107" spans="2:8" hidden="1" x14ac:dyDescent="0.25">
      <c r="B107" s="11" t="s">
        <v>160</v>
      </c>
      <c r="E107" s="11" t="e">
        <f>Coversheet!$D$14</f>
        <v>#N/A</v>
      </c>
      <c r="F107" s="12" t="str">
        <f>Coversheet!$D$15</f>
        <v>Select</v>
      </c>
      <c r="G107" s="11" t="str">
        <f t="shared" si="4"/>
        <v>M-HF</v>
      </c>
      <c r="H107" s="11">
        <f>B151</f>
        <v>0</v>
      </c>
    </row>
    <row r="108" spans="2:8" hidden="1" x14ac:dyDescent="0.25">
      <c r="B108" s="11" t="s">
        <v>161</v>
      </c>
      <c r="E108" s="11" t="e">
        <f>Coversheet!$D$14</f>
        <v>#N/A</v>
      </c>
      <c r="F108" s="12" t="str">
        <f>Coversheet!$D$15</f>
        <v>Select</v>
      </c>
      <c r="G108" s="11" t="str">
        <f t="shared" si="4"/>
        <v>M-HF</v>
      </c>
      <c r="H108" s="11">
        <f>E151</f>
        <v>0</v>
      </c>
    </row>
    <row r="109" spans="2:8" hidden="1" x14ac:dyDescent="0.25">
      <c r="B109" s="11" t="s">
        <v>162</v>
      </c>
      <c r="E109" s="11" t="e">
        <f>Coversheet!$D$14</f>
        <v>#N/A</v>
      </c>
      <c r="F109" s="12" t="str">
        <f>Coversheet!$D$15</f>
        <v>Select</v>
      </c>
      <c r="G109" s="11" t="str">
        <f t="shared" si="4"/>
        <v>M-HF</v>
      </c>
      <c r="H109" s="11">
        <f>B152</f>
        <v>0</v>
      </c>
    </row>
    <row r="110" spans="2:8" hidden="1" x14ac:dyDescent="0.25">
      <c r="B110" s="11" t="s">
        <v>163</v>
      </c>
      <c r="E110" s="11" t="e">
        <f>Coversheet!$D$14</f>
        <v>#N/A</v>
      </c>
      <c r="F110" s="12" t="str">
        <f>Coversheet!$D$15</f>
        <v>Select</v>
      </c>
      <c r="G110" s="11" t="str">
        <f t="shared" si="4"/>
        <v>M-HF</v>
      </c>
      <c r="H110" s="11">
        <f>E152</f>
        <v>0</v>
      </c>
    </row>
    <row r="111" spans="2:8" hidden="1" x14ac:dyDescent="0.25">
      <c r="B111" s="11" t="s">
        <v>164</v>
      </c>
      <c r="E111" s="11" t="e">
        <f>Coversheet!$D$14</f>
        <v>#N/A</v>
      </c>
      <c r="F111" s="12" t="str">
        <f>Coversheet!$D$15</f>
        <v>Select</v>
      </c>
      <c r="G111" s="11" t="str">
        <f t="shared" si="4"/>
        <v>M-HF</v>
      </c>
      <c r="H111" s="11">
        <f>B153</f>
        <v>0</v>
      </c>
    </row>
    <row r="112" spans="2:8" hidden="1" x14ac:dyDescent="0.25">
      <c r="B112" s="11" t="s">
        <v>165</v>
      </c>
      <c r="E112" s="11" t="e">
        <f>Coversheet!$D$14</f>
        <v>#N/A</v>
      </c>
      <c r="F112" s="12" t="str">
        <f>Coversheet!$D$15</f>
        <v>Select</v>
      </c>
      <c r="G112" s="11" t="str">
        <f t="shared" si="4"/>
        <v>M-HF</v>
      </c>
      <c r="H112" s="11">
        <f>E153</f>
        <v>0</v>
      </c>
    </row>
    <row r="113" spans="2:8" hidden="1" x14ac:dyDescent="0.25">
      <c r="B113" s="11" t="s">
        <v>166</v>
      </c>
      <c r="E113" s="11" t="e">
        <f>Coversheet!$D$14</f>
        <v>#N/A</v>
      </c>
      <c r="F113" s="12" t="str">
        <f>Coversheet!$D$15</f>
        <v>Select</v>
      </c>
      <c r="G113" s="11" t="str">
        <f t="shared" si="4"/>
        <v>M-HF</v>
      </c>
      <c r="H113" s="11">
        <f>B154</f>
        <v>0</v>
      </c>
    </row>
    <row r="114" spans="2:8" hidden="1" x14ac:dyDescent="0.25">
      <c r="B114" s="11" t="s">
        <v>167</v>
      </c>
      <c r="E114" s="11" t="e">
        <f>Coversheet!$D$14</f>
        <v>#N/A</v>
      </c>
      <c r="F114" s="12" t="str">
        <f>Coversheet!$D$15</f>
        <v>Select</v>
      </c>
      <c r="G114" s="11" t="str">
        <f t="shared" si="4"/>
        <v>M-HF</v>
      </c>
      <c r="H114" s="11">
        <f>E154</f>
        <v>0</v>
      </c>
    </row>
    <row r="115" spans="2:8" hidden="1" x14ac:dyDescent="0.25">
      <c r="B115" s="11" t="s">
        <v>168</v>
      </c>
      <c r="E115" s="11" t="e">
        <f>Coversheet!$D$14</f>
        <v>#N/A</v>
      </c>
      <c r="F115" s="12" t="str">
        <f>Coversheet!$D$15</f>
        <v>Select</v>
      </c>
      <c r="G115" s="11" t="str">
        <f t="shared" si="4"/>
        <v>M-HF</v>
      </c>
      <c r="H115" s="11">
        <f>B155</f>
        <v>0</v>
      </c>
    </row>
    <row r="116" spans="2:8" hidden="1" x14ac:dyDescent="0.25">
      <c r="B116" s="11" t="s">
        <v>169</v>
      </c>
      <c r="E116" s="11" t="e">
        <f>Coversheet!$D$14</f>
        <v>#N/A</v>
      </c>
      <c r="F116" s="12" t="str">
        <f>Coversheet!$D$15</f>
        <v>Select</v>
      </c>
      <c r="G116" s="11" t="str">
        <f t="shared" si="4"/>
        <v>M-HF</v>
      </c>
      <c r="H116" s="11">
        <f>E155</f>
        <v>0</v>
      </c>
    </row>
    <row r="117" spans="2:8" ht="30" hidden="1" x14ac:dyDescent="0.25">
      <c r="B117" s="38" t="str">
        <f>B130</f>
        <v>Does your laboratory need M-HF related training?</v>
      </c>
      <c r="C117" s="38"/>
      <c r="D117" s="234"/>
      <c r="E117" s="11" t="e">
        <f>Coversheet!$D$14</f>
        <v>#N/A</v>
      </c>
      <c r="F117" s="12" t="str">
        <f>Coversheet!$D$15</f>
        <v>Select</v>
      </c>
      <c r="G117" s="11" t="str">
        <f>$C$25</f>
        <v>M-HF</v>
      </c>
      <c r="H117" s="234">
        <f>D130</f>
        <v>0</v>
      </c>
    </row>
    <row r="118" spans="2:8" hidden="1" x14ac:dyDescent="0.25">
      <c r="B118" s="38" t="s">
        <v>170</v>
      </c>
      <c r="C118" s="38"/>
      <c r="D118" s="234"/>
      <c r="E118" s="11" t="e">
        <f>Coversheet!$D$14</f>
        <v>#N/A</v>
      </c>
      <c r="F118" s="12" t="str">
        <f>Coversheet!$D$15</f>
        <v>Select</v>
      </c>
      <c r="G118" s="11" t="str">
        <f>$C$25</f>
        <v>M-HF</v>
      </c>
      <c r="H118" s="234">
        <f t="shared" ref="H118:H127" si="5">B132</f>
        <v>0</v>
      </c>
    </row>
    <row r="119" spans="2:8" hidden="1" x14ac:dyDescent="0.25">
      <c r="B119" s="38" t="s">
        <v>171</v>
      </c>
      <c r="C119" s="38"/>
      <c r="D119" s="234"/>
      <c r="E119" s="11" t="e">
        <f>Coversheet!$D$14</f>
        <v>#N/A</v>
      </c>
      <c r="F119" s="12" t="str">
        <f>Coversheet!$D$15</f>
        <v>Select</v>
      </c>
      <c r="G119" s="11" t="str">
        <f t="shared" ref="G119:G127" si="6">$C$25</f>
        <v>M-HF</v>
      </c>
      <c r="H119" s="234">
        <f t="shared" si="5"/>
        <v>0</v>
      </c>
    </row>
    <row r="120" spans="2:8" hidden="1" x14ac:dyDescent="0.25">
      <c r="B120" s="38" t="s">
        <v>172</v>
      </c>
      <c r="C120" s="38"/>
      <c r="D120" s="234"/>
      <c r="E120" s="11" t="e">
        <f>Coversheet!$D$14</f>
        <v>#N/A</v>
      </c>
      <c r="F120" s="12" t="str">
        <f>Coversheet!$D$15</f>
        <v>Select</v>
      </c>
      <c r="G120" s="11" t="str">
        <f t="shared" si="6"/>
        <v>M-HF</v>
      </c>
      <c r="H120" s="234">
        <f t="shared" si="5"/>
        <v>0</v>
      </c>
    </row>
    <row r="121" spans="2:8" hidden="1" x14ac:dyDescent="0.25">
      <c r="B121" s="38" t="s">
        <v>173</v>
      </c>
      <c r="C121" s="38"/>
      <c r="D121" s="234"/>
      <c r="E121" s="11" t="e">
        <f>Coversheet!$D$14</f>
        <v>#N/A</v>
      </c>
      <c r="F121" s="12" t="str">
        <f>Coversheet!$D$15</f>
        <v>Select</v>
      </c>
      <c r="G121" s="11" t="str">
        <f t="shared" si="6"/>
        <v>M-HF</v>
      </c>
      <c r="H121" s="234">
        <f t="shared" si="5"/>
        <v>0</v>
      </c>
    </row>
    <row r="122" spans="2:8" hidden="1" x14ac:dyDescent="0.25">
      <c r="B122" s="38" t="s">
        <v>174</v>
      </c>
      <c r="C122" s="38"/>
      <c r="D122" s="234"/>
      <c r="E122" s="11" t="e">
        <f>Coversheet!$D$14</f>
        <v>#N/A</v>
      </c>
      <c r="F122" s="12" t="str">
        <f>Coversheet!$D$15</f>
        <v>Select</v>
      </c>
      <c r="G122" s="11" t="str">
        <f t="shared" si="6"/>
        <v>M-HF</v>
      </c>
      <c r="H122" s="234">
        <f t="shared" si="5"/>
        <v>0</v>
      </c>
    </row>
    <row r="123" spans="2:8" hidden="1" x14ac:dyDescent="0.25">
      <c r="B123" s="38" t="s">
        <v>175</v>
      </c>
      <c r="C123" s="38"/>
      <c r="D123" s="234"/>
      <c r="E123" s="11" t="e">
        <f>Coversheet!$D$14</f>
        <v>#N/A</v>
      </c>
      <c r="F123" s="12" t="str">
        <f>Coversheet!$D$15</f>
        <v>Select</v>
      </c>
      <c r="G123" s="11" t="str">
        <f t="shared" si="6"/>
        <v>M-HF</v>
      </c>
      <c r="H123" s="234">
        <f t="shared" si="5"/>
        <v>0</v>
      </c>
    </row>
    <row r="124" spans="2:8" hidden="1" x14ac:dyDescent="0.25">
      <c r="B124" s="38" t="s">
        <v>176</v>
      </c>
      <c r="C124" s="38"/>
      <c r="D124" s="234"/>
      <c r="E124" s="11" t="e">
        <f>Coversheet!$D$14</f>
        <v>#N/A</v>
      </c>
      <c r="F124" s="12" t="str">
        <f>Coversheet!$D$15</f>
        <v>Select</v>
      </c>
      <c r="G124" s="11" t="str">
        <f t="shared" si="6"/>
        <v>M-HF</v>
      </c>
      <c r="H124" s="234">
        <f t="shared" si="5"/>
        <v>0</v>
      </c>
    </row>
    <row r="125" spans="2:8" hidden="1" x14ac:dyDescent="0.25">
      <c r="B125" s="38" t="s">
        <v>177</v>
      </c>
      <c r="C125" s="38"/>
      <c r="D125" s="234"/>
      <c r="E125" s="11" t="e">
        <f>Coversheet!$D$14</f>
        <v>#N/A</v>
      </c>
      <c r="F125" s="12" t="str">
        <f>Coversheet!$D$15</f>
        <v>Select</v>
      </c>
      <c r="G125" s="11" t="str">
        <f t="shared" si="6"/>
        <v>M-HF</v>
      </c>
      <c r="H125" s="234">
        <f t="shared" si="5"/>
        <v>0</v>
      </c>
    </row>
    <row r="126" spans="2:8" hidden="1" x14ac:dyDescent="0.25">
      <c r="B126" s="38" t="s">
        <v>178</v>
      </c>
      <c r="C126" s="38"/>
      <c r="D126" s="234"/>
      <c r="E126" s="11" t="e">
        <f>Coversheet!$D$14</f>
        <v>#N/A</v>
      </c>
      <c r="F126" s="12" t="str">
        <f>Coversheet!$D$15</f>
        <v>Select</v>
      </c>
      <c r="G126" s="11" t="str">
        <f t="shared" si="6"/>
        <v>M-HF</v>
      </c>
      <c r="H126" s="234">
        <f t="shared" si="5"/>
        <v>0</v>
      </c>
    </row>
    <row r="127" spans="2:8" hidden="1" x14ac:dyDescent="0.25">
      <c r="B127" s="38" t="s">
        <v>179</v>
      </c>
      <c r="C127" s="38"/>
      <c r="D127" s="234"/>
      <c r="E127" s="11" t="e">
        <f>Coversheet!$D$14</f>
        <v>#N/A</v>
      </c>
      <c r="F127" s="12" t="str">
        <f>Coversheet!$D$15</f>
        <v>Select</v>
      </c>
      <c r="G127" s="11" t="str">
        <f t="shared" si="6"/>
        <v>M-HF</v>
      </c>
      <c r="H127" s="234">
        <f t="shared" si="5"/>
        <v>0</v>
      </c>
    </row>
    <row r="128" spans="2:8" x14ac:dyDescent="0.25">
      <c r="B128" s="38"/>
      <c r="C128" s="38"/>
      <c r="D128" s="234"/>
      <c r="G128" s="234"/>
    </row>
    <row r="129" spans="1:7" ht="19.5" thickBot="1" x14ac:dyDescent="0.35">
      <c r="B129" s="222" t="s">
        <v>180</v>
      </c>
    </row>
    <row r="130" spans="1:7" ht="24" customHeight="1" thickBot="1" x14ac:dyDescent="0.35">
      <c r="B130" s="294" t="s">
        <v>181</v>
      </c>
      <c r="C130" s="294"/>
      <c r="D130" s="275"/>
      <c r="E130" s="276"/>
    </row>
    <row r="131" spans="1:7" ht="19.5" customHeight="1" thickBot="1" x14ac:dyDescent="0.35">
      <c r="B131" s="14" t="s">
        <v>182</v>
      </c>
      <c r="C131" s="15"/>
      <c r="D131" s="16"/>
      <c r="E131" s="16"/>
      <c r="F131" s="17"/>
    </row>
    <row r="132" spans="1:7" ht="33" customHeight="1" thickBot="1" x14ac:dyDescent="0.3">
      <c r="A132" s="62">
        <v>1</v>
      </c>
      <c r="B132" s="252"/>
      <c r="C132" s="253"/>
      <c r="D132" s="253"/>
      <c r="E132" s="253"/>
      <c r="F132" s="254"/>
      <c r="G132" s="18"/>
    </row>
    <row r="133" spans="1:7" s="18" customFormat="1" ht="33" customHeight="1" thickBot="1" x14ac:dyDescent="0.3">
      <c r="A133" s="62">
        <v>2</v>
      </c>
      <c r="B133" s="252"/>
      <c r="C133" s="253"/>
      <c r="D133" s="253"/>
      <c r="E133" s="253"/>
      <c r="F133" s="254"/>
    </row>
    <row r="134" spans="1:7" s="18" customFormat="1" ht="33" customHeight="1" thickBot="1" x14ac:dyDescent="0.3">
      <c r="A134" s="62">
        <v>3</v>
      </c>
      <c r="B134" s="252"/>
      <c r="C134" s="253"/>
      <c r="D134" s="253"/>
      <c r="E134" s="253"/>
      <c r="F134" s="254"/>
    </row>
    <row r="135" spans="1:7" s="18" customFormat="1" ht="33" customHeight="1" thickBot="1" x14ac:dyDescent="0.3">
      <c r="A135" s="62">
        <v>4</v>
      </c>
      <c r="B135" s="252"/>
      <c r="C135" s="253"/>
      <c r="D135" s="253"/>
      <c r="E135" s="253"/>
      <c r="F135" s="254"/>
    </row>
    <row r="136" spans="1:7" s="18" customFormat="1" ht="33" customHeight="1" thickBot="1" x14ac:dyDescent="0.3">
      <c r="A136" s="62">
        <v>5</v>
      </c>
      <c r="B136" s="252"/>
      <c r="C136" s="253"/>
      <c r="D136" s="253"/>
      <c r="E136" s="253"/>
      <c r="F136" s="254"/>
    </row>
    <row r="137" spans="1:7" s="18" customFormat="1" ht="33" customHeight="1" thickBot="1" x14ac:dyDescent="0.3">
      <c r="A137" s="62">
        <v>6</v>
      </c>
      <c r="B137" s="252"/>
      <c r="C137" s="253"/>
      <c r="D137" s="253"/>
      <c r="E137" s="253"/>
      <c r="F137" s="254"/>
    </row>
    <row r="138" spans="1:7" s="18" customFormat="1" ht="33" customHeight="1" thickBot="1" x14ac:dyDescent="0.3">
      <c r="A138" s="62">
        <v>7</v>
      </c>
      <c r="B138" s="252"/>
      <c r="C138" s="253"/>
      <c r="D138" s="253"/>
      <c r="E138" s="253"/>
      <c r="F138" s="254"/>
    </row>
    <row r="139" spans="1:7" s="18" customFormat="1" ht="33" customHeight="1" thickBot="1" x14ac:dyDescent="0.3">
      <c r="A139" s="62">
        <v>8</v>
      </c>
      <c r="B139" s="252"/>
      <c r="C139" s="253"/>
      <c r="D139" s="253"/>
      <c r="E139" s="253"/>
      <c r="F139" s="254"/>
    </row>
    <row r="140" spans="1:7" s="18" customFormat="1" ht="33" customHeight="1" thickBot="1" x14ac:dyDescent="0.3">
      <c r="A140" s="62">
        <v>9</v>
      </c>
      <c r="B140" s="252"/>
      <c r="C140" s="253"/>
      <c r="D140" s="253"/>
      <c r="E140" s="253"/>
      <c r="F140" s="254"/>
    </row>
    <row r="141" spans="1:7" s="18" customFormat="1" ht="33" customHeight="1" thickBot="1" x14ac:dyDescent="0.3">
      <c r="A141" s="62">
        <v>10</v>
      </c>
      <c r="B141" s="252"/>
      <c r="C141" s="253"/>
      <c r="D141" s="253"/>
      <c r="E141" s="253"/>
      <c r="F141" s="254"/>
    </row>
    <row r="142" spans="1:7" s="18" customFormat="1" ht="17.25" customHeight="1" x14ac:dyDescent="0.25">
      <c r="A142" s="62"/>
      <c r="B142" s="11"/>
      <c r="C142" s="11"/>
      <c r="D142" s="11"/>
      <c r="E142" s="11"/>
      <c r="F142" s="11"/>
      <c r="G142" s="11"/>
    </row>
    <row r="143" spans="1:7" ht="18.75" x14ac:dyDescent="0.3">
      <c r="B143" s="222" t="s">
        <v>183</v>
      </c>
    </row>
    <row r="144" spans="1:7" ht="26.25" customHeight="1" thickBot="1" x14ac:dyDescent="0.35">
      <c r="B144" s="290" t="s">
        <v>184</v>
      </c>
      <c r="C144" s="290"/>
      <c r="D144" s="258"/>
      <c r="E144" s="276"/>
    </row>
    <row r="145" spans="1:7" ht="38.25" customHeight="1" thickBot="1" x14ac:dyDescent="0.3">
      <c r="B145" s="291" t="s">
        <v>185</v>
      </c>
      <c r="C145" s="292"/>
      <c r="D145" s="293"/>
      <c r="E145" s="291" t="s">
        <v>186</v>
      </c>
      <c r="F145" s="293"/>
    </row>
    <row r="146" spans="1:7" ht="33" customHeight="1" thickBot="1" x14ac:dyDescent="0.3">
      <c r="A146" s="39">
        <v>1</v>
      </c>
      <c r="B146" s="252"/>
      <c r="C146" s="253"/>
      <c r="D146" s="254"/>
      <c r="E146" s="252"/>
      <c r="F146" s="254"/>
    </row>
    <row r="147" spans="1:7" ht="33" customHeight="1" thickBot="1" x14ac:dyDescent="0.3">
      <c r="A147" s="39">
        <v>2</v>
      </c>
      <c r="B147" s="252"/>
      <c r="C147" s="253"/>
      <c r="D147" s="254"/>
      <c r="E147" s="252"/>
      <c r="F147" s="254"/>
    </row>
    <row r="148" spans="1:7" ht="33" customHeight="1" thickBot="1" x14ac:dyDescent="0.3">
      <c r="A148" s="39">
        <v>3</v>
      </c>
      <c r="B148" s="252"/>
      <c r="C148" s="253"/>
      <c r="D148" s="254"/>
      <c r="E148" s="252"/>
      <c r="F148" s="254"/>
    </row>
    <row r="149" spans="1:7" ht="33" customHeight="1" thickBot="1" x14ac:dyDescent="0.3">
      <c r="A149" s="39">
        <v>4</v>
      </c>
      <c r="B149" s="252"/>
      <c r="C149" s="253"/>
      <c r="D149" s="254"/>
      <c r="E149" s="252"/>
      <c r="F149" s="254"/>
    </row>
    <row r="150" spans="1:7" ht="33" customHeight="1" thickBot="1" x14ac:dyDescent="0.3">
      <c r="A150" s="39">
        <v>5</v>
      </c>
      <c r="B150" s="252"/>
      <c r="C150" s="253"/>
      <c r="D150" s="254"/>
      <c r="E150" s="252"/>
      <c r="F150" s="254"/>
    </row>
    <row r="151" spans="1:7" ht="33" customHeight="1" thickBot="1" x14ac:dyDescent="0.3">
      <c r="A151" s="39">
        <v>6</v>
      </c>
      <c r="B151" s="252"/>
      <c r="C151" s="253"/>
      <c r="D151" s="254"/>
      <c r="E151" s="252"/>
      <c r="F151" s="254"/>
    </row>
    <row r="152" spans="1:7" ht="33" customHeight="1" thickBot="1" x14ac:dyDescent="0.3">
      <c r="A152" s="39">
        <v>7</v>
      </c>
      <c r="B152" s="252"/>
      <c r="C152" s="253"/>
      <c r="D152" s="254"/>
      <c r="E152" s="252"/>
      <c r="F152" s="254"/>
    </row>
    <row r="153" spans="1:7" ht="33" customHeight="1" thickBot="1" x14ac:dyDescent="0.3">
      <c r="A153" s="39">
        <v>8</v>
      </c>
      <c r="B153" s="252"/>
      <c r="C153" s="253"/>
      <c r="D153" s="254"/>
      <c r="E153" s="252"/>
      <c r="F153" s="254"/>
    </row>
    <row r="154" spans="1:7" ht="33" customHeight="1" thickBot="1" x14ac:dyDescent="0.3">
      <c r="A154" s="39">
        <v>9</v>
      </c>
      <c r="B154" s="252"/>
      <c r="C154" s="253"/>
      <c r="D154" s="254"/>
      <c r="E154" s="252"/>
      <c r="F154" s="254"/>
    </row>
    <row r="155" spans="1:7" ht="33" customHeight="1" thickBot="1" x14ac:dyDescent="0.3">
      <c r="A155" s="39">
        <v>10</v>
      </c>
      <c r="B155" s="252"/>
      <c r="C155" s="253"/>
      <c r="D155" s="254"/>
      <c r="E155" s="252"/>
      <c r="F155" s="254"/>
    </row>
    <row r="158" spans="1:7" ht="18.75" x14ac:dyDescent="0.3">
      <c r="B158" s="40" t="s">
        <v>187</v>
      </c>
      <c r="D158" s="72"/>
    </row>
    <row r="160" spans="1:7" ht="119.25" customHeight="1" x14ac:dyDescent="0.25">
      <c r="B160" s="283" t="s">
        <v>188</v>
      </c>
      <c r="C160" s="283"/>
      <c r="D160" s="283"/>
      <c r="E160" s="283"/>
      <c r="F160" s="283"/>
      <c r="G160" s="283"/>
    </row>
    <row r="161" spans="1:9" ht="30.75" customHeight="1" thickBot="1" x14ac:dyDescent="0.3">
      <c r="B161" s="180" t="s">
        <v>189</v>
      </c>
      <c r="C161" s="180" t="s">
        <v>190</v>
      </c>
      <c r="D161" s="289" t="s">
        <v>191</v>
      </c>
      <c r="E161" s="289"/>
      <c r="F161" s="289"/>
    </row>
    <row r="162" spans="1:9" ht="82.5" customHeight="1" thickBot="1" x14ac:dyDescent="0.3">
      <c r="B162" s="181"/>
      <c r="C162" s="182"/>
      <c r="D162" s="265"/>
      <c r="E162" s="265"/>
      <c r="F162" s="265"/>
    </row>
    <row r="163" spans="1:9" ht="82.5" customHeight="1" thickBot="1" x14ac:dyDescent="0.3">
      <c r="B163" s="181"/>
      <c r="C163" s="182"/>
      <c r="D163" s="265"/>
      <c r="E163" s="265"/>
      <c r="F163" s="265"/>
    </row>
    <row r="164" spans="1:9" ht="82.5" customHeight="1" thickBot="1" x14ac:dyDescent="0.3">
      <c r="B164" s="181"/>
      <c r="C164" s="182"/>
      <c r="D164" s="265"/>
      <c r="E164" s="265"/>
      <c r="F164" s="265"/>
    </row>
    <row r="165" spans="1:9" ht="82.5" customHeight="1" thickBot="1" x14ac:dyDescent="0.3">
      <c r="B165" s="181"/>
      <c r="C165" s="182"/>
      <c r="D165" s="265"/>
      <c r="E165" s="265"/>
      <c r="F165" s="265"/>
    </row>
    <row r="166" spans="1:9" ht="82.5" customHeight="1" thickBot="1" x14ac:dyDescent="0.3">
      <c r="B166" s="240"/>
      <c r="C166" s="183"/>
      <c r="D166" s="265"/>
      <c r="E166" s="265"/>
      <c r="F166" s="265"/>
    </row>
    <row r="169" spans="1:9" ht="18.75" x14ac:dyDescent="0.3">
      <c r="B169" s="40" t="s">
        <v>192</v>
      </c>
    </row>
    <row r="171" spans="1:9" ht="55.5" customHeight="1" thickBot="1" x14ac:dyDescent="0.3">
      <c r="B171" s="273" t="s">
        <v>193</v>
      </c>
      <c r="C171" s="273"/>
      <c r="D171" s="273"/>
      <c r="E171" s="273"/>
    </row>
    <row r="172" spans="1:9" ht="30.75" hidden="1" customHeight="1" thickBot="1" x14ac:dyDescent="0.3">
      <c r="B172" s="279" t="s">
        <v>194</v>
      </c>
      <c r="C172" s="279"/>
      <c r="D172" s="279"/>
      <c r="E172" s="66"/>
    </row>
    <row r="173" spans="1:9" ht="36.75" customHeight="1" thickBot="1" x14ac:dyDescent="0.3">
      <c r="B173" s="59" t="s">
        <v>195</v>
      </c>
      <c r="C173" s="241" t="s">
        <v>196</v>
      </c>
      <c r="D173" s="241" t="s">
        <v>197</v>
      </c>
      <c r="E173" s="59" t="s">
        <v>198</v>
      </c>
      <c r="F173" s="164" t="s">
        <v>21</v>
      </c>
      <c r="G173" s="98" t="s">
        <v>22</v>
      </c>
      <c r="H173" s="164" t="s">
        <v>23</v>
      </c>
      <c r="I173" s="164" t="s">
        <v>199</v>
      </c>
    </row>
    <row r="174" spans="1:9" ht="30.75" customHeight="1" thickBot="1" x14ac:dyDescent="0.3">
      <c r="A174" s="39">
        <v>1</v>
      </c>
      <c r="B174" s="233"/>
      <c r="C174" s="240"/>
      <c r="D174" s="19"/>
      <c r="E174" s="233"/>
      <c r="F174" s="78" t="e">
        <f>Coversheet!$D$14</f>
        <v>#N/A</v>
      </c>
      <c r="G174" s="155" t="str">
        <f>Coversheet!$D$15</f>
        <v>Select</v>
      </c>
      <c r="H174" s="78" t="str">
        <f t="shared" ref="H174:H184" si="7">$C$25</f>
        <v>M-HF</v>
      </c>
    </row>
    <row r="175" spans="1:9" ht="30.75" customHeight="1" thickBot="1" x14ac:dyDescent="0.3">
      <c r="A175" s="39">
        <v>2</v>
      </c>
      <c r="B175" s="233"/>
      <c r="C175" s="240"/>
      <c r="D175" s="19"/>
      <c r="E175" s="233"/>
      <c r="F175" s="78" t="e">
        <f>Coversheet!$D$14</f>
        <v>#N/A</v>
      </c>
      <c r="G175" s="155" t="str">
        <f>Coversheet!$D$15</f>
        <v>Select</v>
      </c>
      <c r="H175" s="78" t="str">
        <f t="shared" si="7"/>
        <v>M-HF</v>
      </c>
    </row>
    <row r="176" spans="1:9" ht="30.75" customHeight="1" thickBot="1" x14ac:dyDescent="0.3">
      <c r="A176" s="39">
        <v>3</v>
      </c>
      <c r="B176" s="233"/>
      <c r="C176" s="240"/>
      <c r="D176" s="19"/>
      <c r="E176" s="233"/>
      <c r="F176" s="78" t="e">
        <f>Coversheet!$D$14</f>
        <v>#N/A</v>
      </c>
      <c r="G176" s="155" t="str">
        <f>Coversheet!$D$15</f>
        <v>Select</v>
      </c>
      <c r="H176" s="78" t="str">
        <f t="shared" si="7"/>
        <v>M-HF</v>
      </c>
    </row>
    <row r="177" spans="1:9" ht="30.75" customHeight="1" thickBot="1" x14ac:dyDescent="0.3">
      <c r="A177" s="39">
        <v>4</v>
      </c>
      <c r="B177" s="233"/>
      <c r="C177" s="240"/>
      <c r="D177" s="19"/>
      <c r="E177" s="233"/>
      <c r="F177" s="78" t="e">
        <f>Coversheet!$D$14</f>
        <v>#N/A</v>
      </c>
      <c r="G177" s="155" t="str">
        <f>Coversheet!$D$15</f>
        <v>Select</v>
      </c>
      <c r="H177" s="78" t="str">
        <f t="shared" si="7"/>
        <v>M-HF</v>
      </c>
    </row>
    <row r="178" spans="1:9" ht="30.75" customHeight="1" thickBot="1" x14ac:dyDescent="0.3">
      <c r="A178" s="39">
        <v>5</v>
      </c>
      <c r="B178" s="233"/>
      <c r="C178" s="240"/>
      <c r="D178" s="19"/>
      <c r="E178" s="233"/>
      <c r="F178" s="78" t="e">
        <f>Coversheet!$D$14</f>
        <v>#N/A</v>
      </c>
      <c r="G178" s="155" t="str">
        <f>Coversheet!$D$15</f>
        <v>Select</v>
      </c>
      <c r="H178" s="78" t="str">
        <f t="shared" si="7"/>
        <v>M-HF</v>
      </c>
    </row>
    <row r="179" spans="1:9" ht="30.75" customHeight="1" thickBot="1" x14ac:dyDescent="0.3">
      <c r="A179" s="39">
        <v>6</v>
      </c>
      <c r="B179" s="233"/>
      <c r="C179" s="240"/>
      <c r="D179" s="19"/>
      <c r="E179" s="233"/>
      <c r="F179" s="78" t="e">
        <f>Coversheet!$D$14</f>
        <v>#N/A</v>
      </c>
      <c r="G179" s="155" t="str">
        <f>Coversheet!$D$15</f>
        <v>Select</v>
      </c>
      <c r="H179" s="78" t="str">
        <f t="shared" si="7"/>
        <v>M-HF</v>
      </c>
    </row>
    <row r="180" spans="1:9" ht="30.75" customHeight="1" thickBot="1" x14ac:dyDescent="0.3">
      <c r="A180" s="39">
        <v>7</v>
      </c>
      <c r="B180" s="233"/>
      <c r="C180" s="240"/>
      <c r="D180" s="19"/>
      <c r="E180" s="233"/>
      <c r="F180" s="78" t="e">
        <f>Coversheet!$D$14</f>
        <v>#N/A</v>
      </c>
      <c r="G180" s="155" t="str">
        <f>Coversheet!$D$15</f>
        <v>Select</v>
      </c>
      <c r="H180" s="78" t="str">
        <f t="shared" si="7"/>
        <v>M-HF</v>
      </c>
    </row>
    <row r="181" spans="1:9" ht="30.75" customHeight="1" thickBot="1" x14ac:dyDescent="0.3">
      <c r="A181" s="39">
        <v>8</v>
      </c>
      <c r="B181" s="233"/>
      <c r="C181" s="240"/>
      <c r="D181" s="19"/>
      <c r="E181" s="233"/>
      <c r="F181" s="78" t="e">
        <f>Coversheet!$D$14</f>
        <v>#N/A</v>
      </c>
      <c r="G181" s="155" t="str">
        <f>Coversheet!$D$15</f>
        <v>Select</v>
      </c>
      <c r="H181" s="78" t="str">
        <f t="shared" si="7"/>
        <v>M-HF</v>
      </c>
    </row>
    <row r="182" spans="1:9" ht="30.75" customHeight="1" thickBot="1" x14ac:dyDescent="0.3">
      <c r="A182" s="39">
        <v>9</v>
      </c>
      <c r="B182" s="233"/>
      <c r="C182" s="240"/>
      <c r="D182" s="19"/>
      <c r="E182" s="233"/>
      <c r="F182" s="78" t="e">
        <f>Coversheet!$D$14</f>
        <v>#N/A</v>
      </c>
      <c r="G182" s="155" t="str">
        <f>Coversheet!$D$15</f>
        <v>Select</v>
      </c>
      <c r="H182" s="78" t="str">
        <f t="shared" si="7"/>
        <v>M-HF</v>
      </c>
    </row>
    <row r="183" spans="1:9" ht="30.75" customHeight="1" thickBot="1" x14ac:dyDescent="0.3">
      <c r="A183" s="39">
        <v>10</v>
      </c>
      <c r="B183" s="233"/>
      <c r="C183" s="240"/>
      <c r="D183" s="19"/>
      <c r="E183" s="233"/>
      <c r="F183" s="78" t="e">
        <f>Coversheet!$D$14</f>
        <v>#N/A</v>
      </c>
      <c r="G183" s="155" t="str">
        <f>Coversheet!$D$15</f>
        <v>Select</v>
      </c>
      <c r="H183" s="78" t="str">
        <f t="shared" si="7"/>
        <v>M-HF</v>
      </c>
    </row>
    <row r="184" spans="1:9" hidden="1" x14ac:dyDescent="0.25">
      <c r="B184" s="11" t="str">
        <f>B172</f>
        <v>Total Number of M-HF PTs/Competency Exercises Completed:</v>
      </c>
      <c r="F184" s="11" t="e">
        <f>Coversheet!$D$14</f>
        <v>#N/A</v>
      </c>
      <c r="G184" s="12" t="str">
        <f>Coversheet!$D$15</f>
        <v>Select</v>
      </c>
      <c r="H184" s="11" t="str">
        <f t="shared" si="7"/>
        <v>M-HF</v>
      </c>
      <c r="I184" s="67">
        <f>E172</f>
        <v>0</v>
      </c>
    </row>
    <row r="187" spans="1:9" ht="18.75" x14ac:dyDescent="0.3">
      <c r="B187" s="40" t="s">
        <v>200</v>
      </c>
    </row>
    <row r="188" spans="1:9" ht="19.5" thickBot="1" x14ac:dyDescent="0.35">
      <c r="B188" s="280" t="s">
        <v>201</v>
      </c>
      <c r="C188" s="281"/>
      <c r="D188" s="282"/>
      <c r="E188" s="19"/>
    </row>
    <row r="189" spans="1:9" ht="19.5" thickBot="1" x14ac:dyDescent="0.35">
      <c r="B189" s="280" t="s">
        <v>202</v>
      </c>
      <c r="C189" s="281"/>
      <c r="D189" s="282"/>
      <c r="E189" s="168"/>
    </row>
    <row r="190" spans="1:9" ht="51.75" customHeight="1" thickBot="1" x14ac:dyDescent="0.3">
      <c r="B190" s="284" t="s">
        <v>203</v>
      </c>
      <c r="C190" s="285"/>
      <c r="D190" s="286"/>
      <c r="E190" s="287"/>
      <c r="F190" s="287"/>
      <c r="G190" s="288"/>
    </row>
    <row r="193" spans="1:11" ht="18.75" x14ac:dyDescent="0.3">
      <c r="B193" s="40" t="s">
        <v>204</v>
      </c>
    </row>
    <row r="194" spans="1:11" ht="15.75" thickBot="1" x14ac:dyDescent="0.3"/>
    <row r="195" spans="1:11" ht="63.75" thickBot="1" x14ac:dyDescent="0.3">
      <c r="B195" s="194" t="s">
        <v>205</v>
      </c>
      <c r="C195" s="59" t="s">
        <v>206</v>
      </c>
      <c r="D195" s="59" t="s">
        <v>207</v>
      </c>
      <c r="E195" s="59" t="s">
        <v>208</v>
      </c>
      <c r="F195" s="59" t="s">
        <v>209</v>
      </c>
      <c r="G195" s="59" t="s">
        <v>210</v>
      </c>
      <c r="H195" s="161" t="s">
        <v>21</v>
      </c>
      <c r="I195" s="98" t="s">
        <v>22</v>
      </c>
      <c r="J195" s="161" t="s">
        <v>23</v>
      </c>
      <c r="K195" s="163" t="s">
        <v>211</v>
      </c>
    </row>
    <row r="196" spans="1:11" ht="54" customHeight="1" thickBot="1" x14ac:dyDescent="0.3">
      <c r="A196" s="39">
        <v>1</v>
      </c>
      <c r="B196" s="82"/>
      <c r="C196" s="82"/>
      <c r="D196" s="82"/>
      <c r="E196" s="82"/>
      <c r="F196" s="82"/>
      <c r="G196" s="82"/>
      <c r="H196" s="162" t="e">
        <f>Coversheet!$D$14</f>
        <v>#N/A</v>
      </c>
      <c r="I196" s="155" t="str">
        <f>Coversheet!$D$15</f>
        <v>Select</v>
      </c>
      <c r="J196" s="162" t="str">
        <f t="shared" ref="J196:J205" si="8">$C$25</f>
        <v>M-HF</v>
      </c>
      <c r="K196" s="162"/>
    </row>
    <row r="197" spans="1:11" ht="54" customHeight="1" thickBot="1" x14ac:dyDescent="0.3">
      <c r="A197" s="39">
        <v>2</v>
      </c>
      <c r="B197" s="82"/>
      <c r="C197" s="82"/>
      <c r="D197" s="82"/>
      <c r="E197" s="82"/>
      <c r="F197" s="82"/>
      <c r="G197" s="82"/>
      <c r="H197" s="162" t="e">
        <f>Coversheet!$D$14</f>
        <v>#N/A</v>
      </c>
      <c r="I197" s="155" t="str">
        <f>Coversheet!$D$15</f>
        <v>Select</v>
      </c>
      <c r="J197" s="162" t="str">
        <f t="shared" si="8"/>
        <v>M-HF</v>
      </c>
      <c r="K197" s="162"/>
    </row>
    <row r="198" spans="1:11" ht="54" customHeight="1" thickBot="1" x14ac:dyDescent="0.3">
      <c r="A198" s="39">
        <v>3</v>
      </c>
      <c r="B198" s="82"/>
      <c r="C198" s="82"/>
      <c r="D198" s="82"/>
      <c r="E198" s="82"/>
      <c r="F198" s="82"/>
      <c r="G198" s="82"/>
      <c r="H198" s="162" t="e">
        <f>Coversheet!$D$14</f>
        <v>#N/A</v>
      </c>
      <c r="I198" s="155" t="str">
        <f>Coversheet!$D$15</f>
        <v>Select</v>
      </c>
      <c r="J198" s="162" t="str">
        <f t="shared" si="8"/>
        <v>M-HF</v>
      </c>
      <c r="K198" s="162"/>
    </row>
    <row r="199" spans="1:11" ht="54" customHeight="1" thickBot="1" x14ac:dyDescent="0.3">
      <c r="A199" s="39">
        <v>4</v>
      </c>
      <c r="B199" s="82"/>
      <c r="C199" s="82"/>
      <c r="D199" s="82"/>
      <c r="E199" s="82"/>
      <c r="F199" s="82"/>
      <c r="G199" s="82"/>
      <c r="H199" s="162" t="e">
        <f>Coversheet!$D$14</f>
        <v>#N/A</v>
      </c>
      <c r="I199" s="155" t="str">
        <f>Coversheet!$D$15</f>
        <v>Select</v>
      </c>
      <c r="J199" s="162" t="str">
        <f t="shared" si="8"/>
        <v>M-HF</v>
      </c>
      <c r="K199" s="162"/>
    </row>
    <row r="200" spans="1:11" ht="54" customHeight="1" thickBot="1" x14ac:dyDescent="0.3">
      <c r="A200" s="39">
        <v>5</v>
      </c>
      <c r="B200" s="82"/>
      <c r="C200" s="82"/>
      <c r="D200" s="82"/>
      <c r="E200" s="82"/>
      <c r="F200" s="82"/>
      <c r="G200" s="82"/>
      <c r="H200" s="162" t="e">
        <f>Coversheet!$D$14</f>
        <v>#N/A</v>
      </c>
      <c r="I200" s="155" t="str">
        <f>Coversheet!$D$15</f>
        <v>Select</v>
      </c>
      <c r="J200" s="162" t="str">
        <f t="shared" si="8"/>
        <v>M-HF</v>
      </c>
      <c r="K200" s="162"/>
    </row>
    <row r="201" spans="1:11" ht="54" customHeight="1" thickBot="1" x14ac:dyDescent="0.3">
      <c r="A201" s="39">
        <v>6</v>
      </c>
      <c r="B201" s="82"/>
      <c r="C201" s="82"/>
      <c r="D201" s="82"/>
      <c r="E201" s="82"/>
      <c r="F201" s="82"/>
      <c r="G201" s="82"/>
      <c r="H201" s="162" t="e">
        <f>Coversheet!$D$14</f>
        <v>#N/A</v>
      </c>
      <c r="I201" s="155" t="str">
        <f>Coversheet!$D$15</f>
        <v>Select</v>
      </c>
      <c r="J201" s="162" t="str">
        <f t="shared" si="8"/>
        <v>M-HF</v>
      </c>
      <c r="K201" s="162"/>
    </row>
    <row r="202" spans="1:11" ht="54" customHeight="1" thickBot="1" x14ac:dyDescent="0.3">
      <c r="A202" s="39">
        <v>7</v>
      </c>
      <c r="B202" s="82"/>
      <c r="C202" s="82"/>
      <c r="D202" s="82"/>
      <c r="E202" s="82"/>
      <c r="F202" s="82"/>
      <c r="G202" s="82"/>
      <c r="H202" s="162" t="e">
        <f>Coversheet!$D$14</f>
        <v>#N/A</v>
      </c>
      <c r="I202" s="155" t="str">
        <f>Coversheet!$D$15</f>
        <v>Select</v>
      </c>
      <c r="J202" s="162" t="str">
        <f t="shared" si="8"/>
        <v>M-HF</v>
      </c>
      <c r="K202" s="162"/>
    </row>
    <row r="203" spans="1:11" ht="54" customHeight="1" thickBot="1" x14ac:dyDescent="0.3">
      <c r="A203" s="39">
        <v>8</v>
      </c>
      <c r="B203" s="82"/>
      <c r="C203" s="82"/>
      <c r="D203" s="82"/>
      <c r="E203" s="82"/>
      <c r="F203" s="82"/>
      <c r="G203" s="82"/>
      <c r="H203" s="162" t="e">
        <f>Coversheet!$D$14</f>
        <v>#N/A</v>
      </c>
      <c r="I203" s="155" t="str">
        <f>Coversheet!$D$15</f>
        <v>Select</v>
      </c>
      <c r="J203" s="162" t="str">
        <f t="shared" si="8"/>
        <v>M-HF</v>
      </c>
      <c r="K203" s="162"/>
    </row>
    <row r="204" spans="1:11" ht="54" customHeight="1" thickBot="1" x14ac:dyDescent="0.3">
      <c r="A204" s="39">
        <v>9</v>
      </c>
      <c r="B204" s="82"/>
      <c r="C204" s="82"/>
      <c r="D204" s="82"/>
      <c r="E204" s="82"/>
      <c r="F204" s="82"/>
      <c r="G204" s="82"/>
      <c r="H204" s="162" t="e">
        <f>Coversheet!$D$14</f>
        <v>#N/A</v>
      </c>
      <c r="I204" s="155" t="str">
        <f>Coversheet!$D$15</f>
        <v>Select</v>
      </c>
      <c r="J204" s="162" t="str">
        <f t="shared" si="8"/>
        <v>M-HF</v>
      </c>
      <c r="K204" s="162"/>
    </row>
    <row r="205" spans="1:11" ht="54" customHeight="1" thickBot="1" x14ac:dyDescent="0.3">
      <c r="A205" s="39">
        <v>10</v>
      </c>
      <c r="B205" s="82"/>
      <c r="C205" s="82"/>
      <c r="D205" s="82"/>
      <c r="E205" s="82"/>
      <c r="F205" s="82"/>
      <c r="G205" s="82"/>
      <c r="H205" s="162" t="e">
        <f>Coversheet!$D$14</f>
        <v>#N/A</v>
      </c>
      <c r="I205" s="155" t="str">
        <f>Coversheet!$D$15</f>
        <v>Select</v>
      </c>
      <c r="J205" s="162" t="str">
        <f t="shared" si="8"/>
        <v>M-HF</v>
      </c>
      <c r="K205" s="162"/>
    </row>
    <row r="206" spans="1:11" ht="15.75" hidden="1" thickBot="1" x14ac:dyDescent="0.3">
      <c r="B206" s="146" t="str">
        <f>B188</f>
        <v>Are you using the FDA Form 431 or e431?</v>
      </c>
      <c r="C206" s="138"/>
      <c r="D206" s="138"/>
      <c r="E206" s="139"/>
      <c r="F206" s="140"/>
      <c r="G206" s="140"/>
      <c r="H206" s="141" t="e">
        <f>Coversheet!$D$14</f>
        <v>#N/A</v>
      </c>
      <c r="I206" s="12" t="str">
        <f>Coversheet!$D$15</f>
        <v>Select</v>
      </c>
      <c r="J206" s="142" t="str">
        <f t="shared" ref="J206:J209" si="9">$C$25</f>
        <v>M-HF</v>
      </c>
      <c r="K206" s="72">
        <f>E188</f>
        <v>0</v>
      </c>
    </row>
    <row r="207" spans="1:11" ht="15.75" hidden="1" thickBot="1" x14ac:dyDescent="0.3">
      <c r="B207" s="146" t="str">
        <f>B189</f>
        <v>If no, do the documents you are using cover all the items within the 431?</v>
      </c>
      <c r="C207" s="138"/>
      <c r="D207" s="138"/>
      <c r="E207" s="139"/>
      <c r="F207" s="140"/>
      <c r="G207" s="140"/>
      <c r="H207" s="141" t="e">
        <f>Coversheet!$D$14</f>
        <v>#N/A</v>
      </c>
      <c r="I207" s="12" t="str">
        <f>Coversheet!$D$15</f>
        <v>Select</v>
      </c>
      <c r="J207" s="142" t="str">
        <f t="shared" si="9"/>
        <v>M-HF</v>
      </c>
      <c r="K207" s="72">
        <f>E189</f>
        <v>0</v>
      </c>
    </row>
    <row r="208" spans="1:11" ht="15.75" hidden="1" thickBot="1" x14ac:dyDescent="0.3">
      <c r="B208" s="146" t="str">
        <f>B190</f>
        <v>Explain your answer:</v>
      </c>
      <c r="C208" s="138"/>
      <c r="D208" s="138"/>
      <c r="E208" s="139"/>
      <c r="F208" s="140"/>
      <c r="G208" s="140"/>
      <c r="H208" s="141" t="e">
        <f>Coversheet!$D$14</f>
        <v>#N/A</v>
      </c>
      <c r="I208" s="12" t="str">
        <f>Coversheet!$D$15</f>
        <v>Select</v>
      </c>
      <c r="J208" s="142" t="str">
        <f t="shared" si="9"/>
        <v>M-HF</v>
      </c>
      <c r="K208" s="72">
        <f>D190</f>
        <v>0</v>
      </c>
    </row>
    <row r="209" spans="1:11" hidden="1" x14ac:dyDescent="0.25">
      <c r="B209" s="147" t="str">
        <f>B213</f>
        <v>If there is any other information you would like to provide regarding your program within the M-HF track please enter it below:</v>
      </c>
      <c r="C209" s="143"/>
      <c r="D209" s="143"/>
      <c r="E209" s="144"/>
      <c r="F209" s="145"/>
      <c r="G209" s="145"/>
      <c r="H209" s="141" t="e">
        <f>Coversheet!$D$14</f>
        <v>#N/A</v>
      </c>
      <c r="I209" s="12" t="str">
        <f>Coversheet!$D$15</f>
        <v>Select</v>
      </c>
      <c r="J209" s="142" t="str">
        <f t="shared" si="9"/>
        <v>M-HF</v>
      </c>
      <c r="K209" s="72">
        <f>B214</f>
        <v>0</v>
      </c>
    </row>
    <row r="212" spans="1:11" ht="18.75" x14ac:dyDescent="0.3">
      <c r="B212" s="69" t="s">
        <v>212</v>
      </c>
    </row>
    <row r="213" spans="1:11" ht="19.5" thickBot="1" x14ac:dyDescent="0.35">
      <c r="B213" s="63" t="s">
        <v>213</v>
      </c>
    </row>
    <row r="214" spans="1:11" ht="295.5" customHeight="1" thickBot="1" x14ac:dyDescent="0.3">
      <c r="B214" s="252"/>
      <c r="C214" s="253"/>
      <c r="D214" s="253"/>
      <c r="E214" s="253"/>
      <c r="F214" s="253"/>
      <c r="G214" s="253"/>
      <c r="H214" s="254"/>
    </row>
    <row r="216" spans="1:11" hidden="1" x14ac:dyDescent="0.25"/>
    <row r="217" spans="1:11" ht="18.75" hidden="1" x14ac:dyDescent="0.25">
      <c r="A217" s="184"/>
      <c r="B217" s="142" t="s">
        <v>189</v>
      </c>
      <c r="C217" s="72" t="s">
        <v>190</v>
      </c>
      <c r="D217" s="72" t="s">
        <v>191</v>
      </c>
      <c r="E217" s="77" t="s">
        <v>21</v>
      </c>
      <c r="F217" s="34" t="s">
        <v>22</v>
      </c>
      <c r="G217" s="77" t="s">
        <v>23</v>
      </c>
    </row>
    <row r="218" spans="1:11" hidden="1" x14ac:dyDescent="0.25">
      <c r="A218" s="184"/>
      <c r="B218" s="142">
        <f t="shared" ref="B218:D222" si="10">B162</f>
        <v>0</v>
      </c>
      <c r="C218" s="72">
        <f t="shared" si="10"/>
        <v>0</v>
      </c>
      <c r="D218" s="72">
        <f t="shared" si="10"/>
        <v>0</v>
      </c>
      <c r="E218" s="142" t="e">
        <f>Coversheet!$D$14</f>
        <v>#N/A</v>
      </c>
      <c r="F218" s="12" t="str">
        <f>Coversheet!$D$15</f>
        <v>Select</v>
      </c>
      <c r="G218" s="142" t="str">
        <f t="shared" ref="G218:G222" si="11">$C$25</f>
        <v>M-HF</v>
      </c>
    </row>
    <row r="219" spans="1:11" hidden="1" x14ac:dyDescent="0.25">
      <c r="A219" s="184"/>
      <c r="B219" s="142">
        <f t="shared" si="10"/>
        <v>0</v>
      </c>
      <c r="C219" s="72">
        <f t="shared" si="10"/>
        <v>0</v>
      </c>
      <c r="D219" s="72">
        <f t="shared" si="10"/>
        <v>0</v>
      </c>
      <c r="E219" s="142" t="e">
        <f>Coversheet!$D$14</f>
        <v>#N/A</v>
      </c>
      <c r="F219" s="12" t="str">
        <f>Coversheet!$D$15</f>
        <v>Select</v>
      </c>
      <c r="G219" s="142" t="str">
        <f t="shared" si="11"/>
        <v>M-HF</v>
      </c>
    </row>
    <row r="220" spans="1:11" hidden="1" x14ac:dyDescent="0.25">
      <c r="A220" s="184"/>
      <c r="B220" s="142">
        <f t="shared" si="10"/>
        <v>0</v>
      </c>
      <c r="C220" s="72">
        <f t="shared" si="10"/>
        <v>0</v>
      </c>
      <c r="D220" s="72">
        <f t="shared" si="10"/>
        <v>0</v>
      </c>
      <c r="E220" s="142" t="e">
        <f>Coversheet!$D$14</f>
        <v>#N/A</v>
      </c>
      <c r="F220" s="12" t="str">
        <f>Coversheet!$D$15</f>
        <v>Select</v>
      </c>
      <c r="G220" s="142" t="str">
        <f t="shared" si="11"/>
        <v>M-HF</v>
      </c>
    </row>
    <row r="221" spans="1:11" hidden="1" x14ac:dyDescent="0.25">
      <c r="A221" s="184"/>
      <c r="B221" s="142">
        <f t="shared" si="10"/>
        <v>0</v>
      </c>
      <c r="C221" s="72">
        <f t="shared" si="10"/>
        <v>0</v>
      </c>
      <c r="D221" s="72">
        <f t="shared" si="10"/>
        <v>0</v>
      </c>
      <c r="E221" s="142" t="e">
        <f>Coversheet!$D$14</f>
        <v>#N/A</v>
      </c>
      <c r="F221" s="12" t="str">
        <f>Coversheet!$D$15</f>
        <v>Select</v>
      </c>
      <c r="G221" s="142" t="str">
        <f t="shared" si="11"/>
        <v>M-HF</v>
      </c>
    </row>
    <row r="222" spans="1:11" hidden="1" x14ac:dyDescent="0.25">
      <c r="A222" s="184"/>
      <c r="B222" s="142">
        <f t="shared" si="10"/>
        <v>0</v>
      </c>
      <c r="C222" s="72">
        <f t="shared" si="10"/>
        <v>0</v>
      </c>
      <c r="D222" s="72">
        <f t="shared" si="10"/>
        <v>0</v>
      </c>
      <c r="E222" s="142" t="e">
        <f>Coversheet!$D$14</f>
        <v>#N/A</v>
      </c>
      <c r="F222" s="12" t="str">
        <f>Coversheet!$D$15</f>
        <v>Select</v>
      </c>
      <c r="G222" s="142" t="str">
        <f t="shared" si="11"/>
        <v>M-HF</v>
      </c>
    </row>
  </sheetData>
  <sheetProtection sheet="1" objects="1" scenarios="1" selectLockedCells="1"/>
  <mergeCells count="53">
    <mergeCell ref="C42:E42"/>
    <mergeCell ref="B139:F139"/>
    <mergeCell ref="B73:C73"/>
    <mergeCell ref="B130:C130"/>
    <mergeCell ref="D130:E130"/>
    <mergeCell ref="B132:F132"/>
    <mergeCell ref="B133:F133"/>
    <mergeCell ref="B134:F134"/>
    <mergeCell ref="B135:F135"/>
    <mergeCell ref="B136:F136"/>
    <mergeCell ref="B137:F137"/>
    <mergeCell ref="B138:F138"/>
    <mergeCell ref="B46:G46"/>
    <mergeCell ref="B140:F140"/>
    <mergeCell ref="B141:F141"/>
    <mergeCell ref="B144:C144"/>
    <mergeCell ref="D144:E144"/>
    <mergeCell ref="B145:D145"/>
    <mergeCell ref="E145:F145"/>
    <mergeCell ref="B146:D146"/>
    <mergeCell ref="E146:F146"/>
    <mergeCell ref="B147:D147"/>
    <mergeCell ref="E147:F147"/>
    <mergeCell ref="B148:D148"/>
    <mergeCell ref="E148:F148"/>
    <mergeCell ref="B149:D149"/>
    <mergeCell ref="E149:F149"/>
    <mergeCell ref="B150:D150"/>
    <mergeCell ref="E150:F150"/>
    <mergeCell ref="B151:D151"/>
    <mergeCell ref="E151:F151"/>
    <mergeCell ref="B152:D152"/>
    <mergeCell ref="E152:F152"/>
    <mergeCell ref="B153:D153"/>
    <mergeCell ref="E153:F153"/>
    <mergeCell ref="B154:D154"/>
    <mergeCell ref="E154:F154"/>
    <mergeCell ref="B214:H214"/>
    <mergeCell ref="B172:D172"/>
    <mergeCell ref="B188:D188"/>
    <mergeCell ref="B171:E171"/>
    <mergeCell ref="B155:D155"/>
    <mergeCell ref="E155:F155"/>
    <mergeCell ref="B160:G160"/>
    <mergeCell ref="B189:D189"/>
    <mergeCell ref="B190:C190"/>
    <mergeCell ref="D190:G190"/>
    <mergeCell ref="D161:F161"/>
    <mergeCell ref="D166:F166"/>
    <mergeCell ref="D165:F165"/>
    <mergeCell ref="D164:F164"/>
    <mergeCell ref="D163:F163"/>
    <mergeCell ref="D162:F162"/>
  </mergeCells>
  <phoneticPr fontId="4" type="noConversion"/>
  <dataValidations count="3">
    <dataValidation type="decimal" operator="greaterThanOrEqual" allowBlank="1" showInputMessage="1" showErrorMessage="1" sqref="G48:G67" xr:uid="{A04E714D-6E5B-4FC1-86A8-8AA3F1F90D45}">
      <formula1>0</formula1>
    </dataValidation>
    <dataValidation type="whole" operator="greaterThanOrEqual" allowBlank="1" showInputMessage="1" showErrorMessage="1" sqref="E206:E209" xr:uid="{F5E21DF5-407F-4EE4-95C5-3AC7C08BC0E8}">
      <formula1>0</formula1>
    </dataValidation>
    <dataValidation type="whole" operator="greaterThanOrEqual" allowBlank="1" showInputMessage="1" showErrorMessage="1" error="Enter a numerical response. Comments may be added in the optional &quot;Track Additional Information&quot; field below if needed." sqref="E172 D73 D75:D94" xr:uid="{0A60DCC9-0E82-4669-A2FF-1B3B21D8783E}">
      <formula1>0</formula1>
    </dataValidation>
  </dataValidations>
  <pageMargins left="0.2" right="0.25" top="0.25" bottom="0.25" header="0.05" footer="0.05"/>
  <pageSetup scale="94" fitToHeight="0" orientation="landscape" horizontalDpi="1200" verticalDpi="1200" r:id="rId1"/>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6">
        <x14:dataValidation type="list" allowBlank="1" showInputMessage="1" showErrorMessage="1" xr:uid="{6791EEA6-34FA-425A-9FEB-AF52D81786D4}">
          <x14:formula1>
            <xm:f>Mechanics!$C$67:$C$70</xm:f>
          </x14:formula1>
          <xm:sqref>D174:D183</xm:sqref>
        </x14:dataValidation>
        <x14:dataValidation type="list" allowBlank="1" showInputMessage="1" showErrorMessage="1" xr:uid="{47898448-FFCD-4CB8-9E3F-816598C5954C}">
          <x14:formula1>
            <xm:f>Mechanics!$C$58:$C$59</xm:f>
          </x14:formula1>
          <xm:sqref>D144</xm:sqref>
        </x14:dataValidation>
        <x14:dataValidation type="list" allowBlank="1" showInputMessage="1" showErrorMessage="1" xr:uid="{C102C518-E081-4DFD-8610-8E5CA2668383}">
          <x14:formula1>
            <xm:f>Mechanics!$C$55:$C$56</xm:f>
          </x14:formula1>
          <xm:sqref>D130</xm:sqref>
        </x14:dataValidation>
        <x14:dataValidation type="list" allowBlank="1" showInputMessage="1" showErrorMessage="1" xr:uid="{355138AB-D869-4D3D-8DF8-31FCAD3AA808}">
          <x14:formula1>
            <xm:f>Mechanics!$A$6:$A$7</xm:f>
          </x14:formula1>
          <xm:sqref>E188:E189 F48:F67</xm:sqref>
        </x14:dataValidation>
        <x14:dataValidation type="list" allowBlank="1" showInputMessage="1" showErrorMessage="1" xr:uid="{E0E01CF6-2966-4FCF-9F69-1B01D5AD298F}">
          <x14:formula1>
            <xm:f>Mechanics!$D$22:$D$25</xm:f>
          </x14:formula1>
          <xm:sqref>C162:C166</xm:sqref>
        </x14:dataValidation>
        <x14:dataValidation type="list" allowBlank="1" showInputMessage="1" showErrorMessage="1" xr:uid="{21F12AF6-F3E2-46CF-94F9-C601E44FF25B}">
          <x14:formula1>
            <xm:f>Mechanics!$C$35:$C$44</xm:f>
          </x14:formula1>
          <xm:sqref>C48:C67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1223-636F-493C-B245-407C378CA932}">
  <sheetPr>
    <tabColor rgb="FFD5B8EA"/>
    <pageSetUpPr fitToPage="1"/>
  </sheetPr>
  <dimension ref="A2:K222"/>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6" style="11" customWidth="1"/>
    <col min="8" max="8" width="26.85546875" style="11" customWidth="1"/>
    <col min="9" max="9" width="33.140625" style="11" customWidth="1"/>
    <col min="10" max="10" width="12.7109375" style="11" customWidth="1"/>
    <col min="11" max="11" width="13.285156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214</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1077</v>
      </c>
      <c r="F27" s="98" t="s">
        <v>21</v>
      </c>
      <c r="G27" s="98" t="s">
        <v>22</v>
      </c>
      <c r="H27" s="98" t="s">
        <v>23</v>
      </c>
      <c r="I27" s="98" t="s">
        <v>215</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M-AF</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M-AF</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M-AF</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M-AF</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M-AF</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M-AF</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M-AF</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M-AF</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M-AF</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M-AF</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M-AF</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M-AF</v>
      </c>
      <c r="I39" s="78"/>
    </row>
    <row r="40" spans="1:10" ht="62.25" customHeight="1" thickBot="1" x14ac:dyDescent="0.3">
      <c r="A40" s="39">
        <v>13</v>
      </c>
      <c r="B40" s="51" t="s">
        <v>135</v>
      </c>
      <c r="C40" s="52">
        <f>C39-D39-E39</f>
        <v>0</v>
      </c>
      <c r="D40" s="54"/>
      <c r="E40" s="54"/>
      <c r="F40" s="99" t="e">
        <f>Coversheet!$D$14</f>
        <v>#N/A</v>
      </c>
      <c r="G40" s="155" t="str">
        <f>Coversheet!$D$15</f>
        <v>Select</v>
      </c>
      <c r="H40" s="78" t="str">
        <f t="shared" si="0"/>
        <v>M-AF</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M-AF</v>
      </c>
      <c r="I41" s="11">
        <f>C42</f>
        <v>0</v>
      </c>
    </row>
    <row r="42" spans="1:10" ht="150" customHeight="1" thickBot="1" x14ac:dyDescent="0.3">
      <c r="A42" s="39">
        <v>14</v>
      </c>
      <c r="B42" s="57" t="s">
        <v>136</v>
      </c>
      <c r="C42" s="252"/>
      <c r="D42" s="253"/>
      <c r="E42" s="254"/>
    </row>
    <row r="43" spans="1:10" ht="19.5" customHeight="1" x14ac:dyDescent="0.3">
      <c r="B43" s="46"/>
      <c r="C43" s="47"/>
      <c r="D43" s="12"/>
      <c r="E43" s="12"/>
      <c r="F43" s="12"/>
    </row>
    <row r="44" spans="1:10" ht="15" customHeight="1" x14ac:dyDescent="0.25"/>
    <row r="45" spans="1:10" ht="15" customHeight="1" x14ac:dyDescent="0.3">
      <c r="B45" s="40" t="s">
        <v>216</v>
      </c>
      <c r="C45" s="40"/>
      <c r="D45" s="40"/>
      <c r="E45" s="40"/>
      <c r="F45" s="40"/>
    </row>
    <row r="46" spans="1:10" ht="70.5" customHeight="1" thickBot="1" x14ac:dyDescent="0.35">
      <c r="B46" s="295" t="s">
        <v>138</v>
      </c>
      <c r="C46" s="295"/>
      <c r="D46" s="295"/>
      <c r="E46" s="295"/>
      <c r="F46" s="295"/>
      <c r="G46" s="295"/>
    </row>
    <row r="47" spans="1:10" ht="96.75" customHeight="1" thickBot="1" x14ac:dyDescent="0.3">
      <c r="B47" s="241" t="s">
        <v>139</v>
      </c>
      <c r="C47" s="59" t="s">
        <v>217</v>
      </c>
      <c r="D47" s="241" t="s">
        <v>141</v>
      </c>
      <c r="E47" s="241" t="s">
        <v>142</v>
      </c>
      <c r="F47" s="59" t="s">
        <v>143</v>
      </c>
      <c r="G47" s="59" t="s">
        <v>144</v>
      </c>
      <c r="H47" s="166" t="s">
        <v>21</v>
      </c>
      <c r="I47" s="98" t="s">
        <v>22</v>
      </c>
      <c r="J47" s="166" t="s">
        <v>23</v>
      </c>
    </row>
    <row r="48" spans="1:10" ht="30" customHeight="1" thickBot="1" x14ac:dyDescent="0.3">
      <c r="A48" s="39">
        <v>1</v>
      </c>
      <c r="B48" s="64"/>
      <c r="C48" s="64"/>
      <c r="D48" s="125"/>
      <c r="E48" s="19"/>
      <c r="F48" s="19"/>
      <c r="G48" s="19"/>
      <c r="H48" s="78" t="e">
        <f>Coversheet!$D$14</f>
        <v>#N/A</v>
      </c>
      <c r="I48" s="155" t="str">
        <f>Coversheet!$D$15</f>
        <v>Select</v>
      </c>
      <c r="J48" s="78" t="str">
        <f>$C$25</f>
        <v>M-AF</v>
      </c>
    </row>
    <row r="49" spans="1:10" ht="30" customHeight="1" thickBot="1" x14ac:dyDescent="0.3">
      <c r="A49" s="39">
        <v>2</v>
      </c>
      <c r="B49" s="64"/>
      <c r="C49" s="64"/>
      <c r="D49" s="125"/>
      <c r="E49" s="19"/>
      <c r="F49" s="19"/>
      <c r="G49" s="19"/>
      <c r="H49" s="78" t="e">
        <f>Coversheet!$D$14</f>
        <v>#N/A</v>
      </c>
      <c r="I49" s="155" t="str">
        <f>Coversheet!$D$15</f>
        <v>Select</v>
      </c>
      <c r="J49" s="78" t="str">
        <f t="shared" ref="J49:J67" si="2">$C$25</f>
        <v>M-AF</v>
      </c>
    </row>
    <row r="50" spans="1:10" ht="30" customHeight="1" thickBot="1" x14ac:dyDescent="0.3">
      <c r="A50" s="39">
        <v>3</v>
      </c>
      <c r="B50" s="64"/>
      <c r="C50" s="64"/>
      <c r="D50" s="125"/>
      <c r="E50" s="19"/>
      <c r="F50" s="19"/>
      <c r="G50" s="19"/>
      <c r="H50" s="78" t="e">
        <f>Coversheet!$D$14</f>
        <v>#N/A</v>
      </c>
      <c r="I50" s="155" t="str">
        <f>Coversheet!$D$15</f>
        <v>Select</v>
      </c>
      <c r="J50" s="78" t="str">
        <f t="shared" si="2"/>
        <v>M-AF</v>
      </c>
    </row>
    <row r="51" spans="1:10" ht="30" customHeight="1" thickBot="1" x14ac:dyDescent="0.3">
      <c r="A51" s="39">
        <v>4</v>
      </c>
      <c r="B51" s="64"/>
      <c r="C51" s="64"/>
      <c r="D51" s="125"/>
      <c r="E51" s="19"/>
      <c r="F51" s="19"/>
      <c r="G51" s="19"/>
      <c r="H51" s="78" t="e">
        <f>Coversheet!$D$14</f>
        <v>#N/A</v>
      </c>
      <c r="I51" s="155" t="str">
        <f>Coversheet!$D$15</f>
        <v>Select</v>
      </c>
      <c r="J51" s="78" t="str">
        <f t="shared" si="2"/>
        <v>M-AF</v>
      </c>
    </row>
    <row r="52" spans="1:10" ht="30" customHeight="1" thickBot="1" x14ac:dyDescent="0.3">
      <c r="A52" s="39">
        <v>5</v>
      </c>
      <c r="B52" s="64"/>
      <c r="C52" s="64"/>
      <c r="D52" s="125"/>
      <c r="E52" s="19"/>
      <c r="F52" s="19"/>
      <c r="G52" s="19"/>
      <c r="H52" s="78" t="e">
        <f>Coversheet!$D$14</f>
        <v>#N/A</v>
      </c>
      <c r="I52" s="155" t="str">
        <f>Coversheet!$D$15</f>
        <v>Select</v>
      </c>
      <c r="J52" s="78" t="str">
        <f t="shared" si="2"/>
        <v>M-AF</v>
      </c>
    </row>
    <row r="53" spans="1:10" ht="30" customHeight="1" thickBot="1" x14ac:dyDescent="0.3">
      <c r="A53" s="39">
        <v>6</v>
      </c>
      <c r="B53" s="64"/>
      <c r="C53" s="64"/>
      <c r="D53" s="125"/>
      <c r="E53" s="19"/>
      <c r="F53" s="19"/>
      <c r="G53" s="19"/>
      <c r="H53" s="78" t="e">
        <f>Coversheet!$D$14</f>
        <v>#N/A</v>
      </c>
      <c r="I53" s="155" t="str">
        <f>Coversheet!$D$15</f>
        <v>Select</v>
      </c>
      <c r="J53" s="78" t="str">
        <f t="shared" si="2"/>
        <v>M-AF</v>
      </c>
    </row>
    <row r="54" spans="1:10" ht="30" customHeight="1" thickBot="1" x14ac:dyDescent="0.3">
      <c r="A54" s="39">
        <v>7</v>
      </c>
      <c r="B54" s="64"/>
      <c r="C54" s="64"/>
      <c r="D54" s="125"/>
      <c r="E54" s="19"/>
      <c r="F54" s="19"/>
      <c r="G54" s="19"/>
      <c r="H54" s="78" t="e">
        <f>Coversheet!$D$14</f>
        <v>#N/A</v>
      </c>
      <c r="I54" s="155" t="str">
        <f>Coversheet!$D$15</f>
        <v>Select</v>
      </c>
      <c r="J54" s="78" t="str">
        <f t="shared" si="2"/>
        <v>M-AF</v>
      </c>
    </row>
    <row r="55" spans="1:10" ht="30" customHeight="1" thickBot="1" x14ac:dyDescent="0.3">
      <c r="A55" s="39">
        <v>8</v>
      </c>
      <c r="B55" s="64"/>
      <c r="C55" s="64"/>
      <c r="D55" s="125"/>
      <c r="E55" s="19"/>
      <c r="F55" s="19"/>
      <c r="G55" s="19"/>
      <c r="H55" s="78" t="e">
        <f>Coversheet!$D$14</f>
        <v>#N/A</v>
      </c>
      <c r="I55" s="155" t="str">
        <f>Coversheet!$D$15</f>
        <v>Select</v>
      </c>
      <c r="J55" s="78" t="str">
        <f t="shared" si="2"/>
        <v>M-AF</v>
      </c>
    </row>
    <row r="56" spans="1:10" ht="30" customHeight="1" thickBot="1" x14ac:dyDescent="0.3">
      <c r="A56" s="39">
        <v>9</v>
      </c>
      <c r="B56" s="64"/>
      <c r="C56" s="64"/>
      <c r="D56" s="125"/>
      <c r="E56" s="19"/>
      <c r="F56" s="19"/>
      <c r="G56" s="19"/>
      <c r="H56" s="78" t="e">
        <f>Coversheet!$D$14</f>
        <v>#N/A</v>
      </c>
      <c r="I56" s="155" t="str">
        <f>Coversheet!$D$15</f>
        <v>Select</v>
      </c>
      <c r="J56" s="78" t="str">
        <f t="shared" si="2"/>
        <v>M-AF</v>
      </c>
    </row>
    <row r="57" spans="1:10" ht="30" customHeight="1" thickBot="1" x14ac:dyDescent="0.3">
      <c r="A57" s="39">
        <v>10</v>
      </c>
      <c r="B57" s="64"/>
      <c r="C57" s="64"/>
      <c r="D57" s="125"/>
      <c r="E57" s="19"/>
      <c r="F57" s="19"/>
      <c r="G57" s="19"/>
      <c r="H57" s="78" t="e">
        <f>Coversheet!$D$14</f>
        <v>#N/A</v>
      </c>
      <c r="I57" s="155" t="str">
        <f>Coversheet!$D$15</f>
        <v>Select</v>
      </c>
      <c r="J57" s="78" t="str">
        <f t="shared" si="2"/>
        <v>M-AF</v>
      </c>
    </row>
    <row r="58" spans="1:10" ht="30" customHeight="1" thickBot="1" x14ac:dyDescent="0.3">
      <c r="A58" s="39">
        <v>11</v>
      </c>
      <c r="B58" s="64"/>
      <c r="C58" s="64"/>
      <c r="D58" s="125"/>
      <c r="E58" s="19"/>
      <c r="F58" s="19"/>
      <c r="G58" s="19"/>
      <c r="H58" s="78" t="e">
        <f>Coversheet!$D$14</f>
        <v>#N/A</v>
      </c>
      <c r="I58" s="155" t="str">
        <f>Coversheet!$D$15</f>
        <v>Select</v>
      </c>
      <c r="J58" s="78" t="str">
        <f t="shared" si="2"/>
        <v>M-AF</v>
      </c>
    </row>
    <row r="59" spans="1:10" ht="30" customHeight="1" thickBot="1" x14ac:dyDescent="0.3">
      <c r="A59" s="39">
        <v>12</v>
      </c>
      <c r="B59" s="64"/>
      <c r="C59" s="64"/>
      <c r="D59" s="125"/>
      <c r="E59" s="19"/>
      <c r="F59" s="19"/>
      <c r="G59" s="19"/>
      <c r="H59" s="78" t="e">
        <f>Coversheet!$D$14</f>
        <v>#N/A</v>
      </c>
      <c r="I59" s="155" t="str">
        <f>Coversheet!$D$15</f>
        <v>Select</v>
      </c>
      <c r="J59" s="78" t="str">
        <f t="shared" si="2"/>
        <v>M-AF</v>
      </c>
    </row>
    <row r="60" spans="1:10" ht="30" customHeight="1" thickBot="1" x14ac:dyDescent="0.3">
      <c r="A60" s="39">
        <v>13</v>
      </c>
      <c r="B60" s="64"/>
      <c r="C60" s="64"/>
      <c r="D60" s="125"/>
      <c r="E60" s="19"/>
      <c r="F60" s="19"/>
      <c r="G60" s="19"/>
      <c r="H60" s="78" t="e">
        <f>Coversheet!$D$14</f>
        <v>#N/A</v>
      </c>
      <c r="I60" s="155" t="str">
        <f>Coversheet!$D$15</f>
        <v>Select</v>
      </c>
      <c r="J60" s="78" t="str">
        <f t="shared" si="2"/>
        <v>M-AF</v>
      </c>
    </row>
    <row r="61" spans="1:10" ht="30" customHeight="1" thickBot="1" x14ac:dyDescent="0.3">
      <c r="A61" s="39">
        <v>14</v>
      </c>
      <c r="B61" s="64"/>
      <c r="C61" s="64"/>
      <c r="D61" s="125"/>
      <c r="E61" s="19"/>
      <c r="F61" s="19"/>
      <c r="G61" s="19"/>
      <c r="H61" s="78" t="e">
        <f>Coversheet!$D$14</f>
        <v>#N/A</v>
      </c>
      <c r="I61" s="155" t="str">
        <f>Coversheet!$D$15</f>
        <v>Select</v>
      </c>
      <c r="J61" s="78" t="str">
        <f t="shared" si="2"/>
        <v>M-AF</v>
      </c>
    </row>
    <row r="62" spans="1:10" ht="30" customHeight="1" thickBot="1" x14ac:dyDescent="0.3">
      <c r="A62" s="39">
        <v>15</v>
      </c>
      <c r="B62" s="64"/>
      <c r="C62" s="64"/>
      <c r="D62" s="125"/>
      <c r="E62" s="19"/>
      <c r="F62" s="19"/>
      <c r="G62" s="19"/>
      <c r="H62" s="78" t="e">
        <f>Coversheet!$D$14</f>
        <v>#N/A</v>
      </c>
      <c r="I62" s="155" t="str">
        <f>Coversheet!$D$15</f>
        <v>Select</v>
      </c>
      <c r="J62" s="78" t="str">
        <f t="shared" si="2"/>
        <v>M-AF</v>
      </c>
    </row>
    <row r="63" spans="1:10" ht="30" customHeight="1" thickBot="1" x14ac:dyDescent="0.3">
      <c r="A63" s="39">
        <v>16</v>
      </c>
      <c r="B63" s="64"/>
      <c r="C63" s="64"/>
      <c r="D63" s="125"/>
      <c r="E63" s="19"/>
      <c r="F63" s="19"/>
      <c r="G63" s="19"/>
      <c r="H63" s="78" t="e">
        <f>Coversheet!$D$14</f>
        <v>#N/A</v>
      </c>
      <c r="I63" s="155" t="str">
        <f>Coversheet!$D$15</f>
        <v>Select</v>
      </c>
      <c r="J63" s="78" t="str">
        <f t="shared" si="2"/>
        <v>M-AF</v>
      </c>
    </row>
    <row r="64" spans="1:10" ht="30" customHeight="1" thickBot="1" x14ac:dyDescent="0.3">
      <c r="A64" s="39">
        <v>17</v>
      </c>
      <c r="B64" s="64"/>
      <c r="C64" s="64"/>
      <c r="D64" s="125"/>
      <c r="E64" s="19"/>
      <c r="F64" s="19"/>
      <c r="G64" s="19"/>
      <c r="H64" s="78" t="e">
        <f>Coversheet!$D$14</f>
        <v>#N/A</v>
      </c>
      <c r="I64" s="155" t="str">
        <f>Coversheet!$D$15</f>
        <v>Select</v>
      </c>
      <c r="J64" s="78" t="str">
        <f t="shared" si="2"/>
        <v>M-AF</v>
      </c>
    </row>
    <row r="65" spans="1:10" ht="30" customHeight="1" thickBot="1" x14ac:dyDescent="0.3">
      <c r="A65" s="39">
        <v>18</v>
      </c>
      <c r="B65" s="64"/>
      <c r="C65" s="64"/>
      <c r="D65" s="125"/>
      <c r="E65" s="19"/>
      <c r="F65" s="19"/>
      <c r="G65" s="19"/>
      <c r="H65" s="78" t="e">
        <f>Coversheet!$D$14</f>
        <v>#N/A</v>
      </c>
      <c r="I65" s="155" t="str">
        <f>Coversheet!$D$15</f>
        <v>Select</v>
      </c>
      <c r="J65" s="78" t="str">
        <f t="shared" si="2"/>
        <v>M-AF</v>
      </c>
    </row>
    <row r="66" spans="1:10" ht="30" customHeight="1" thickBot="1" x14ac:dyDescent="0.3">
      <c r="A66" s="39">
        <v>19</v>
      </c>
      <c r="B66" s="64"/>
      <c r="C66" s="64"/>
      <c r="D66" s="125"/>
      <c r="E66" s="19"/>
      <c r="F66" s="19"/>
      <c r="G66" s="19"/>
      <c r="H66" s="78" t="e">
        <f>Coversheet!$D$14</f>
        <v>#N/A</v>
      </c>
      <c r="I66" s="155" t="str">
        <f>Coversheet!$D$15</f>
        <v>Select</v>
      </c>
      <c r="J66" s="78" t="str">
        <f t="shared" si="2"/>
        <v>M-AF</v>
      </c>
    </row>
    <row r="67" spans="1:10" ht="30" customHeight="1" thickBot="1" x14ac:dyDescent="0.3">
      <c r="A67" s="39">
        <v>20</v>
      </c>
      <c r="B67" s="64"/>
      <c r="C67" s="64"/>
      <c r="D67" s="125"/>
      <c r="E67" s="19"/>
      <c r="F67" s="19"/>
      <c r="G67" s="19"/>
      <c r="H67" s="78" t="e">
        <f>Coversheet!$D$14</f>
        <v>#N/A</v>
      </c>
      <c r="I67" s="155" t="str">
        <f>Coversheet!$D$15</f>
        <v>Select</v>
      </c>
      <c r="J67" s="78" t="str">
        <f t="shared" si="2"/>
        <v>M-AF</v>
      </c>
    </row>
    <row r="70" spans="1:10" ht="18.75" x14ac:dyDescent="0.3">
      <c r="B70" s="40" t="s">
        <v>218</v>
      </c>
    </row>
    <row r="71" spans="1:10" ht="19.5" thickBot="1" x14ac:dyDescent="0.35">
      <c r="B71" s="40"/>
    </row>
    <row r="72" spans="1:10" ht="42" hidden="1" customHeight="1" thickBot="1" x14ac:dyDescent="0.3">
      <c r="B72" s="267" t="s">
        <v>219</v>
      </c>
      <c r="C72" s="267"/>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M-AF</v>
      </c>
      <c r="H74" s="78"/>
    </row>
    <row r="75" spans="1:10" ht="36" customHeight="1" thickBot="1" x14ac:dyDescent="0.3">
      <c r="A75" s="39">
        <v>2</v>
      </c>
      <c r="B75" s="233"/>
      <c r="C75" s="233"/>
      <c r="D75" s="19"/>
      <c r="E75" s="78" t="e">
        <f>Coversheet!$D$14</f>
        <v>#N/A</v>
      </c>
      <c r="F75" s="155" t="str">
        <f>Coversheet!$D$15</f>
        <v>Select</v>
      </c>
      <c r="G75" s="78" t="str">
        <f t="shared" si="3"/>
        <v>M-AF</v>
      </c>
      <c r="H75" s="78"/>
    </row>
    <row r="76" spans="1:10" ht="36" customHeight="1" thickBot="1" x14ac:dyDescent="0.3">
      <c r="A76" s="39">
        <v>3</v>
      </c>
      <c r="B76" s="233"/>
      <c r="C76" s="233"/>
      <c r="D76" s="19"/>
      <c r="E76" s="78" t="e">
        <f>Coversheet!$D$14</f>
        <v>#N/A</v>
      </c>
      <c r="F76" s="155" t="str">
        <f>Coversheet!$D$15</f>
        <v>Select</v>
      </c>
      <c r="G76" s="78" t="str">
        <f t="shared" si="3"/>
        <v>M-AF</v>
      </c>
      <c r="H76" s="78"/>
    </row>
    <row r="77" spans="1:10" ht="36" customHeight="1" thickBot="1" x14ac:dyDescent="0.3">
      <c r="A77" s="39">
        <v>4</v>
      </c>
      <c r="B77" s="233"/>
      <c r="C77" s="233"/>
      <c r="D77" s="19"/>
      <c r="E77" s="78" t="e">
        <f>Coversheet!$D$14</f>
        <v>#N/A</v>
      </c>
      <c r="F77" s="155" t="str">
        <f>Coversheet!$D$15</f>
        <v>Select</v>
      </c>
      <c r="G77" s="78" t="str">
        <f t="shared" si="3"/>
        <v>M-AF</v>
      </c>
      <c r="H77" s="78"/>
    </row>
    <row r="78" spans="1:10" ht="36" customHeight="1" thickBot="1" x14ac:dyDescent="0.3">
      <c r="A78" s="39">
        <v>5</v>
      </c>
      <c r="B78" s="233"/>
      <c r="C78" s="233"/>
      <c r="D78" s="19"/>
      <c r="E78" s="78" t="e">
        <f>Coversheet!$D$14</f>
        <v>#N/A</v>
      </c>
      <c r="F78" s="155" t="str">
        <f>Coversheet!$D$15</f>
        <v>Select</v>
      </c>
      <c r="G78" s="78" t="str">
        <f t="shared" si="3"/>
        <v>M-AF</v>
      </c>
      <c r="H78" s="78"/>
    </row>
    <row r="79" spans="1:10" ht="36" customHeight="1" thickBot="1" x14ac:dyDescent="0.3">
      <c r="A79" s="39">
        <v>6</v>
      </c>
      <c r="B79" s="233"/>
      <c r="C79" s="233"/>
      <c r="D79" s="19"/>
      <c r="E79" s="78" t="e">
        <f>Coversheet!$D$14</f>
        <v>#N/A</v>
      </c>
      <c r="F79" s="155" t="str">
        <f>Coversheet!$D$15</f>
        <v>Select</v>
      </c>
      <c r="G79" s="78" t="str">
        <f t="shared" si="3"/>
        <v>M-AF</v>
      </c>
      <c r="H79" s="78"/>
    </row>
    <row r="80" spans="1:10" ht="36" customHeight="1" thickBot="1" x14ac:dyDescent="0.3">
      <c r="A80" s="39">
        <v>7</v>
      </c>
      <c r="B80" s="233"/>
      <c r="C80" s="233"/>
      <c r="D80" s="19"/>
      <c r="E80" s="78" t="e">
        <f>Coversheet!$D$14</f>
        <v>#N/A</v>
      </c>
      <c r="F80" s="155" t="str">
        <f>Coversheet!$D$15</f>
        <v>Select</v>
      </c>
      <c r="G80" s="78" t="str">
        <f t="shared" si="3"/>
        <v>M-AF</v>
      </c>
      <c r="H80" s="78"/>
    </row>
    <row r="81" spans="1:8" ht="36" customHeight="1" thickBot="1" x14ac:dyDescent="0.3">
      <c r="A81" s="39">
        <v>8</v>
      </c>
      <c r="B81" s="233"/>
      <c r="C81" s="233"/>
      <c r="D81" s="19"/>
      <c r="E81" s="78" t="e">
        <f>Coversheet!$D$14</f>
        <v>#N/A</v>
      </c>
      <c r="F81" s="155" t="str">
        <f>Coversheet!$D$15</f>
        <v>Select</v>
      </c>
      <c r="G81" s="78" t="str">
        <f t="shared" si="3"/>
        <v>M-AF</v>
      </c>
      <c r="H81" s="78"/>
    </row>
    <row r="82" spans="1:8" ht="36" customHeight="1" thickBot="1" x14ac:dyDescent="0.3">
      <c r="A82" s="39">
        <v>9</v>
      </c>
      <c r="B82" s="233"/>
      <c r="C82" s="233"/>
      <c r="D82" s="19"/>
      <c r="E82" s="78" t="e">
        <f>Coversheet!$D$14</f>
        <v>#N/A</v>
      </c>
      <c r="F82" s="155" t="str">
        <f>Coversheet!$D$15</f>
        <v>Select</v>
      </c>
      <c r="G82" s="78" t="str">
        <f t="shared" si="3"/>
        <v>M-AF</v>
      </c>
      <c r="H82" s="78"/>
    </row>
    <row r="83" spans="1:8" ht="36" customHeight="1" thickBot="1" x14ac:dyDescent="0.3">
      <c r="A83" s="39">
        <v>10</v>
      </c>
      <c r="B83" s="233"/>
      <c r="C83" s="233"/>
      <c r="D83" s="19"/>
      <c r="E83" s="78" t="e">
        <f>Coversheet!$D$14</f>
        <v>#N/A</v>
      </c>
      <c r="F83" s="155" t="str">
        <f>Coversheet!$D$15</f>
        <v>Select</v>
      </c>
      <c r="G83" s="78" t="str">
        <f t="shared" si="3"/>
        <v>M-AF</v>
      </c>
      <c r="H83" s="78"/>
    </row>
    <row r="84" spans="1:8" ht="36" customHeight="1" thickBot="1" x14ac:dyDescent="0.3">
      <c r="A84" s="39">
        <v>11</v>
      </c>
      <c r="B84" s="233"/>
      <c r="C84" s="233"/>
      <c r="D84" s="19"/>
      <c r="E84" s="78" t="e">
        <f>Coversheet!$D$14</f>
        <v>#N/A</v>
      </c>
      <c r="F84" s="155" t="str">
        <f>Coversheet!$D$15</f>
        <v>Select</v>
      </c>
      <c r="G84" s="78" t="str">
        <f t="shared" si="3"/>
        <v>M-AF</v>
      </c>
      <c r="H84" s="78"/>
    </row>
    <row r="85" spans="1:8" ht="36" customHeight="1" thickBot="1" x14ac:dyDescent="0.3">
      <c r="A85" s="39">
        <v>12</v>
      </c>
      <c r="B85" s="233"/>
      <c r="C85" s="233"/>
      <c r="D85" s="19"/>
      <c r="E85" s="78" t="e">
        <f>Coversheet!$D$14</f>
        <v>#N/A</v>
      </c>
      <c r="F85" s="155" t="str">
        <f>Coversheet!$D$15</f>
        <v>Select</v>
      </c>
      <c r="G85" s="78" t="str">
        <f t="shared" si="3"/>
        <v>M-AF</v>
      </c>
      <c r="H85" s="78"/>
    </row>
    <row r="86" spans="1:8" ht="36" customHeight="1" thickBot="1" x14ac:dyDescent="0.3">
      <c r="A86" s="39">
        <v>13</v>
      </c>
      <c r="B86" s="233"/>
      <c r="C86" s="233"/>
      <c r="D86" s="19"/>
      <c r="E86" s="78" t="e">
        <f>Coversheet!$D$14</f>
        <v>#N/A</v>
      </c>
      <c r="F86" s="155" t="str">
        <f>Coversheet!$D$15</f>
        <v>Select</v>
      </c>
      <c r="G86" s="78" t="str">
        <f t="shared" si="3"/>
        <v>M-AF</v>
      </c>
      <c r="H86" s="78"/>
    </row>
    <row r="87" spans="1:8" ht="36" customHeight="1" thickBot="1" x14ac:dyDescent="0.3">
      <c r="A87" s="39">
        <v>14</v>
      </c>
      <c r="B87" s="233"/>
      <c r="C87" s="233"/>
      <c r="D87" s="19"/>
      <c r="E87" s="78" t="e">
        <f>Coversheet!$D$14</f>
        <v>#N/A</v>
      </c>
      <c r="F87" s="155" t="str">
        <f>Coversheet!$D$15</f>
        <v>Select</v>
      </c>
      <c r="G87" s="78" t="str">
        <f t="shared" si="3"/>
        <v>M-AF</v>
      </c>
      <c r="H87" s="78"/>
    </row>
    <row r="88" spans="1:8" ht="36" customHeight="1" thickBot="1" x14ac:dyDescent="0.3">
      <c r="A88" s="39">
        <v>15</v>
      </c>
      <c r="B88" s="233"/>
      <c r="C88" s="233"/>
      <c r="D88" s="19"/>
      <c r="E88" s="78" t="e">
        <f>Coversheet!$D$14</f>
        <v>#N/A</v>
      </c>
      <c r="F88" s="155" t="str">
        <f>Coversheet!$D$15</f>
        <v>Select</v>
      </c>
      <c r="G88" s="78" t="str">
        <f t="shared" si="3"/>
        <v>M-AF</v>
      </c>
      <c r="H88" s="78"/>
    </row>
    <row r="89" spans="1:8" ht="36" customHeight="1" thickBot="1" x14ac:dyDescent="0.3">
      <c r="A89" s="39">
        <v>16</v>
      </c>
      <c r="B89" s="233"/>
      <c r="C89" s="233"/>
      <c r="D89" s="19"/>
      <c r="E89" s="78" t="e">
        <f>Coversheet!$D$14</f>
        <v>#N/A</v>
      </c>
      <c r="F89" s="155" t="str">
        <f>Coversheet!$D$15</f>
        <v>Select</v>
      </c>
      <c r="G89" s="78" t="str">
        <f t="shared" si="3"/>
        <v>M-AF</v>
      </c>
      <c r="H89" s="78"/>
    </row>
    <row r="90" spans="1:8" ht="36" customHeight="1" thickBot="1" x14ac:dyDescent="0.3">
      <c r="A90" s="39">
        <v>17</v>
      </c>
      <c r="B90" s="233"/>
      <c r="C90" s="233"/>
      <c r="D90" s="19"/>
      <c r="E90" s="78" t="e">
        <f>Coversheet!$D$14</f>
        <v>#N/A</v>
      </c>
      <c r="F90" s="155" t="str">
        <f>Coversheet!$D$15</f>
        <v>Select</v>
      </c>
      <c r="G90" s="78" t="str">
        <f t="shared" si="3"/>
        <v>M-AF</v>
      </c>
      <c r="H90" s="78"/>
    </row>
    <row r="91" spans="1:8" ht="36" customHeight="1" thickBot="1" x14ac:dyDescent="0.3">
      <c r="A91" s="39">
        <v>18</v>
      </c>
      <c r="B91" s="233"/>
      <c r="C91" s="233"/>
      <c r="D91" s="19"/>
      <c r="E91" s="78" t="e">
        <f>Coversheet!$D$14</f>
        <v>#N/A</v>
      </c>
      <c r="F91" s="155" t="str">
        <f>Coversheet!$D$15</f>
        <v>Select</v>
      </c>
      <c r="G91" s="78" t="str">
        <f t="shared" si="3"/>
        <v>M-AF</v>
      </c>
      <c r="H91" s="78"/>
    </row>
    <row r="92" spans="1:8" ht="36" customHeight="1" thickBot="1" x14ac:dyDescent="0.3">
      <c r="A92" s="39">
        <v>19</v>
      </c>
      <c r="B92" s="233"/>
      <c r="C92" s="233"/>
      <c r="D92" s="19"/>
      <c r="E92" s="78" t="e">
        <f>Coversheet!$D$14</f>
        <v>#N/A</v>
      </c>
      <c r="F92" s="155" t="str">
        <f>Coversheet!$D$15</f>
        <v>Select</v>
      </c>
      <c r="G92" s="78" t="str">
        <f t="shared" si="3"/>
        <v>M-AF</v>
      </c>
      <c r="H92" s="78"/>
    </row>
    <row r="93" spans="1:8" ht="36" customHeight="1" thickBot="1" x14ac:dyDescent="0.3">
      <c r="A93" s="39">
        <v>20</v>
      </c>
      <c r="B93" s="233"/>
      <c r="C93" s="233"/>
      <c r="D93" s="19"/>
      <c r="E93" s="78" t="e">
        <f>Coversheet!$D$14</f>
        <v>#N/A</v>
      </c>
      <c r="F93" s="155" t="str">
        <f>Coversheet!$D$15</f>
        <v>Select</v>
      </c>
      <c r="G93" s="78" t="str">
        <f t="shared" si="3"/>
        <v>M-AF</v>
      </c>
      <c r="H93" s="78"/>
    </row>
    <row r="94" spans="1:8" hidden="1" x14ac:dyDescent="0.25">
      <c r="B94" s="11" t="str">
        <f>B72</f>
        <v>Total number of M-AF related Training/Mentorship Events Administered:</v>
      </c>
      <c r="E94" s="11" t="e">
        <f>Coversheet!$D$14</f>
        <v>#N/A</v>
      </c>
      <c r="F94" s="12" t="str">
        <f>Coversheet!$D$15</f>
        <v>Select</v>
      </c>
      <c r="G94" s="11" t="str">
        <f t="shared" si="3"/>
        <v>M-AF</v>
      </c>
      <c r="H94" s="11">
        <f>D72</f>
        <v>0</v>
      </c>
    </row>
    <row r="95" spans="1:8" hidden="1" x14ac:dyDescent="0.25">
      <c r="B95" s="11" t="str">
        <f>B144</f>
        <v>Are you in need of help finding a M-AF Mentor lab?</v>
      </c>
      <c r="E95" s="11" t="e">
        <f>Coversheet!$D$14</f>
        <v>#N/A</v>
      </c>
      <c r="F95" s="12" t="str">
        <f>Coversheet!$D$15</f>
        <v>Select</v>
      </c>
      <c r="G95" s="11" t="str">
        <f>$C$25</f>
        <v>M-AF</v>
      </c>
      <c r="H95" s="11">
        <f>D144</f>
        <v>0</v>
      </c>
    </row>
    <row r="96" spans="1:8" hidden="1" x14ac:dyDescent="0.25">
      <c r="B96" s="11" t="s">
        <v>150</v>
      </c>
      <c r="E96" s="11" t="e">
        <f>Coversheet!$D$14</f>
        <v>#N/A</v>
      </c>
      <c r="F96" s="12" t="str">
        <f>Coversheet!$D$15</f>
        <v>Select</v>
      </c>
      <c r="G96" s="11" t="str">
        <f t="shared" ref="G96:G115" si="4">$C$25</f>
        <v>M-AF</v>
      </c>
      <c r="H96" s="11">
        <f>B146</f>
        <v>0</v>
      </c>
    </row>
    <row r="97" spans="2:8" hidden="1" x14ac:dyDescent="0.25">
      <c r="B97" s="11" t="s">
        <v>151</v>
      </c>
      <c r="E97" s="11" t="e">
        <f>Coversheet!$D$14</f>
        <v>#N/A</v>
      </c>
      <c r="F97" s="12" t="str">
        <f>Coversheet!$D$15</f>
        <v>Select</v>
      </c>
      <c r="G97" s="11" t="str">
        <f t="shared" si="4"/>
        <v>M-AF</v>
      </c>
      <c r="H97" s="11">
        <f>E146</f>
        <v>0</v>
      </c>
    </row>
    <row r="98" spans="2:8" hidden="1" x14ac:dyDescent="0.25">
      <c r="B98" s="11" t="s">
        <v>152</v>
      </c>
      <c r="E98" s="11" t="e">
        <f>Coversheet!$D$14</f>
        <v>#N/A</v>
      </c>
      <c r="F98" s="12" t="str">
        <f>Coversheet!$D$15</f>
        <v>Select</v>
      </c>
      <c r="G98" s="11" t="str">
        <f t="shared" si="4"/>
        <v>M-AF</v>
      </c>
      <c r="H98" s="11">
        <f>B147</f>
        <v>0</v>
      </c>
    </row>
    <row r="99" spans="2:8" hidden="1" x14ac:dyDescent="0.25">
      <c r="B99" s="11" t="s">
        <v>153</v>
      </c>
      <c r="E99" s="11" t="e">
        <f>Coversheet!$D$14</f>
        <v>#N/A</v>
      </c>
      <c r="F99" s="12" t="str">
        <f>Coversheet!$D$15</f>
        <v>Select</v>
      </c>
      <c r="G99" s="11" t="str">
        <f t="shared" si="4"/>
        <v>M-AF</v>
      </c>
      <c r="H99" s="11">
        <f>E147</f>
        <v>0</v>
      </c>
    </row>
    <row r="100" spans="2:8" hidden="1" x14ac:dyDescent="0.25">
      <c r="B100" s="11" t="s">
        <v>154</v>
      </c>
      <c r="E100" s="11" t="e">
        <f>Coversheet!$D$14</f>
        <v>#N/A</v>
      </c>
      <c r="F100" s="12" t="str">
        <f>Coversheet!$D$15</f>
        <v>Select</v>
      </c>
      <c r="G100" s="11" t="str">
        <f t="shared" si="4"/>
        <v>M-AF</v>
      </c>
      <c r="H100" s="11">
        <f>B148</f>
        <v>0</v>
      </c>
    </row>
    <row r="101" spans="2:8" hidden="1" x14ac:dyDescent="0.25">
      <c r="B101" s="11" t="s">
        <v>155</v>
      </c>
      <c r="E101" s="11" t="e">
        <f>Coversheet!$D$14</f>
        <v>#N/A</v>
      </c>
      <c r="F101" s="12" t="str">
        <f>Coversheet!$D$15</f>
        <v>Select</v>
      </c>
      <c r="G101" s="11" t="str">
        <f t="shared" si="4"/>
        <v>M-AF</v>
      </c>
      <c r="H101" s="11">
        <f>E148</f>
        <v>0</v>
      </c>
    </row>
    <row r="102" spans="2:8" hidden="1" x14ac:dyDescent="0.25">
      <c r="B102" s="11" t="s">
        <v>156</v>
      </c>
      <c r="E102" s="11" t="e">
        <f>Coversheet!$D$14</f>
        <v>#N/A</v>
      </c>
      <c r="F102" s="12" t="str">
        <f>Coversheet!$D$15</f>
        <v>Select</v>
      </c>
      <c r="G102" s="11" t="str">
        <f t="shared" si="4"/>
        <v>M-AF</v>
      </c>
      <c r="H102" s="11">
        <f>B149</f>
        <v>0</v>
      </c>
    </row>
    <row r="103" spans="2:8" hidden="1" x14ac:dyDescent="0.25">
      <c r="B103" s="11" t="s">
        <v>157</v>
      </c>
      <c r="E103" s="11" t="e">
        <f>Coversheet!$D$14</f>
        <v>#N/A</v>
      </c>
      <c r="F103" s="12" t="str">
        <f>Coversheet!$D$15</f>
        <v>Select</v>
      </c>
      <c r="G103" s="11" t="str">
        <f t="shared" si="4"/>
        <v>M-AF</v>
      </c>
      <c r="H103" s="11">
        <f>E149</f>
        <v>0</v>
      </c>
    </row>
    <row r="104" spans="2:8" hidden="1" x14ac:dyDescent="0.25">
      <c r="B104" s="11" t="s">
        <v>158</v>
      </c>
      <c r="E104" s="11" t="e">
        <f>Coversheet!$D$14</f>
        <v>#N/A</v>
      </c>
      <c r="F104" s="12" t="str">
        <f>Coversheet!$D$15</f>
        <v>Select</v>
      </c>
      <c r="G104" s="11" t="str">
        <f t="shared" si="4"/>
        <v>M-AF</v>
      </c>
      <c r="H104" s="11">
        <f>B150</f>
        <v>0</v>
      </c>
    </row>
    <row r="105" spans="2:8" hidden="1" x14ac:dyDescent="0.25">
      <c r="B105" s="11" t="s">
        <v>159</v>
      </c>
      <c r="E105" s="11" t="e">
        <f>Coversheet!$D$14</f>
        <v>#N/A</v>
      </c>
      <c r="F105" s="12" t="str">
        <f>Coversheet!$D$15</f>
        <v>Select</v>
      </c>
      <c r="G105" s="11" t="str">
        <f t="shared" si="4"/>
        <v>M-AF</v>
      </c>
      <c r="H105" s="11">
        <f>E150</f>
        <v>0</v>
      </c>
    </row>
    <row r="106" spans="2:8" hidden="1" x14ac:dyDescent="0.25">
      <c r="B106" s="11" t="s">
        <v>160</v>
      </c>
      <c r="E106" s="11" t="e">
        <f>Coversheet!$D$14</f>
        <v>#N/A</v>
      </c>
      <c r="F106" s="12" t="str">
        <f>Coversheet!$D$15</f>
        <v>Select</v>
      </c>
      <c r="G106" s="11" t="str">
        <f t="shared" si="4"/>
        <v>M-AF</v>
      </c>
      <c r="H106" s="11">
        <f>B151</f>
        <v>0</v>
      </c>
    </row>
    <row r="107" spans="2:8" hidden="1" x14ac:dyDescent="0.25">
      <c r="B107" s="11" t="s">
        <v>161</v>
      </c>
      <c r="E107" s="11" t="e">
        <f>Coversheet!$D$14</f>
        <v>#N/A</v>
      </c>
      <c r="F107" s="12" t="str">
        <f>Coversheet!$D$15</f>
        <v>Select</v>
      </c>
      <c r="G107" s="11" t="str">
        <f t="shared" si="4"/>
        <v>M-AF</v>
      </c>
      <c r="H107" s="11">
        <f>E151</f>
        <v>0</v>
      </c>
    </row>
    <row r="108" spans="2:8" hidden="1" x14ac:dyDescent="0.25">
      <c r="B108" s="11" t="s">
        <v>162</v>
      </c>
      <c r="E108" s="11" t="e">
        <f>Coversheet!$D$14</f>
        <v>#N/A</v>
      </c>
      <c r="F108" s="12" t="str">
        <f>Coversheet!$D$15</f>
        <v>Select</v>
      </c>
      <c r="G108" s="11" t="str">
        <f t="shared" si="4"/>
        <v>M-AF</v>
      </c>
      <c r="H108" s="11">
        <f>B152</f>
        <v>0</v>
      </c>
    </row>
    <row r="109" spans="2:8" hidden="1" x14ac:dyDescent="0.25">
      <c r="B109" s="11" t="s">
        <v>163</v>
      </c>
      <c r="E109" s="11" t="e">
        <f>Coversheet!$D$14</f>
        <v>#N/A</v>
      </c>
      <c r="F109" s="12" t="str">
        <f>Coversheet!$D$15</f>
        <v>Select</v>
      </c>
      <c r="G109" s="11" t="str">
        <f t="shared" si="4"/>
        <v>M-AF</v>
      </c>
      <c r="H109" s="11">
        <f>E152</f>
        <v>0</v>
      </c>
    </row>
    <row r="110" spans="2:8" hidden="1" x14ac:dyDescent="0.25">
      <c r="B110" s="11" t="s">
        <v>164</v>
      </c>
      <c r="E110" s="11" t="e">
        <f>Coversheet!$D$14</f>
        <v>#N/A</v>
      </c>
      <c r="F110" s="12" t="str">
        <f>Coversheet!$D$15</f>
        <v>Select</v>
      </c>
      <c r="G110" s="11" t="str">
        <f t="shared" si="4"/>
        <v>M-AF</v>
      </c>
      <c r="H110" s="11">
        <f>B153</f>
        <v>0</v>
      </c>
    </row>
    <row r="111" spans="2:8" hidden="1" x14ac:dyDescent="0.25">
      <c r="B111" s="11" t="s">
        <v>165</v>
      </c>
      <c r="E111" s="11" t="e">
        <f>Coversheet!$D$14</f>
        <v>#N/A</v>
      </c>
      <c r="F111" s="12" t="str">
        <f>Coversheet!$D$15</f>
        <v>Select</v>
      </c>
      <c r="G111" s="11" t="str">
        <f t="shared" si="4"/>
        <v>M-AF</v>
      </c>
      <c r="H111" s="11">
        <f>E153</f>
        <v>0</v>
      </c>
    </row>
    <row r="112" spans="2:8" hidden="1" x14ac:dyDescent="0.25">
      <c r="B112" s="11" t="s">
        <v>166</v>
      </c>
      <c r="E112" s="11" t="e">
        <f>Coversheet!$D$14</f>
        <v>#N/A</v>
      </c>
      <c r="F112" s="12" t="str">
        <f>Coversheet!$D$15</f>
        <v>Select</v>
      </c>
      <c r="G112" s="11" t="str">
        <f t="shared" si="4"/>
        <v>M-AF</v>
      </c>
      <c r="H112" s="11">
        <f>B154</f>
        <v>0</v>
      </c>
    </row>
    <row r="113" spans="2:8" hidden="1" x14ac:dyDescent="0.25">
      <c r="B113" s="11" t="s">
        <v>167</v>
      </c>
      <c r="E113" s="11" t="e">
        <f>Coversheet!$D$14</f>
        <v>#N/A</v>
      </c>
      <c r="F113" s="12" t="str">
        <f>Coversheet!$D$15</f>
        <v>Select</v>
      </c>
      <c r="G113" s="11" t="str">
        <f t="shared" si="4"/>
        <v>M-AF</v>
      </c>
      <c r="H113" s="11">
        <f>E154</f>
        <v>0</v>
      </c>
    </row>
    <row r="114" spans="2:8" hidden="1" x14ac:dyDescent="0.25">
      <c r="B114" s="11" t="s">
        <v>168</v>
      </c>
      <c r="E114" s="11" t="e">
        <f>Coversheet!$D$14</f>
        <v>#N/A</v>
      </c>
      <c r="F114" s="12" t="str">
        <f>Coversheet!$D$15</f>
        <v>Select</v>
      </c>
      <c r="G114" s="11" t="str">
        <f t="shared" si="4"/>
        <v>M-AF</v>
      </c>
      <c r="H114" s="11">
        <f>B155</f>
        <v>0</v>
      </c>
    </row>
    <row r="115" spans="2:8" hidden="1" x14ac:dyDescent="0.25">
      <c r="B115" s="11" t="s">
        <v>169</v>
      </c>
      <c r="E115" s="11" t="e">
        <f>Coversheet!$D$14</f>
        <v>#N/A</v>
      </c>
      <c r="F115" s="12" t="str">
        <f>Coversheet!$D$15</f>
        <v>Select</v>
      </c>
      <c r="G115" s="11" t="str">
        <f t="shared" si="4"/>
        <v>M-AF</v>
      </c>
      <c r="H115" s="11">
        <f>E155</f>
        <v>0</v>
      </c>
    </row>
    <row r="116" spans="2:8" ht="30" hidden="1" x14ac:dyDescent="0.25">
      <c r="B116" s="38" t="str">
        <f>B129</f>
        <v>Does your laboratory need M-AF related training?</v>
      </c>
      <c r="C116" s="38"/>
      <c r="D116" s="234"/>
      <c r="E116" s="11" t="e">
        <f>Coversheet!$D$14</f>
        <v>#N/A</v>
      </c>
      <c r="F116" s="12" t="str">
        <f>Coversheet!$D$15</f>
        <v>Select</v>
      </c>
      <c r="G116" s="11" t="str">
        <f>$C$25</f>
        <v>M-AF</v>
      </c>
      <c r="H116" s="234">
        <f>D129</f>
        <v>0</v>
      </c>
    </row>
    <row r="117" spans="2:8" hidden="1" x14ac:dyDescent="0.25">
      <c r="B117" s="38" t="s">
        <v>170</v>
      </c>
      <c r="C117" s="38"/>
      <c r="D117" s="234"/>
      <c r="E117" s="11" t="e">
        <f>Coversheet!$D$14</f>
        <v>#N/A</v>
      </c>
      <c r="F117" s="12" t="str">
        <f>Coversheet!$D$15</f>
        <v>Select</v>
      </c>
      <c r="G117" s="11" t="str">
        <f>$C$25</f>
        <v>M-AF</v>
      </c>
      <c r="H117" s="234">
        <f t="shared" ref="H117:H126" si="5">B131</f>
        <v>0</v>
      </c>
    </row>
    <row r="118" spans="2:8" hidden="1" x14ac:dyDescent="0.25">
      <c r="B118" s="38" t="s">
        <v>171</v>
      </c>
      <c r="C118" s="38"/>
      <c r="D118" s="234"/>
      <c r="E118" s="11" t="e">
        <f>Coversheet!$D$14</f>
        <v>#N/A</v>
      </c>
      <c r="F118" s="12" t="str">
        <f>Coversheet!$D$15</f>
        <v>Select</v>
      </c>
      <c r="G118" s="11" t="str">
        <f t="shared" ref="G118:G126" si="6">$C$25</f>
        <v>M-AF</v>
      </c>
      <c r="H118" s="234">
        <f t="shared" si="5"/>
        <v>0</v>
      </c>
    </row>
    <row r="119" spans="2:8" hidden="1" x14ac:dyDescent="0.25">
      <c r="B119" s="38" t="s">
        <v>172</v>
      </c>
      <c r="C119" s="38"/>
      <c r="D119" s="234"/>
      <c r="E119" s="11" t="e">
        <f>Coversheet!$D$14</f>
        <v>#N/A</v>
      </c>
      <c r="F119" s="12" t="str">
        <f>Coversheet!$D$15</f>
        <v>Select</v>
      </c>
      <c r="G119" s="11" t="str">
        <f t="shared" si="6"/>
        <v>M-AF</v>
      </c>
      <c r="H119" s="234">
        <f t="shared" si="5"/>
        <v>0</v>
      </c>
    </row>
    <row r="120" spans="2:8" hidden="1" x14ac:dyDescent="0.25">
      <c r="B120" s="38" t="s">
        <v>173</v>
      </c>
      <c r="C120" s="38"/>
      <c r="D120" s="234"/>
      <c r="E120" s="11" t="e">
        <f>Coversheet!$D$14</f>
        <v>#N/A</v>
      </c>
      <c r="F120" s="12" t="str">
        <f>Coversheet!$D$15</f>
        <v>Select</v>
      </c>
      <c r="G120" s="11" t="str">
        <f t="shared" si="6"/>
        <v>M-AF</v>
      </c>
      <c r="H120" s="234">
        <f t="shared" si="5"/>
        <v>0</v>
      </c>
    </row>
    <row r="121" spans="2:8" hidden="1" x14ac:dyDescent="0.25">
      <c r="B121" s="38" t="s">
        <v>174</v>
      </c>
      <c r="C121" s="38"/>
      <c r="D121" s="234"/>
      <c r="E121" s="11" t="e">
        <f>Coversheet!$D$14</f>
        <v>#N/A</v>
      </c>
      <c r="F121" s="12" t="str">
        <f>Coversheet!$D$15</f>
        <v>Select</v>
      </c>
      <c r="G121" s="11" t="str">
        <f t="shared" si="6"/>
        <v>M-AF</v>
      </c>
      <c r="H121" s="234">
        <f t="shared" si="5"/>
        <v>0</v>
      </c>
    </row>
    <row r="122" spans="2:8" hidden="1" x14ac:dyDescent="0.25">
      <c r="B122" s="38" t="s">
        <v>175</v>
      </c>
      <c r="C122" s="38"/>
      <c r="D122" s="234"/>
      <c r="E122" s="11" t="e">
        <f>Coversheet!$D$14</f>
        <v>#N/A</v>
      </c>
      <c r="F122" s="12" t="str">
        <f>Coversheet!$D$15</f>
        <v>Select</v>
      </c>
      <c r="G122" s="11" t="str">
        <f t="shared" si="6"/>
        <v>M-AF</v>
      </c>
      <c r="H122" s="234">
        <f t="shared" si="5"/>
        <v>0</v>
      </c>
    </row>
    <row r="123" spans="2:8" hidden="1" x14ac:dyDescent="0.25">
      <c r="B123" s="38" t="s">
        <v>176</v>
      </c>
      <c r="C123" s="38"/>
      <c r="D123" s="234"/>
      <c r="E123" s="11" t="e">
        <f>Coversheet!$D$14</f>
        <v>#N/A</v>
      </c>
      <c r="F123" s="12" t="str">
        <f>Coversheet!$D$15</f>
        <v>Select</v>
      </c>
      <c r="G123" s="11" t="str">
        <f t="shared" si="6"/>
        <v>M-AF</v>
      </c>
      <c r="H123" s="234">
        <f t="shared" si="5"/>
        <v>0</v>
      </c>
    </row>
    <row r="124" spans="2:8" hidden="1" x14ac:dyDescent="0.25">
      <c r="B124" s="38" t="s">
        <v>177</v>
      </c>
      <c r="C124" s="38"/>
      <c r="D124" s="234"/>
      <c r="E124" s="11" t="e">
        <f>Coversheet!$D$14</f>
        <v>#N/A</v>
      </c>
      <c r="F124" s="12" t="str">
        <f>Coversheet!$D$15</f>
        <v>Select</v>
      </c>
      <c r="G124" s="11" t="str">
        <f t="shared" si="6"/>
        <v>M-AF</v>
      </c>
      <c r="H124" s="234">
        <f t="shared" si="5"/>
        <v>0</v>
      </c>
    </row>
    <row r="125" spans="2:8" hidden="1" x14ac:dyDescent="0.25">
      <c r="B125" s="38" t="s">
        <v>178</v>
      </c>
      <c r="C125" s="38"/>
      <c r="D125" s="234"/>
      <c r="E125" s="11" t="e">
        <f>Coversheet!$D$14</f>
        <v>#N/A</v>
      </c>
      <c r="F125" s="12" t="str">
        <f>Coversheet!$D$15</f>
        <v>Select</v>
      </c>
      <c r="G125" s="11" t="str">
        <f t="shared" si="6"/>
        <v>M-AF</v>
      </c>
      <c r="H125" s="234">
        <f t="shared" si="5"/>
        <v>0</v>
      </c>
    </row>
    <row r="126" spans="2:8" hidden="1" x14ac:dyDescent="0.25">
      <c r="B126" s="38" t="s">
        <v>179</v>
      </c>
      <c r="C126" s="38"/>
      <c r="D126" s="234"/>
      <c r="E126" s="11" t="e">
        <f>Coversheet!$D$14</f>
        <v>#N/A</v>
      </c>
      <c r="F126" s="12" t="str">
        <f>Coversheet!$D$15</f>
        <v>Select</v>
      </c>
      <c r="G126" s="11" t="str">
        <f t="shared" si="6"/>
        <v>M-AF</v>
      </c>
      <c r="H126" s="234">
        <f t="shared" si="5"/>
        <v>0</v>
      </c>
    </row>
    <row r="128" spans="2:8" ht="19.5" thickBot="1" x14ac:dyDescent="0.35">
      <c r="B128" s="222" t="s">
        <v>220</v>
      </c>
    </row>
    <row r="129" spans="1:7" ht="24" customHeight="1" thickBot="1" x14ac:dyDescent="0.35">
      <c r="B129" s="294" t="s">
        <v>221</v>
      </c>
      <c r="C129" s="294"/>
      <c r="D129" s="275"/>
      <c r="E129" s="276"/>
    </row>
    <row r="130" spans="1:7" ht="19.5" customHeight="1" thickBot="1" x14ac:dyDescent="0.35">
      <c r="B130" s="14" t="s">
        <v>182</v>
      </c>
      <c r="C130" s="15"/>
      <c r="D130" s="16"/>
      <c r="E130" s="16"/>
      <c r="F130" s="17"/>
    </row>
    <row r="131" spans="1:7" ht="33" customHeight="1" thickBot="1" x14ac:dyDescent="0.3">
      <c r="A131" s="62">
        <v>1</v>
      </c>
      <c r="B131" s="252"/>
      <c r="C131" s="253"/>
      <c r="D131" s="253"/>
      <c r="E131" s="253"/>
      <c r="F131" s="254"/>
      <c r="G131" s="18"/>
    </row>
    <row r="132" spans="1:7" s="18" customFormat="1" ht="33" customHeight="1" thickBot="1" x14ac:dyDescent="0.3">
      <c r="A132" s="62">
        <v>2</v>
      </c>
      <c r="B132" s="252"/>
      <c r="C132" s="253"/>
      <c r="D132" s="253"/>
      <c r="E132" s="253"/>
      <c r="F132" s="254"/>
    </row>
    <row r="133" spans="1:7" s="18" customFormat="1" ht="33" customHeight="1" thickBot="1" x14ac:dyDescent="0.3">
      <c r="A133" s="62">
        <v>3</v>
      </c>
      <c r="B133" s="252"/>
      <c r="C133" s="253"/>
      <c r="D133" s="253"/>
      <c r="E133" s="253"/>
      <c r="F133" s="254"/>
    </row>
    <row r="134" spans="1:7" s="18" customFormat="1" ht="33" customHeight="1" thickBot="1" x14ac:dyDescent="0.3">
      <c r="A134" s="62">
        <v>4</v>
      </c>
      <c r="B134" s="252"/>
      <c r="C134" s="253"/>
      <c r="D134" s="253"/>
      <c r="E134" s="253"/>
      <c r="F134" s="254"/>
    </row>
    <row r="135" spans="1:7" s="18" customFormat="1" ht="33" customHeight="1" thickBot="1" x14ac:dyDescent="0.3">
      <c r="A135" s="62">
        <v>5</v>
      </c>
      <c r="B135" s="252"/>
      <c r="C135" s="253"/>
      <c r="D135" s="253"/>
      <c r="E135" s="253"/>
      <c r="F135" s="254"/>
    </row>
    <row r="136" spans="1:7" s="18" customFormat="1" ht="33" customHeight="1" thickBot="1" x14ac:dyDescent="0.3">
      <c r="A136" s="62">
        <v>6</v>
      </c>
      <c r="B136" s="252"/>
      <c r="C136" s="253"/>
      <c r="D136" s="253"/>
      <c r="E136" s="253"/>
      <c r="F136" s="254"/>
    </row>
    <row r="137" spans="1:7" s="18" customFormat="1" ht="33" customHeight="1" thickBot="1" x14ac:dyDescent="0.3">
      <c r="A137" s="62">
        <v>7</v>
      </c>
      <c r="B137" s="252"/>
      <c r="C137" s="253"/>
      <c r="D137" s="253"/>
      <c r="E137" s="253"/>
      <c r="F137" s="254"/>
    </row>
    <row r="138" spans="1:7" s="18" customFormat="1" ht="33" customHeight="1" thickBot="1" x14ac:dyDescent="0.3">
      <c r="A138" s="62">
        <v>8</v>
      </c>
      <c r="B138" s="252"/>
      <c r="C138" s="253"/>
      <c r="D138" s="253"/>
      <c r="E138" s="253"/>
      <c r="F138" s="254"/>
    </row>
    <row r="139" spans="1:7" s="18" customFormat="1" ht="33" customHeight="1" thickBot="1" x14ac:dyDescent="0.3">
      <c r="A139" s="62">
        <v>9</v>
      </c>
      <c r="B139" s="252"/>
      <c r="C139" s="253"/>
      <c r="D139" s="253"/>
      <c r="E139" s="253"/>
      <c r="F139" s="254"/>
    </row>
    <row r="140" spans="1:7" s="18" customFormat="1" ht="33" customHeight="1" thickBot="1" x14ac:dyDescent="0.3">
      <c r="A140" s="62">
        <v>10</v>
      </c>
      <c r="B140" s="252"/>
      <c r="C140" s="253"/>
      <c r="D140" s="253"/>
      <c r="E140" s="253"/>
      <c r="F140" s="254"/>
    </row>
    <row r="141" spans="1:7" s="18" customFormat="1" ht="17.25" customHeight="1" x14ac:dyDescent="0.25">
      <c r="A141" s="62"/>
      <c r="B141" s="11"/>
      <c r="C141" s="11"/>
      <c r="D141" s="11"/>
      <c r="E141" s="11"/>
      <c r="F141" s="11"/>
      <c r="G141" s="11"/>
    </row>
    <row r="143" spans="1:7" ht="19.5" thickBot="1" x14ac:dyDescent="0.35">
      <c r="B143" s="222" t="s">
        <v>222</v>
      </c>
    </row>
    <row r="144" spans="1:7" ht="26.25" customHeight="1" thickBot="1" x14ac:dyDescent="0.35">
      <c r="B144" s="290" t="s">
        <v>223</v>
      </c>
      <c r="C144" s="290"/>
      <c r="D144" s="258"/>
      <c r="E144" s="276"/>
    </row>
    <row r="145" spans="1:7" ht="38.25" customHeight="1" thickBot="1" x14ac:dyDescent="0.3">
      <c r="B145" s="291" t="s">
        <v>185</v>
      </c>
      <c r="C145" s="292"/>
      <c r="D145" s="293"/>
      <c r="E145" s="291" t="s">
        <v>186</v>
      </c>
      <c r="F145" s="293"/>
    </row>
    <row r="146" spans="1:7" ht="33" customHeight="1" thickBot="1" x14ac:dyDescent="0.3">
      <c r="A146" s="39">
        <v>1</v>
      </c>
      <c r="B146" s="252"/>
      <c r="C146" s="253"/>
      <c r="D146" s="254"/>
      <c r="E146" s="252"/>
      <c r="F146" s="254"/>
    </row>
    <row r="147" spans="1:7" ht="33" customHeight="1" thickBot="1" x14ac:dyDescent="0.3">
      <c r="A147" s="39">
        <v>2</v>
      </c>
      <c r="B147" s="252"/>
      <c r="C147" s="253"/>
      <c r="D147" s="254"/>
      <c r="E147" s="252"/>
      <c r="F147" s="254"/>
    </row>
    <row r="148" spans="1:7" ht="33" customHeight="1" thickBot="1" x14ac:dyDescent="0.3">
      <c r="A148" s="39">
        <v>3</v>
      </c>
      <c r="B148" s="252"/>
      <c r="C148" s="253"/>
      <c r="D148" s="254"/>
      <c r="E148" s="252"/>
      <c r="F148" s="254"/>
    </row>
    <row r="149" spans="1:7" ht="33" customHeight="1" thickBot="1" x14ac:dyDescent="0.3">
      <c r="A149" s="39">
        <v>4</v>
      </c>
      <c r="B149" s="252"/>
      <c r="C149" s="253"/>
      <c r="D149" s="254"/>
      <c r="E149" s="252"/>
      <c r="F149" s="254"/>
    </row>
    <row r="150" spans="1:7" ht="33" customHeight="1" thickBot="1" x14ac:dyDescent="0.3">
      <c r="A150" s="39">
        <v>5</v>
      </c>
      <c r="B150" s="252"/>
      <c r="C150" s="253"/>
      <c r="D150" s="254"/>
      <c r="E150" s="252"/>
      <c r="F150" s="254"/>
    </row>
    <row r="151" spans="1:7" ht="33" customHeight="1" thickBot="1" x14ac:dyDescent="0.3">
      <c r="A151" s="39">
        <v>6</v>
      </c>
      <c r="B151" s="252"/>
      <c r="C151" s="253"/>
      <c r="D151" s="254"/>
      <c r="E151" s="252"/>
      <c r="F151" s="254"/>
    </row>
    <row r="152" spans="1:7" ht="33" customHeight="1" thickBot="1" x14ac:dyDescent="0.3">
      <c r="A152" s="39">
        <v>7</v>
      </c>
      <c r="B152" s="252"/>
      <c r="C152" s="253"/>
      <c r="D152" s="254"/>
      <c r="E152" s="252"/>
      <c r="F152" s="254"/>
    </row>
    <row r="153" spans="1:7" ht="33" customHeight="1" thickBot="1" x14ac:dyDescent="0.3">
      <c r="A153" s="39">
        <v>8</v>
      </c>
      <c r="B153" s="252"/>
      <c r="C153" s="253"/>
      <c r="D153" s="254"/>
      <c r="E153" s="252"/>
      <c r="F153" s="254"/>
    </row>
    <row r="154" spans="1:7" ht="33" customHeight="1" thickBot="1" x14ac:dyDescent="0.3">
      <c r="A154" s="39">
        <v>9</v>
      </c>
      <c r="B154" s="252"/>
      <c r="C154" s="253"/>
      <c r="D154" s="254"/>
      <c r="E154" s="252"/>
      <c r="F154" s="254"/>
    </row>
    <row r="155" spans="1:7" ht="33" customHeight="1" thickBot="1" x14ac:dyDescent="0.3">
      <c r="A155" s="39">
        <v>10</v>
      </c>
      <c r="B155" s="252"/>
      <c r="C155" s="253"/>
      <c r="D155" s="254"/>
      <c r="E155" s="252"/>
      <c r="F155" s="254"/>
    </row>
    <row r="158" spans="1:7" ht="18.75" x14ac:dyDescent="0.3">
      <c r="B158" s="40" t="s">
        <v>224</v>
      </c>
    </row>
    <row r="160" spans="1:7" ht="117" customHeight="1" thickBot="1" x14ac:dyDescent="0.3">
      <c r="B160" s="283" t="s">
        <v>225</v>
      </c>
      <c r="C160" s="283"/>
      <c r="D160" s="283"/>
      <c r="E160" s="283"/>
      <c r="F160" s="283"/>
      <c r="G160" s="283"/>
    </row>
    <row r="161" spans="1:9" ht="36.75" customHeight="1" thickBot="1" x14ac:dyDescent="0.3">
      <c r="B161" s="180" t="s">
        <v>189</v>
      </c>
      <c r="C161" s="180" t="s">
        <v>190</v>
      </c>
      <c r="D161" s="289" t="s">
        <v>191</v>
      </c>
      <c r="E161" s="289"/>
      <c r="F161" s="289"/>
    </row>
    <row r="162" spans="1:9" ht="80.25" customHeight="1" thickBot="1" x14ac:dyDescent="0.3">
      <c r="B162" s="181"/>
      <c r="C162" s="182"/>
      <c r="D162" s="296"/>
      <c r="E162" s="296"/>
      <c r="F162" s="296"/>
    </row>
    <row r="163" spans="1:9" ht="80.25" customHeight="1" thickBot="1" x14ac:dyDescent="0.3">
      <c r="B163" s="181"/>
      <c r="C163" s="182"/>
      <c r="D163" s="296"/>
      <c r="E163" s="296"/>
      <c r="F163" s="296"/>
    </row>
    <row r="164" spans="1:9" ht="80.25" customHeight="1" thickBot="1" x14ac:dyDescent="0.3">
      <c r="B164" s="181"/>
      <c r="C164" s="182"/>
      <c r="D164" s="296"/>
      <c r="E164" s="296"/>
      <c r="F164" s="296"/>
    </row>
    <row r="165" spans="1:9" ht="80.25" customHeight="1" thickBot="1" x14ac:dyDescent="0.3">
      <c r="B165" s="181"/>
      <c r="C165" s="182"/>
      <c r="D165" s="296"/>
      <c r="E165" s="296"/>
      <c r="F165" s="296"/>
    </row>
    <row r="166" spans="1:9" ht="80.25" customHeight="1" thickBot="1" x14ac:dyDescent="0.3">
      <c r="B166" s="240"/>
      <c r="C166" s="183"/>
      <c r="D166" s="296"/>
      <c r="E166" s="296"/>
      <c r="F166" s="296"/>
    </row>
    <row r="169" spans="1:9" ht="18.75" x14ac:dyDescent="0.3">
      <c r="B169" s="40" t="s">
        <v>226</v>
      </c>
    </row>
    <row r="171" spans="1:9" ht="52.5" customHeight="1" thickBot="1" x14ac:dyDescent="0.3">
      <c r="B171" s="273" t="s">
        <v>227</v>
      </c>
      <c r="C171" s="273"/>
      <c r="D171" s="273"/>
      <c r="E171" s="273"/>
    </row>
    <row r="172" spans="1:9" ht="19.5" hidden="1" thickBot="1" x14ac:dyDescent="0.3">
      <c r="B172" s="279" t="s">
        <v>228</v>
      </c>
      <c r="C172" s="279"/>
      <c r="D172" s="279"/>
      <c r="E172" s="66"/>
    </row>
    <row r="173" spans="1:9" ht="36.75" customHeight="1" thickBot="1" x14ac:dyDescent="0.3">
      <c r="B173" s="59" t="s">
        <v>195</v>
      </c>
      <c r="C173" s="241" t="s">
        <v>196</v>
      </c>
      <c r="D173" s="241" t="s">
        <v>197</v>
      </c>
      <c r="E173" s="59" t="s">
        <v>198</v>
      </c>
      <c r="F173" s="164" t="s">
        <v>21</v>
      </c>
      <c r="G173" s="98" t="s">
        <v>22</v>
      </c>
      <c r="H173" s="164" t="s">
        <v>23</v>
      </c>
      <c r="I173" s="164" t="s">
        <v>199</v>
      </c>
    </row>
    <row r="174" spans="1:9" ht="30.75" customHeight="1" thickBot="1" x14ac:dyDescent="0.3">
      <c r="A174" s="39">
        <v>1</v>
      </c>
      <c r="B174" s="233"/>
      <c r="C174" s="240"/>
      <c r="D174" s="19"/>
      <c r="E174" s="233"/>
      <c r="F174" s="78" t="e">
        <f>Coversheet!$D$14</f>
        <v>#N/A</v>
      </c>
      <c r="G174" s="155" t="str">
        <f>Coversheet!$D$15</f>
        <v>Select</v>
      </c>
      <c r="H174" s="78" t="str">
        <f t="shared" ref="H174:H184" si="7">$C$25</f>
        <v>M-AF</v>
      </c>
      <c r="I174" s="78"/>
    </row>
    <row r="175" spans="1:9" ht="30.75" customHeight="1" thickBot="1" x14ac:dyDescent="0.3">
      <c r="A175" s="39">
        <v>2</v>
      </c>
      <c r="B175" s="233"/>
      <c r="C175" s="240"/>
      <c r="D175" s="19"/>
      <c r="E175" s="233"/>
      <c r="F175" s="78" t="e">
        <f>Coversheet!$D$14</f>
        <v>#N/A</v>
      </c>
      <c r="G175" s="155" t="str">
        <f>Coversheet!$D$15</f>
        <v>Select</v>
      </c>
      <c r="H175" s="78" t="str">
        <f t="shared" si="7"/>
        <v>M-AF</v>
      </c>
      <c r="I175" s="78"/>
    </row>
    <row r="176" spans="1:9" ht="30.75" customHeight="1" thickBot="1" x14ac:dyDescent="0.3">
      <c r="A176" s="39">
        <v>3</v>
      </c>
      <c r="B176" s="233"/>
      <c r="C176" s="240"/>
      <c r="D176" s="19"/>
      <c r="E176" s="233"/>
      <c r="F176" s="78" t="e">
        <f>Coversheet!$D$14</f>
        <v>#N/A</v>
      </c>
      <c r="G176" s="155" t="str">
        <f>Coversheet!$D$15</f>
        <v>Select</v>
      </c>
      <c r="H176" s="78" t="str">
        <f t="shared" si="7"/>
        <v>M-AF</v>
      </c>
      <c r="I176" s="78"/>
    </row>
    <row r="177" spans="1:9" ht="30.75" customHeight="1" thickBot="1" x14ac:dyDescent="0.3">
      <c r="A177" s="39">
        <v>4</v>
      </c>
      <c r="B177" s="233"/>
      <c r="C177" s="240"/>
      <c r="D177" s="19"/>
      <c r="E177" s="233"/>
      <c r="F177" s="78" t="e">
        <f>Coversheet!$D$14</f>
        <v>#N/A</v>
      </c>
      <c r="G177" s="155" t="str">
        <f>Coversheet!$D$15</f>
        <v>Select</v>
      </c>
      <c r="H177" s="78" t="str">
        <f t="shared" si="7"/>
        <v>M-AF</v>
      </c>
      <c r="I177" s="78"/>
    </row>
    <row r="178" spans="1:9" ht="30.75" customHeight="1" thickBot="1" x14ac:dyDescent="0.3">
      <c r="A178" s="39">
        <v>5</v>
      </c>
      <c r="B178" s="233"/>
      <c r="C178" s="240"/>
      <c r="D178" s="19"/>
      <c r="E178" s="233"/>
      <c r="F178" s="78" t="e">
        <f>Coversheet!$D$14</f>
        <v>#N/A</v>
      </c>
      <c r="G178" s="155" t="str">
        <f>Coversheet!$D$15</f>
        <v>Select</v>
      </c>
      <c r="H178" s="78" t="str">
        <f t="shared" si="7"/>
        <v>M-AF</v>
      </c>
      <c r="I178" s="78"/>
    </row>
    <row r="179" spans="1:9" ht="30.75" customHeight="1" thickBot="1" x14ac:dyDescent="0.3">
      <c r="A179" s="39">
        <v>6</v>
      </c>
      <c r="B179" s="233"/>
      <c r="C179" s="240"/>
      <c r="D179" s="19"/>
      <c r="E179" s="233"/>
      <c r="F179" s="78" t="e">
        <f>Coversheet!$D$14</f>
        <v>#N/A</v>
      </c>
      <c r="G179" s="155" t="str">
        <f>Coversheet!$D$15</f>
        <v>Select</v>
      </c>
      <c r="H179" s="78" t="str">
        <f t="shared" si="7"/>
        <v>M-AF</v>
      </c>
      <c r="I179" s="78"/>
    </row>
    <row r="180" spans="1:9" ht="30.75" customHeight="1" thickBot="1" x14ac:dyDescent="0.3">
      <c r="A180" s="39">
        <v>7</v>
      </c>
      <c r="B180" s="233"/>
      <c r="C180" s="240"/>
      <c r="D180" s="19"/>
      <c r="E180" s="233"/>
      <c r="F180" s="78" t="e">
        <f>Coversheet!$D$14</f>
        <v>#N/A</v>
      </c>
      <c r="G180" s="155" t="str">
        <f>Coversheet!$D$15</f>
        <v>Select</v>
      </c>
      <c r="H180" s="78" t="str">
        <f t="shared" si="7"/>
        <v>M-AF</v>
      </c>
      <c r="I180" s="78"/>
    </row>
    <row r="181" spans="1:9" ht="30.75" customHeight="1" thickBot="1" x14ac:dyDescent="0.3">
      <c r="A181" s="39">
        <v>8</v>
      </c>
      <c r="B181" s="233"/>
      <c r="C181" s="240"/>
      <c r="D181" s="19"/>
      <c r="E181" s="233"/>
      <c r="F181" s="78" t="e">
        <f>Coversheet!$D$14</f>
        <v>#N/A</v>
      </c>
      <c r="G181" s="155" t="str">
        <f>Coversheet!$D$15</f>
        <v>Select</v>
      </c>
      <c r="H181" s="78" t="str">
        <f t="shared" si="7"/>
        <v>M-AF</v>
      </c>
      <c r="I181" s="78"/>
    </row>
    <row r="182" spans="1:9" ht="30.75" customHeight="1" thickBot="1" x14ac:dyDescent="0.3">
      <c r="A182" s="39">
        <v>9</v>
      </c>
      <c r="B182" s="233"/>
      <c r="C182" s="240"/>
      <c r="D182" s="19"/>
      <c r="E182" s="233"/>
      <c r="F182" s="78" t="e">
        <f>Coversheet!$D$14</f>
        <v>#N/A</v>
      </c>
      <c r="G182" s="155" t="str">
        <f>Coversheet!$D$15</f>
        <v>Select</v>
      </c>
      <c r="H182" s="78" t="str">
        <f t="shared" si="7"/>
        <v>M-AF</v>
      </c>
      <c r="I182" s="78"/>
    </row>
    <row r="183" spans="1:9" ht="30.75" customHeight="1" thickBot="1" x14ac:dyDescent="0.3">
      <c r="A183" s="39">
        <v>10</v>
      </c>
      <c r="B183" s="233"/>
      <c r="C183" s="240"/>
      <c r="D183" s="19"/>
      <c r="E183" s="233"/>
      <c r="F183" s="78" t="e">
        <f>Coversheet!$D$14</f>
        <v>#N/A</v>
      </c>
      <c r="G183" s="155" t="str">
        <f>Coversheet!$D$15</f>
        <v>Select</v>
      </c>
      <c r="H183" s="78" t="str">
        <f t="shared" si="7"/>
        <v>M-AF</v>
      </c>
      <c r="I183" s="78"/>
    </row>
    <row r="184" spans="1:9" hidden="1" x14ac:dyDescent="0.25">
      <c r="B184" s="11" t="str">
        <f>B172</f>
        <v>Total Number of M-AF PTs/Competency Exercises Completed:</v>
      </c>
      <c r="F184" s="11" t="e">
        <f>Coversheet!$D$14</f>
        <v>#N/A</v>
      </c>
      <c r="G184" s="12" t="str">
        <f>Coversheet!$D$15</f>
        <v>Select</v>
      </c>
      <c r="H184" s="11" t="str">
        <f t="shared" si="7"/>
        <v>M-AF</v>
      </c>
      <c r="I184" s="67">
        <f>E172</f>
        <v>0</v>
      </c>
    </row>
    <row r="187" spans="1:9" ht="19.5" thickBot="1" x14ac:dyDescent="0.35">
      <c r="B187" s="40" t="s">
        <v>229</v>
      </c>
    </row>
    <row r="188" spans="1:9" ht="19.5" thickBot="1" x14ac:dyDescent="0.35">
      <c r="B188" s="280" t="s">
        <v>201</v>
      </c>
      <c r="C188" s="281"/>
      <c r="D188" s="282"/>
      <c r="E188" s="70"/>
    </row>
    <row r="189" spans="1:9" ht="19.5" thickBot="1" x14ac:dyDescent="0.35">
      <c r="B189" s="280" t="s">
        <v>202</v>
      </c>
      <c r="C189" s="281"/>
      <c r="D189" s="282"/>
      <c r="E189" s="71"/>
    </row>
    <row r="190" spans="1:9" ht="51.75" customHeight="1" thickBot="1" x14ac:dyDescent="0.3">
      <c r="B190" s="284" t="s">
        <v>203</v>
      </c>
      <c r="C190" s="285"/>
      <c r="D190" s="286"/>
      <c r="E190" s="287"/>
      <c r="F190" s="287"/>
      <c r="G190" s="288"/>
    </row>
    <row r="193" spans="1:11" ht="18.75" x14ac:dyDescent="0.3">
      <c r="B193" s="40" t="s">
        <v>230</v>
      </c>
    </row>
    <row r="194" spans="1:11" ht="15.75" thickBot="1" x14ac:dyDescent="0.3"/>
    <row r="195" spans="1:11" ht="63.75" thickBot="1" x14ac:dyDescent="0.3">
      <c r="B195" s="194" t="s">
        <v>205</v>
      </c>
      <c r="C195" s="59" t="s">
        <v>206</v>
      </c>
      <c r="D195" s="59" t="s">
        <v>231</v>
      </c>
      <c r="E195" s="59" t="s">
        <v>208</v>
      </c>
      <c r="F195" s="59" t="s">
        <v>209</v>
      </c>
      <c r="G195" s="59" t="s">
        <v>210</v>
      </c>
      <c r="H195" s="164" t="s">
        <v>21</v>
      </c>
      <c r="I195" s="98" t="s">
        <v>22</v>
      </c>
      <c r="J195" s="164" t="s">
        <v>23</v>
      </c>
      <c r="K195" s="163" t="s">
        <v>232</v>
      </c>
    </row>
    <row r="196" spans="1:11" ht="54" customHeight="1" thickBot="1" x14ac:dyDescent="0.3">
      <c r="A196" s="39">
        <v>1</v>
      </c>
      <c r="B196" s="82"/>
      <c r="C196" s="64"/>
      <c r="D196" s="64"/>
      <c r="E196" s="81"/>
      <c r="F196" s="233"/>
      <c r="G196" s="233"/>
      <c r="H196" s="78" t="e">
        <f>Coversheet!$D$14</f>
        <v>#N/A</v>
      </c>
      <c r="I196" s="155" t="str">
        <f>Coversheet!$D$15</f>
        <v>Select</v>
      </c>
      <c r="J196" s="78" t="str">
        <f t="shared" ref="J196:J205" si="8">$C$25</f>
        <v>M-AF</v>
      </c>
      <c r="K196" s="78"/>
    </row>
    <row r="197" spans="1:11" ht="54" customHeight="1" thickBot="1" x14ac:dyDescent="0.3">
      <c r="A197" s="39">
        <v>2</v>
      </c>
      <c r="B197" s="80"/>
      <c r="C197" s="64"/>
      <c r="D197" s="64"/>
      <c r="E197" s="81"/>
      <c r="F197" s="233"/>
      <c r="G197" s="233"/>
      <c r="H197" s="78" t="e">
        <f>Coversheet!$D$14</f>
        <v>#N/A</v>
      </c>
      <c r="I197" s="155" t="str">
        <f>Coversheet!$D$15</f>
        <v>Select</v>
      </c>
      <c r="J197" s="78" t="str">
        <f t="shared" si="8"/>
        <v>M-AF</v>
      </c>
      <c r="K197" s="78"/>
    </row>
    <row r="198" spans="1:11" ht="54" customHeight="1" thickBot="1" x14ac:dyDescent="0.3">
      <c r="A198" s="39">
        <v>3</v>
      </c>
      <c r="B198" s="80"/>
      <c r="C198" s="64"/>
      <c r="D198" s="64"/>
      <c r="E198" s="81"/>
      <c r="F198" s="233"/>
      <c r="G198" s="233"/>
      <c r="H198" s="78" t="e">
        <f>Coversheet!$D$14</f>
        <v>#N/A</v>
      </c>
      <c r="I198" s="155" t="str">
        <f>Coversheet!$D$15</f>
        <v>Select</v>
      </c>
      <c r="J198" s="78" t="str">
        <f t="shared" si="8"/>
        <v>M-AF</v>
      </c>
      <c r="K198" s="78"/>
    </row>
    <row r="199" spans="1:11" ht="54" customHeight="1" thickBot="1" x14ac:dyDescent="0.3">
      <c r="A199" s="39">
        <v>4</v>
      </c>
      <c r="B199" s="80"/>
      <c r="C199" s="64"/>
      <c r="D199" s="64"/>
      <c r="E199" s="81"/>
      <c r="F199" s="233"/>
      <c r="G199" s="233"/>
      <c r="H199" s="78" t="e">
        <f>Coversheet!$D$14</f>
        <v>#N/A</v>
      </c>
      <c r="I199" s="155" t="str">
        <f>Coversheet!$D$15</f>
        <v>Select</v>
      </c>
      <c r="J199" s="78" t="str">
        <f t="shared" si="8"/>
        <v>M-AF</v>
      </c>
      <c r="K199" s="78"/>
    </row>
    <row r="200" spans="1:11" ht="54" customHeight="1" thickBot="1" x14ac:dyDescent="0.3">
      <c r="A200" s="39">
        <v>5</v>
      </c>
      <c r="B200" s="80"/>
      <c r="C200" s="64"/>
      <c r="D200" s="64"/>
      <c r="E200" s="81"/>
      <c r="F200" s="233"/>
      <c r="G200" s="233"/>
      <c r="H200" s="78" t="e">
        <f>Coversheet!$D$14</f>
        <v>#N/A</v>
      </c>
      <c r="I200" s="155" t="str">
        <f>Coversheet!$D$15</f>
        <v>Select</v>
      </c>
      <c r="J200" s="78" t="str">
        <f t="shared" si="8"/>
        <v>M-AF</v>
      </c>
      <c r="K200" s="78"/>
    </row>
    <row r="201" spans="1:11" ht="54" customHeight="1" thickBot="1" x14ac:dyDescent="0.3">
      <c r="A201" s="39">
        <v>6</v>
      </c>
      <c r="B201" s="80"/>
      <c r="C201" s="64"/>
      <c r="D201" s="64"/>
      <c r="E201" s="81"/>
      <c r="F201" s="233"/>
      <c r="G201" s="233"/>
      <c r="H201" s="78" t="e">
        <f>Coversheet!$D$14</f>
        <v>#N/A</v>
      </c>
      <c r="I201" s="155" t="str">
        <f>Coversheet!$D$15</f>
        <v>Select</v>
      </c>
      <c r="J201" s="78" t="str">
        <f t="shared" si="8"/>
        <v>M-AF</v>
      </c>
      <c r="K201" s="78"/>
    </row>
    <row r="202" spans="1:11" ht="54" customHeight="1" thickBot="1" x14ac:dyDescent="0.3">
      <c r="A202" s="39">
        <v>7</v>
      </c>
      <c r="B202" s="80"/>
      <c r="C202" s="64"/>
      <c r="D202" s="64"/>
      <c r="E202" s="81"/>
      <c r="F202" s="233"/>
      <c r="G202" s="233"/>
      <c r="H202" s="78" t="e">
        <f>Coversheet!$D$14</f>
        <v>#N/A</v>
      </c>
      <c r="I202" s="155" t="str">
        <f>Coversheet!$D$15</f>
        <v>Select</v>
      </c>
      <c r="J202" s="78" t="str">
        <f t="shared" si="8"/>
        <v>M-AF</v>
      </c>
      <c r="K202" s="78"/>
    </row>
    <row r="203" spans="1:11" ht="54" customHeight="1" thickBot="1" x14ac:dyDescent="0.3">
      <c r="A203" s="39">
        <v>8</v>
      </c>
      <c r="B203" s="80"/>
      <c r="C203" s="64"/>
      <c r="D203" s="64"/>
      <c r="E203" s="81"/>
      <c r="F203" s="233"/>
      <c r="G203" s="233"/>
      <c r="H203" s="78" t="e">
        <f>Coversheet!$D$14</f>
        <v>#N/A</v>
      </c>
      <c r="I203" s="155" t="str">
        <f>Coversheet!$D$15</f>
        <v>Select</v>
      </c>
      <c r="J203" s="78" t="str">
        <f t="shared" si="8"/>
        <v>M-AF</v>
      </c>
      <c r="K203" s="78"/>
    </row>
    <row r="204" spans="1:11" ht="54" customHeight="1" thickBot="1" x14ac:dyDescent="0.3">
      <c r="A204" s="39">
        <v>9</v>
      </c>
      <c r="B204" s="80"/>
      <c r="C204" s="64"/>
      <c r="D204" s="64"/>
      <c r="E204" s="81"/>
      <c r="F204" s="233"/>
      <c r="G204" s="233"/>
      <c r="H204" s="78" t="e">
        <f>Coversheet!$D$14</f>
        <v>#N/A</v>
      </c>
      <c r="I204" s="155" t="str">
        <f>Coversheet!$D$15</f>
        <v>Select</v>
      </c>
      <c r="J204" s="78" t="str">
        <f t="shared" si="8"/>
        <v>M-AF</v>
      </c>
      <c r="K204" s="78"/>
    </row>
    <row r="205" spans="1:11" ht="54" customHeight="1" thickBot="1" x14ac:dyDescent="0.3">
      <c r="A205" s="39">
        <v>10</v>
      </c>
      <c r="B205" s="80"/>
      <c r="C205" s="64"/>
      <c r="D205" s="64"/>
      <c r="E205" s="81"/>
      <c r="F205" s="233"/>
      <c r="G205" s="233"/>
      <c r="H205" s="78" t="e">
        <f>Coversheet!$D$14</f>
        <v>#N/A</v>
      </c>
      <c r="I205" s="155" t="str">
        <f>Coversheet!$D$15</f>
        <v>Select</v>
      </c>
      <c r="J205" s="78" t="str">
        <f t="shared" si="8"/>
        <v>M-AF</v>
      </c>
      <c r="K205" s="78"/>
    </row>
    <row r="206" spans="1:11" ht="15.75" hidden="1" thickBot="1" x14ac:dyDescent="0.3">
      <c r="B206" s="146" t="str">
        <f>B188</f>
        <v>Are you using the FDA Form 431 or e431?</v>
      </c>
      <c r="C206" s="148"/>
      <c r="D206" s="148"/>
      <c r="E206" s="149"/>
      <c r="F206" s="150"/>
      <c r="G206" s="150"/>
      <c r="H206" s="35" t="e">
        <f>Coversheet!$D$14</f>
        <v>#N/A</v>
      </c>
      <c r="I206" s="12" t="str">
        <f>Coversheet!$D$15</f>
        <v>Select</v>
      </c>
      <c r="J206" s="11" t="str">
        <f>$C$25</f>
        <v>M-AF</v>
      </c>
      <c r="K206" s="11">
        <f>E188</f>
        <v>0</v>
      </c>
    </row>
    <row r="207" spans="1:11" ht="15.75" hidden="1" thickBot="1" x14ac:dyDescent="0.3">
      <c r="B207" s="146" t="str">
        <f>B189</f>
        <v>If no, do the documents you are using cover all the items within the 431?</v>
      </c>
      <c r="C207" s="148"/>
      <c r="D207" s="148"/>
      <c r="E207" s="149"/>
      <c r="F207" s="150"/>
      <c r="G207" s="150"/>
      <c r="H207" s="35" t="e">
        <f>Coversheet!$D$14</f>
        <v>#N/A</v>
      </c>
      <c r="I207" s="12" t="str">
        <f>Coversheet!$D$15</f>
        <v>Select</v>
      </c>
      <c r="J207" s="12" t="str">
        <f t="shared" ref="J207:J209" si="9">$C$25</f>
        <v>M-AF</v>
      </c>
      <c r="K207" s="12">
        <f>E189</f>
        <v>0</v>
      </c>
    </row>
    <row r="208" spans="1:11" ht="15.75" hidden="1" thickBot="1" x14ac:dyDescent="0.3">
      <c r="B208" s="146" t="str">
        <f>B190</f>
        <v>Explain your answer:</v>
      </c>
      <c r="C208" s="148"/>
      <c r="D208" s="148"/>
      <c r="E208" s="149"/>
      <c r="F208" s="150"/>
      <c r="G208" s="150"/>
      <c r="H208" s="35" t="e">
        <f>Coversheet!$D$14</f>
        <v>#N/A</v>
      </c>
      <c r="I208" s="12" t="str">
        <f>Coversheet!$D$15</f>
        <v>Select</v>
      </c>
      <c r="J208" s="12" t="str">
        <f t="shared" si="9"/>
        <v>M-AF</v>
      </c>
      <c r="K208" s="12">
        <f>D190</f>
        <v>0</v>
      </c>
    </row>
    <row r="209" spans="2:11" hidden="1" x14ac:dyDescent="0.25">
      <c r="B209" s="147" t="str">
        <f>B213</f>
        <v>If there is any other information you would like to provide regarding your program within the M-AF track please enter it below:</v>
      </c>
      <c r="C209" s="151"/>
      <c r="D209" s="151"/>
      <c r="E209" s="152"/>
      <c r="F209" s="153"/>
      <c r="G209" s="153"/>
      <c r="H209" s="35" t="e">
        <f>Coversheet!$D$14</f>
        <v>#N/A</v>
      </c>
      <c r="I209" s="12" t="str">
        <f>Coversheet!$D$15</f>
        <v>Select</v>
      </c>
      <c r="J209" s="12" t="str">
        <f t="shared" si="9"/>
        <v>M-AF</v>
      </c>
      <c r="K209" s="12">
        <f>B214</f>
        <v>0</v>
      </c>
    </row>
    <row r="212" spans="2:11" ht="18.75" x14ac:dyDescent="0.3">
      <c r="B212" s="69" t="s">
        <v>233</v>
      </c>
    </row>
    <row r="213" spans="2:11" ht="21.75" customHeight="1" thickBot="1" x14ac:dyDescent="0.35">
      <c r="B213" s="63" t="s">
        <v>234</v>
      </c>
    </row>
    <row r="214" spans="2:11" ht="296.25" customHeight="1" thickBot="1" x14ac:dyDescent="0.3">
      <c r="B214" s="252"/>
      <c r="C214" s="253"/>
      <c r="D214" s="253"/>
      <c r="E214" s="253"/>
      <c r="F214" s="253"/>
      <c r="G214" s="253"/>
      <c r="H214" s="254"/>
    </row>
    <row r="217" spans="2:11" ht="18.75" hidden="1" x14ac:dyDescent="0.25">
      <c r="B217" s="12" t="s">
        <v>189</v>
      </c>
      <c r="C217" s="12" t="s">
        <v>190</v>
      </c>
      <c r="D217" s="12" t="s">
        <v>191</v>
      </c>
      <c r="E217" s="77" t="s">
        <v>21</v>
      </c>
      <c r="F217" s="34" t="s">
        <v>22</v>
      </c>
      <c r="G217" s="77" t="s">
        <v>23</v>
      </c>
    </row>
    <row r="218" spans="2:11" hidden="1" x14ac:dyDescent="0.25">
      <c r="B218" s="12">
        <f t="shared" ref="B218:D222" si="10">B162</f>
        <v>0</v>
      </c>
      <c r="C218" s="12">
        <f t="shared" si="10"/>
        <v>0</v>
      </c>
      <c r="D218" s="12">
        <f t="shared" si="10"/>
        <v>0</v>
      </c>
      <c r="E218" s="12" t="e">
        <f>Coversheet!$D$14</f>
        <v>#N/A</v>
      </c>
      <c r="F218" s="12" t="str">
        <f>Coversheet!$D$15</f>
        <v>Select</v>
      </c>
      <c r="G218" s="12" t="str">
        <f t="shared" ref="G218:G222" si="11">$C$25</f>
        <v>M-AF</v>
      </c>
    </row>
    <row r="219" spans="2:11" hidden="1" x14ac:dyDescent="0.25">
      <c r="B219" s="12">
        <f t="shared" si="10"/>
        <v>0</v>
      </c>
      <c r="C219" s="12">
        <f t="shared" si="10"/>
        <v>0</v>
      </c>
      <c r="D219" s="12">
        <f t="shared" si="10"/>
        <v>0</v>
      </c>
      <c r="E219" s="12" t="e">
        <f>Coversheet!$D$14</f>
        <v>#N/A</v>
      </c>
      <c r="F219" s="12" t="str">
        <f>Coversheet!$D$15</f>
        <v>Select</v>
      </c>
      <c r="G219" s="12" t="str">
        <f t="shared" si="11"/>
        <v>M-AF</v>
      </c>
    </row>
    <row r="220" spans="2:11" hidden="1" x14ac:dyDescent="0.25">
      <c r="B220" s="12">
        <f t="shared" si="10"/>
        <v>0</v>
      </c>
      <c r="C220" s="12">
        <f t="shared" si="10"/>
        <v>0</v>
      </c>
      <c r="D220" s="12">
        <f t="shared" si="10"/>
        <v>0</v>
      </c>
      <c r="E220" s="12" t="e">
        <f>Coversheet!$D$14</f>
        <v>#N/A</v>
      </c>
      <c r="F220" s="12" t="str">
        <f>Coversheet!$D$15</f>
        <v>Select</v>
      </c>
      <c r="G220" s="12" t="str">
        <f t="shared" si="11"/>
        <v>M-AF</v>
      </c>
    </row>
    <row r="221" spans="2:11" hidden="1" x14ac:dyDescent="0.25">
      <c r="B221" s="12">
        <f t="shared" si="10"/>
        <v>0</v>
      </c>
      <c r="C221" s="12">
        <f t="shared" si="10"/>
        <v>0</v>
      </c>
      <c r="D221" s="12">
        <f t="shared" si="10"/>
        <v>0</v>
      </c>
      <c r="E221" s="12" t="e">
        <f>Coversheet!$D$14</f>
        <v>#N/A</v>
      </c>
      <c r="F221" s="12" t="str">
        <f>Coversheet!$D$15</f>
        <v>Select</v>
      </c>
      <c r="G221" s="12" t="str">
        <f t="shared" si="11"/>
        <v>M-AF</v>
      </c>
    </row>
    <row r="222" spans="2:11" hidden="1" x14ac:dyDescent="0.25">
      <c r="B222" s="12">
        <f t="shared" si="10"/>
        <v>0</v>
      </c>
      <c r="C222" s="12">
        <f t="shared" si="10"/>
        <v>0</v>
      </c>
      <c r="D222" s="12">
        <f t="shared" si="10"/>
        <v>0</v>
      </c>
      <c r="E222" s="12" t="e">
        <f>Coversheet!$D$14</f>
        <v>#N/A</v>
      </c>
      <c r="F222" s="12" t="str">
        <f>Coversheet!$D$15</f>
        <v>Select</v>
      </c>
      <c r="G222" s="12" t="str">
        <f t="shared" si="11"/>
        <v>M-AF</v>
      </c>
    </row>
  </sheetData>
  <sheetProtection sheet="1" objects="1" scenarios="1" selectLockedCells="1"/>
  <mergeCells count="53">
    <mergeCell ref="D144:E144"/>
    <mergeCell ref="B145:D145"/>
    <mergeCell ref="E145:F145"/>
    <mergeCell ref="B138:F138"/>
    <mergeCell ref="B72:C72"/>
    <mergeCell ref="B129:C129"/>
    <mergeCell ref="D129:E129"/>
    <mergeCell ref="B131:F131"/>
    <mergeCell ref="B132:F132"/>
    <mergeCell ref="B133:F133"/>
    <mergeCell ref="B134:F134"/>
    <mergeCell ref="B135:F135"/>
    <mergeCell ref="B136:F136"/>
    <mergeCell ref="B137:F137"/>
    <mergeCell ref="B214:H214"/>
    <mergeCell ref="B172:D172"/>
    <mergeCell ref="B188:D188"/>
    <mergeCell ref="B155:D155"/>
    <mergeCell ref="E155:F155"/>
    <mergeCell ref="B160:G160"/>
    <mergeCell ref="B171:E171"/>
    <mergeCell ref="C42:E42"/>
    <mergeCell ref="B189:D189"/>
    <mergeCell ref="B190:C190"/>
    <mergeCell ref="D190:G190"/>
    <mergeCell ref="B152:D152"/>
    <mergeCell ref="E152:F152"/>
    <mergeCell ref="B153:D153"/>
    <mergeCell ref="E153:F153"/>
    <mergeCell ref="B154:D154"/>
    <mergeCell ref="E154:F154"/>
    <mergeCell ref="B149:D149"/>
    <mergeCell ref="E149:F149"/>
    <mergeCell ref="B150:D150"/>
    <mergeCell ref="E150:F150"/>
    <mergeCell ref="B151:D151"/>
    <mergeCell ref="E151:F151"/>
    <mergeCell ref="B46:G46"/>
    <mergeCell ref="D166:F166"/>
    <mergeCell ref="D165:F165"/>
    <mergeCell ref="D164:F164"/>
    <mergeCell ref="D163:F163"/>
    <mergeCell ref="D162:F162"/>
    <mergeCell ref="D161:F161"/>
    <mergeCell ref="B146:D146"/>
    <mergeCell ref="E146:F146"/>
    <mergeCell ref="B147:D147"/>
    <mergeCell ref="E147:F147"/>
    <mergeCell ref="B148:D148"/>
    <mergeCell ref="E148:F148"/>
    <mergeCell ref="B139:F139"/>
    <mergeCell ref="B140:F140"/>
    <mergeCell ref="B144:C144"/>
  </mergeCells>
  <dataValidations count="3">
    <dataValidation type="decimal" operator="greaterThanOrEqual" allowBlank="1" showInputMessage="1" showErrorMessage="1" sqref="G48:G67" xr:uid="{F9881C64-7723-4437-AB05-40F784232BA0}">
      <formula1>0</formula1>
    </dataValidation>
    <dataValidation type="whole" operator="greaterThanOrEqual" allowBlank="1" showInputMessage="1" showErrorMessage="1" sqref="E196:E209" xr:uid="{B266116C-E02E-490F-8763-36D9D69C7745}">
      <formula1>0</formula1>
    </dataValidation>
    <dataValidation type="whole" operator="greaterThanOrEqual" allowBlank="1" showInputMessage="1" showErrorMessage="1" error="Enter a numerical response. Comments may be added in the optional &quot;Track Additional Information&quot; field below if needed." sqref="E172 D72 D74:D93" xr:uid="{A57159EE-F65F-46CF-8A44-5AA488BF7525}">
      <formula1>0</formula1>
    </dataValidation>
  </dataValidations>
  <pageMargins left="0.2" right="0.25" top="0.25" bottom="0.25" header="0.05" footer="0.05"/>
  <pageSetup scale="94" fitToHeight="0" orientation="landscape" horizontalDpi="1200" verticalDpi="1200" r:id="rId1"/>
  <ignoredErrors>
    <ignoredError sqref="C40" unlockedFormula="1"/>
  </ignoredErrors>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6">
        <x14:dataValidation type="list" allowBlank="1" showInputMessage="1" showErrorMessage="1" xr:uid="{6D17B402-E3A8-49EA-8EB4-9BBF42764128}">
          <x14:formula1>
            <xm:f>Mechanics!$C$67:$C$70</xm:f>
          </x14:formula1>
          <xm:sqref>D174:D183</xm:sqref>
        </x14:dataValidation>
        <x14:dataValidation type="list" allowBlank="1" showInputMessage="1" showErrorMessage="1" xr:uid="{9F30D6DB-546A-4D86-AAF2-C54D69E47EFB}">
          <x14:formula1>
            <xm:f>Mechanics!$C$58:$C$59</xm:f>
          </x14:formula1>
          <xm:sqref>D144</xm:sqref>
        </x14:dataValidation>
        <x14:dataValidation type="list" allowBlank="1" showInputMessage="1" showErrorMessage="1" xr:uid="{B08396E7-9F66-4EAD-807C-8308B7CEFBAC}">
          <x14:formula1>
            <xm:f>Mechanics!$C$55:$C$56</xm:f>
          </x14:formula1>
          <xm:sqref>D129</xm:sqref>
        </x14:dataValidation>
        <x14:dataValidation type="list" allowBlank="1" showInputMessage="1" showErrorMessage="1" xr:uid="{1F948709-9BD9-4A0F-A0FD-5A4D3885640A}">
          <x14:formula1>
            <xm:f>Mechanics!$A$6:$A$7</xm:f>
          </x14:formula1>
          <xm:sqref>E188:E189 F48:F67</xm:sqref>
        </x14:dataValidation>
        <x14:dataValidation type="list" allowBlank="1" showInputMessage="1" showErrorMessage="1" xr:uid="{4E0B0AA3-AF8F-4432-A656-08F1A3B5BCD5}">
          <x14:formula1>
            <xm:f>Mechanics!$D$22:$D$25</xm:f>
          </x14:formula1>
          <xm:sqref>C162:C166</xm:sqref>
        </x14:dataValidation>
        <x14:dataValidation type="list" allowBlank="1" showInputMessage="1" showErrorMessage="1" xr:uid="{DC868384-2EB4-4F74-8A8C-68ADB8516428}">
          <x14:formula1>
            <xm:f>Mechanics!$C$35:$C$44</xm:f>
          </x14:formula1>
          <xm:sqref>C48:C67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80DB7-B51B-4832-9931-2E7722BAACB9}">
  <sheetPr codeName="Sheet8">
    <tabColor rgb="FFD5B8EA"/>
    <pageSetUpPr fitToPage="1"/>
  </sheetPr>
  <dimension ref="A2:R268"/>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6.28515625" style="11" customWidth="1"/>
    <col min="8" max="8" width="30.140625" style="11" customWidth="1"/>
    <col min="9" max="9" width="33.140625" style="11" customWidth="1"/>
    <col min="10" max="10" width="20" style="11" customWidth="1"/>
    <col min="11" max="11" width="27.28515625" style="11" customWidth="1"/>
    <col min="12" max="12" width="45.5703125" style="11" customWidth="1"/>
    <col min="13" max="13" width="45.85546875" style="11" customWidth="1"/>
    <col min="14" max="14" width="49.140625" style="11" customWidth="1"/>
    <col min="15"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235</v>
      </c>
      <c r="D25" s="45"/>
      <c r="E25" s="45"/>
      <c r="F25" s="45"/>
    </row>
    <row r="26" spans="1:9" ht="19.5" customHeight="1" thickBot="1" x14ac:dyDescent="0.35">
      <c r="B26" s="46"/>
      <c r="C26" s="47"/>
      <c r="D26" s="12"/>
      <c r="E26" s="12"/>
      <c r="F26"/>
    </row>
    <row r="27" spans="1:9" ht="19.5" customHeight="1" thickBot="1" x14ac:dyDescent="0.3">
      <c r="B27" s="48" t="s">
        <v>118</v>
      </c>
      <c r="C27" s="49" t="s">
        <v>119</v>
      </c>
      <c r="D27" s="49" t="s">
        <v>120</v>
      </c>
      <c r="E27" s="50" t="s">
        <v>1078</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M-FD</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M-FD</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M-FD</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M-FD</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M-FD</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M-FD</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M-FD</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M-FD</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M-FD</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M-FD</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M-FD</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M-FD</v>
      </c>
      <c r="I39" s="78"/>
    </row>
    <row r="40" spans="1:10" ht="65.25" customHeight="1" thickBot="1" x14ac:dyDescent="0.3">
      <c r="A40" s="39">
        <v>13</v>
      </c>
      <c r="B40" s="51" t="s">
        <v>135</v>
      </c>
      <c r="C40" s="52">
        <f>C39-D39-E39</f>
        <v>0</v>
      </c>
      <c r="D40" s="54"/>
      <c r="E40" s="54"/>
      <c r="F40" s="99" t="e">
        <f>Coversheet!$D$14</f>
        <v>#N/A</v>
      </c>
      <c r="G40" s="155" t="str">
        <f>Coversheet!$D$15</f>
        <v>Select</v>
      </c>
      <c r="H40" s="78" t="str">
        <f t="shared" si="0"/>
        <v>M-FD</v>
      </c>
      <c r="I40" s="78"/>
    </row>
    <row r="41" spans="1:10" ht="12" hidden="1" customHeight="1" thickBot="1" x14ac:dyDescent="0.35">
      <c r="B41" s="51" t="str">
        <f>B42</f>
        <v>Additional Budget Comments:</v>
      </c>
      <c r="C41" s="56"/>
      <c r="D41" s="54"/>
      <c r="E41" s="54"/>
      <c r="F41" s="35" t="e">
        <f>Coversheet!$D$14</f>
        <v>#N/A</v>
      </c>
      <c r="G41" s="12" t="str">
        <f>Coversheet!$D$15</f>
        <v>Select</v>
      </c>
      <c r="H41" s="11" t="str">
        <f t="shared" si="0"/>
        <v>M-FD</v>
      </c>
      <c r="I41" s="11">
        <f>C42</f>
        <v>0</v>
      </c>
    </row>
    <row r="42" spans="1:10" ht="150" customHeight="1" thickBot="1" x14ac:dyDescent="0.3">
      <c r="A42" s="39">
        <v>14</v>
      </c>
      <c r="B42" s="57" t="s">
        <v>136</v>
      </c>
      <c r="C42" s="252"/>
      <c r="D42" s="253"/>
      <c r="E42" s="254"/>
    </row>
    <row r="43" spans="1:10" ht="15" customHeight="1" x14ac:dyDescent="0.3">
      <c r="B43" s="46"/>
      <c r="C43" s="47"/>
      <c r="D43" s="12"/>
      <c r="E43" s="12"/>
      <c r="F43" s="12"/>
    </row>
    <row r="44" spans="1:10" ht="15" customHeight="1" x14ac:dyDescent="0.25"/>
    <row r="45" spans="1:10" ht="15" customHeight="1" x14ac:dyDescent="0.3">
      <c r="B45" s="40" t="s">
        <v>236</v>
      </c>
      <c r="C45" s="40"/>
      <c r="D45" s="40"/>
      <c r="E45" s="40"/>
      <c r="F45" s="40"/>
    </row>
    <row r="46" spans="1:10" ht="49.5" customHeight="1" thickBot="1" x14ac:dyDescent="0.35">
      <c r="B46" s="295" t="s">
        <v>237</v>
      </c>
      <c r="C46" s="295"/>
      <c r="D46" s="295"/>
      <c r="E46" s="295"/>
      <c r="F46" s="295"/>
      <c r="G46" s="295"/>
    </row>
    <row r="47" spans="1:10" ht="96.75" customHeight="1" thickBot="1" x14ac:dyDescent="0.3">
      <c r="B47" s="241" t="s">
        <v>139</v>
      </c>
      <c r="C47" s="59" t="s">
        <v>238</v>
      </c>
      <c r="D47" s="241" t="s">
        <v>141</v>
      </c>
      <c r="E47" s="241" t="s">
        <v>142</v>
      </c>
      <c r="F47" s="59" t="s">
        <v>143</v>
      </c>
      <c r="G47" s="59" t="s">
        <v>144</v>
      </c>
      <c r="H47" s="166" t="s">
        <v>21</v>
      </c>
      <c r="I47" s="98" t="s">
        <v>22</v>
      </c>
      <c r="J47" s="166" t="s">
        <v>23</v>
      </c>
    </row>
    <row r="48" spans="1:10" ht="30" customHeight="1" thickBot="1" x14ac:dyDescent="0.3">
      <c r="A48" s="39">
        <v>1</v>
      </c>
      <c r="B48" s="64"/>
      <c r="C48" s="64"/>
      <c r="D48" s="125"/>
      <c r="E48" s="19"/>
      <c r="F48" s="19"/>
      <c r="G48" s="19"/>
      <c r="H48" s="78" t="e">
        <f>Coversheet!$D$14</f>
        <v>#N/A</v>
      </c>
      <c r="I48" s="155" t="str">
        <f>Coversheet!$D$15</f>
        <v>Select</v>
      </c>
      <c r="J48" s="78" t="str">
        <f>$C$25</f>
        <v>M-FD</v>
      </c>
    </row>
    <row r="49" spans="1:10" ht="30" customHeight="1" thickBot="1" x14ac:dyDescent="0.3">
      <c r="A49" s="39">
        <v>2</v>
      </c>
      <c r="B49" s="64"/>
      <c r="C49" s="64"/>
      <c r="D49" s="125"/>
      <c r="E49" s="19"/>
      <c r="F49" s="19"/>
      <c r="G49" s="19"/>
      <c r="H49" s="78" t="e">
        <f>Coversheet!$D$14</f>
        <v>#N/A</v>
      </c>
      <c r="I49" s="155" t="str">
        <f>Coversheet!$D$15</f>
        <v>Select</v>
      </c>
      <c r="J49" s="78" t="str">
        <f t="shared" ref="J49:J67" si="2">$C$25</f>
        <v>M-FD</v>
      </c>
    </row>
    <row r="50" spans="1:10" ht="30" customHeight="1" thickBot="1" x14ac:dyDescent="0.3">
      <c r="A50" s="39">
        <v>3</v>
      </c>
      <c r="B50" s="64"/>
      <c r="C50" s="64"/>
      <c r="D50" s="125"/>
      <c r="E50" s="19"/>
      <c r="F50" s="19"/>
      <c r="G50" s="19"/>
      <c r="H50" s="78" t="e">
        <f>Coversheet!$D$14</f>
        <v>#N/A</v>
      </c>
      <c r="I50" s="155" t="str">
        <f>Coversheet!$D$15</f>
        <v>Select</v>
      </c>
      <c r="J50" s="78" t="str">
        <f t="shared" si="2"/>
        <v>M-FD</v>
      </c>
    </row>
    <row r="51" spans="1:10" ht="30" customHeight="1" thickBot="1" x14ac:dyDescent="0.3">
      <c r="A51" s="39">
        <v>4</v>
      </c>
      <c r="B51" s="64"/>
      <c r="C51" s="64"/>
      <c r="D51" s="125"/>
      <c r="E51" s="19"/>
      <c r="F51" s="19"/>
      <c r="G51" s="19"/>
      <c r="H51" s="78" t="e">
        <f>Coversheet!$D$14</f>
        <v>#N/A</v>
      </c>
      <c r="I51" s="155" t="str">
        <f>Coversheet!$D$15</f>
        <v>Select</v>
      </c>
      <c r="J51" s="78" t="str">
        <f t="shared" si="2"/>
        <v>M-FD</v>
      </c>
    </row>
    <row r="52" spans="1:10" ht="30" customHeight="1" thickBot="1" x14ac:dyDescent="0.3">
      <c r="A52" s="39">
        <v>5</v>
      </c>
      <c r="B52" s="64"/>
      <c r="C52" s="64"/>
      <c r="D52" s="125"/>
      <c r="E52" s="19"/>
      <c r="F52" s="19"/>
      <c r="G52" s="19"/>
      <c r="H52" s="78" t="e">
        <f>Coversheet!$D$14</f>
        <v>#N/A</v>
      </c>
      <c r="I52" s="155" t="str">
        <f>Coversheet!$D$15</f>
        <v>Select</v>
      </c>
      <c r="J52" s="78" t="str">
        <f t="shared" si="2"/>
        <v>M-FD</v>
      </c>
    </row>
    <row r="53" spans="1:10" ht="30" customHeight="1" thickBot="1" x14ac:dyDescent="0.3">
      <c r="A53" s="39">
        <v>6</v>
      </c>
      <c r="B53" s="64"/>
      <c r="C53" s="64"/>
      <c r="D53" s="125"/>
      <c r="E53" s="19"/>
      <c r="F53" s="19"/>
      <c r="G53" s="19"/>
      <c r="H53" s="78" t="e">
        <f>Coversheet!$D$14</f>
        <v>#N/A</v>
      </c>
      <c r="I53" s="155" t="str">
        <f>Coversheet!$D$15</f>
        <v>Select</v>
      </c>
      <c r="J53" s="78" t="str">
        <f t="shared" si="2"/>
        <v>M-FD</v>
      </c>
    </row>
    <row r="54" spans="1:10" ht="30" customHeight="1" thickBot="1" x14ac:dyDescent="0.3">
      <c r="A54" s="39">
        <v>7</v>
      </c>
      <c r="B54" s="64"/>
      <c r="C54" s="64"/>
      <c r="D54" s="125"/>
      <c r="E54" s="19"/>
      <c r="F54" s="19"/>
      <c r="G54" s="19"/>
      <c r="H54" s="78" t="e">
        <f>Coversheet!$D$14</f>
        <v>#N/A</v>
      </c>
      <c r="I54" s="155" t="str">
        <f>Coversheet!$D$15</f>
        <v>Select</v>
      </c>
      <c r="J54" s="78" t="str">
        <f t="shared" si="2"/>
        <v>M-FD</v>
      </c>
    </row>
    <row r="55" spans="1:10" ht="30" customHeight="1" thickBot="1" x14ac:dyDescent="0.3">
      <c r="A55" s="39">
        <v>8</v>
      </c>
      <c r="B55" s="64"/>
      <c r="C55" s="64"/>
      <c r="D55" s="125"/>
      <c r="E55" s="19"/>
      <c r="F55" s="19"/>
      <c r="G55" s="19"/>
      <c r="H55" s="78" t="e">
        <f>Coversheet!$D$14</f>
        <v>#N/A</v>
      </c>
      <c r="I55" s="155" t="str">
        <f>Coversheet!$D$15</f>
        <v>Select</v>
      </c>
      <c r="J55" s="78" t="str">
        <f t="shared" si="2"/>
        <v>M-FD</v>
      </c>
    </row>
    <row r="56" spans="1:10" ht="30" customHeight="1" thickBot="1" x14ac:dyDescent="0.3">
      <c r="A56" s="39">
        <v>9</v>
      </c>
      <c r="B56" s="64"/>
      <c r="C56" s="64"/>
      <c r="D56" s="125"/>
      <c r="E56" s="19"/>
      <c r="F56" s="19"/>
      <c r="G56" s="19"/>
      <c r="H56" s="78" t="e">
        <f>Coversheet!$D$14</f>
        <v>#N/A</v>
      </c>
      <c r="I56" s="155" t="str">
        <f>Coversheet!$D$15</f>
        <v>Select</v>
      </c>
      <c r="J56" s="78" t="str">
        <f t="shared" si="2"/>
        <v>M-FD</v>
      </c>
    </row>
    <row r="57" spans="1:10" ht="30" customHeight="1" thickBot="1" x14ac:dyDescent="0.3">
      <c r="A57" s="39">
        <v>10</v>
      </c>
      <c r="B57" s="64"/>
      <c r="C57" s="64"/>
      <c r="D57" s="125"/>
      <c r="E57" s="19"/>
      <c r="F57" s="19"/>
      <c r="G57" s="19"/>
      <c r="H57" s="78" t="e">
        <f>Coversheet!$D$14</f>
        <v>#N/A</v>
      </c>
      <c r="I57" s="155" t="str">
        <f>Coversheet!$D$15</f>
        <v>Select</v>
      </c>
      <c r="J57" s="78" t="str">
        <f t="shared" si="2"/>
        <v>M-FD</v>
      </c>
    </row>
    <row r="58" spans="1:10" ht="30" customHeight="1" thickBot="1" x14ac:dyDescent="0.3">
      <c r="A58" s="39">
        <v>11</v>
      </c>
      <c r="B58" s="64"/>
      <c r="C58" s="64"/>
      <c r="D58" s="125"/>
      <c r="E58" s="19"/>
      <c r="F58" s="19"/>
      <c r="G58" s="19"/>
      <c r="H58" s="78" t="e">
        <f>Coversheet!$D$14</f>
        <v>#N/A</v>
      </c>
      <c r="I58" s="155" t="str">
        <f>Coversheet!$D$15</f>
        <v>Select</v>
      </c>
      <c r="J58" s="78" t="str">
        <f t="shared" si="2"/>
        <v>M-FD</v>
      </c>
    </row>
    <row r="59" spans="1:10" ht="30" customHeight="1" thickBot="1" x14ac:dyDescent="0.3">
      <c r="A59" s="39">
        <v>12</v>
      </c>
      <c r="B59" s="64"/>
      <c r="C59" s="64"/>
      <c r="D59" s="125"/>
      <c r="E59" s="19"/>
      <c r="F59" s="19"/>
      <c r="G59" s="19"/>
      <c r="H59" s="78" t="e">
        <f>Coversheet!$D$14</f>
        <v>#N/A</v>
      </c>
      <c r="I59" s="155" t="str">
        <f>Coversheet!$D$15</f>
        <v>Select</v>
      </c>
      <c r="J59" s="78" t="str">
        <f t="shared" si="2"/>
        <v>M-FD</v>
      </c>
    </row>
    <row r="60" spans="1:10" ht="30" customHeight="1" thickBot="1" x14ac:dyDescent="0.3">
      <c r="A60" s="39">
        <v>13</v>
      </c>
      <c r="B60" s="64"/>
      <c r="C60" s="64"/>
      <c r="D60" s="125"/>
      <c r="E60" s="19"/>
      <c r="F60" s="19"/>
      <c r="G60" s="19"/>
      <c r="H60" s="78" t="e">
        <f>Coversheet!$D$14</f>
        <v>#N/A</v>
      </c>
      <c r="I60" s="155" t="str">
        <f>Coversheet!$D$15</f>
        <v>Select</v>
      </c>
      <c r="J60" s="78" t="str">
        <f t="shared" si="2"/>
        <v>M-FD</v>
      </c>
    </row>
    <row r="61" spans="1:10" ht="30" customHeight="1" thickBot="1" x14ac:dyDescent="0.3">
      <c r="A61" s="39">
        <v>14</v>
      </c>
      <c r="B61" s="64"/>
      <c r="C61" s="64"/>
      <c r="D61" s="125"/>
      <c r="E61" s="19"/>
      <c r="F61" s="19"/>
      <c r="G61" s="19"/>
      <c r="H61" s="78" t="e">
        <f>Coversheet!$D$14</f>
        <v>#N/A</v>
      </c>
      <c r="I61" s="155" t="str">
        <f>Coversheet!$D$15</f>
        <v>Select</v>
      </c>
      <c r="J61" s="78" t="str">
        <f t="shared" si="2"/>
        <v>M-FD</v>
      </c>
    </row>
    <row r="62" spans="1:10" ht="30" customHeight="1" thickBot="1" x14ac:dyDescent="0.3">
      <c r="A62" s="39">
        <v>15</v>
      </c>
      <c r="B62" s="64"/>
      <c r="C62" s="64"/>
      <c r="D62" s="125"/>
      <c r="E62" s="19"/>
      <c r="F62" s="19"/>
      <c r="G62" s="19"/>
      <c r="H62" s="78" t="e">
        <f>Coversheet!$D$14</f>
        <v>#N/A</v>
      </c>
      <c r="I62" s="155" t="str">
        <f>Coversheet!$D$15</f>
        <v>Select</v>
      </c>
      <c r="J62" s="78" t="str">
        <f t="shared" si="2"/>
        <v>M-FD</v>
      </c>
    </row>
    <row r="63" spans="1:10" ht="30" customHeight="1" thickBot="1" x14ac:dyDescent="0.3">
      <c r="A63" s="39">
        <v>16</v>
      </c>
      <c r="B63" s="64"/>
      <c r="C63" s="64"/>
      <c r="D63" s="125"/>
      <c r="E63" s="19"/>
      <c r="F63" s="19"/>
      <c r="G63" s="19"/>
      <c r="H63" s="78" t="e">
        <f>Coversheet!$D$14</f>
        <v>#N/A</v>
      </c>
      <c r="I63" s="155" t="str">
        <f>Coversheet!$D$15</f>
        <v>Select</v>
      </c>
      <c r="J63" s="78" t="str">
        <f t="shared" si="2"/>
        <v>M-FD</v>
      </c>
    </row>
    <row r="64" spans="1:10" ht="30" customHeight="1" thickBot="1" x14ac:dyDescent="0.3">
      <c r="A64" s="39">
        <v>17</v>
      </c>
      <c r="B64" s="64"/>
      <c r="C64" s="64"/>
      <c r="D64" s="125"/>
      <c r="E64" s="19"/>
      <c r="F64" s="19"/>
      <c r="G64" s="19"/>
      <c r="H64" s="78" t="e">
        <f>Coversheet!$D$14</f>
        <v>#N/A</v>
      </c>
      <c r="I64" s="155" t="str">
        <f>Coversheet!$D$15</f>
        <v>Select</v>
      </c>
      <c r="J64" s="78" t="str">
        <f t="shared" si="2"/>
        <v>M-FD</v>
      </c>
    </row>
    <row r="65" spans="1:10" ht="30" customHeight="1" thickBot="1" x14ac:dyDescent="0.3">
      <c r="A65" s="39">
        <v>18</v>
      </c>
      <c r="B65" s="64"/>
      <c r="C65" s="64"/>
      <c r="D65" s="125"/>
      <c r="E65" s="19"/>
      <c r="F65" s="19"/>
      <c r="G65" s="19"/>
      <c r="H65" s="78" t="e">
        <f>Coversheet!$D$14</f>
        <v>#N/A</v>
      </c>
      <c r="I65" s="155" t="str">
        <f>Coversheet!$D$15</f>
        <v>Select</v>
      </c>
      <c r="J65" s="78" t="str">
        <f t="shared" si="2"/>
        <v>M-FD</v>
      </c>
    </row>
    <row r="66" spans="1:10" ht="30" customHeight="1" thickBot="1" x14ac:dyDescent="0.3">
      <c r="A66" s="39">
        <v>19</v>
      </c>
      <c r="B66" s="64"/>
      <c r="C66" s="64"/>
      <c r="D66" s="125"/>
      <c r="E66" s="19"/>
      <c r="F66" s="19"/>
      <c r="G66" s="19"/>
      <c r="H66" s="78" t="e">
        <f>Coversheet!$D$14</f>
        <v>#N/A</v>
      </c>
      <c r="I66" s="155" t="str">
        <f>Coversheet!$D$15</f>
        <v>Select</v>
      </c>
      <c r="J66" s="78" t="str">
        <f t="shared" si="2"/>
        <v>M-FD</v>
      </c>
    </row>
    <row r="67" spans="1:10" ht="30" customHeight="1" thickBot="1" x14ac:dyDescent="0.3">
      <c r="A67" s="39">
        <v>20</v>
      </c>
      <c r="B67" s="64"/>
      <c r="C67" s="64"/>
      <c r="D67" s="125"/>
      <c r="E67" s="19"/>
      <c r="F67" s="19"/>
      <c r="G67" s="19"/>
      <c r="H67" s="78" t="e">
        <f>Coversheet!$D$14</f>
        <v>#N/A</v>
      </c>
      <c r="I67" s="155" t="str">
        <f>Coversheet!$D$15</f>
        <v>Select</v>
      </c>
      <c r="J67" s="78" t="str">
        <f t="shared" si="2"/>
        <v>M-FD</v>
      </c>
    </row>
    <row r="70" spans="1:10" ht="18.75" x14ac:dyDescent="0.3">
      <c r="B70" s="40" t="s">
        <v>239</v>
      </c>
    </row>
    <row r="71" spans="1:10" ht="19.5" thickBot="1" x14ac:dyDescent="0.35">
      <c r="B71" s="40"/>
    </row>
    <row r="72" spans="1:10" ht="42" hidden="1" customHeight="1" thickBot="1" x14ac:dyDescent="0.3">
      <c r="B72" s="267" t="s">
        <v>240</v>
      </c>
      <c r="C72" s="267"/>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M-FD</v>
      </c>
    </row>
    <row r="75" spans="1:10" ht="36" customHeight="1" thickBot="1" x14ac:dyDescent="0.3">
      <c r="A75" s="39">
        <v>2</v>
      </c>
      <c r="B75" s="233"/>
      <c r="C75" s="233"/>
      <c r="D75" s="19"/>
      <c r="E75" s="78" t="e">
        <f>Coversheet!$D$14</f>
        <v>#N/A</v>
      </c>
      <c r="F75" s="155" t="str">
        <f>Coversheet!$D$15</f>
        <v>Select</v>
      </c>
      <c r="G75" s="78" t="str">
        <f t="shared" si="3"/>
        <v>M-FD</v>
      </c>
    </row>
    <row r="76" spans="1:10" ht="36" customHeight="1" thickBot="1" x14ac:dyDescent="0.3">
      <c r="A76" s="39">
        <v>3</v>
      </c>
      <c r="B76" s="233"/>
      <c r="C76" s="233"/>
      <c r="D76" s="19"/>
      <c r="E76" s="78" t="e">
        <f>Coversheet!$D$14</f>
        <v>#N/A</v>
      </c>
      <c r="F76" s="155" t="str">
        <f>Coversheet!$D$15</f>
        <v>Select</v>
      </c>
      <c r="G76" s="78" t="str">
        <f t="shared" si="3"/>
        <v>M-FD</v>
      </c>
    </row>
    <row r="77" spans="1:10" ht="36" customHeight="1" thickBot="1" x14ac:dyDescent="0.3">
      <c r="A77" s="39">
        <v>4</v>
      </c>
      <c r="B77" s="233"/>
      <c r="C77" s="233"/>
      <c r="D77" s="19"/>
      <c r="E77" s="78" t="e">
        <f>Coversheet!$D$14</f>
        <v>#N/A</v>
      </c>
      <c r="F77" s="155" t="str">
        <f>Coversheet!$D$15</f>
        <v>Select</v>
      </c>
      <c r="G77" s="78" t="str">
        <f t="shared" si="3"/>
        <v>M-FD</v>
      </c>
    </row>
    <row r="78" spans="1:10" ht="36" customHeight="1" thickBot="1" x14ac:dyDescent="0.3">
      <c r="A78" s="39">
        <v>5</v>
      </c>
      <c r="B78" s="233"/>
      <c r="C78" s="233"/>
      <c r="D78" s="19"/>
      <c r="E78" s="78" t="e">
        <f>Coversheet!$D$14</f>
        <v>#N/A</v>
      </c>
      <c r="F78" s="155" t="str">
        <f>Coversheet!$D$15</f>
        <v>Select</v>
      </c>
      <c r="G78" s="78" t="str">
        <f t="shared" si="3"/>
        <v>M-FD</v>
      </c>
    </row>
    <row r="79" spans="1:10" ht="36" customHeight="1" thickBot="1" x14ac:dyDescent="0.3">
      <c r="A79" s="39">
        <v>6</v>
      </c>
      <c r="B79" s="233"/>
      <c r="C79" s="233"/>
      <c r="D79" s="19"/>
      <c r="E79" s="78" t="e">
        <f>Coversheet!$D$14</f>
        <v>#N/A</v>
      </c>
      <c r="F79" s="155" t="str">
        <f>Coversheet!$D$15</f>
        <v>Select</v>
      </c>
      <c r="G79" s="78" t="str">
        <f t="shared" si="3"/>
        <v>M-FD</v>
      </c>
    </row>
    <row r="80" spans="1:10" ht="36" customHeight="1" thickBot="1" x14ac:dyDescent="0.3">
      <c r="A80" s="39">
        <v>7</v>
      </c>
      <c r="B80" s="233"/>
      <c r="C80" s="233"/>
      <c r="D80" s="19"/>
      <c r="E80" s="78" t="e">
        <f>Coversheet!$D$14</f>
        <v>#N/A</v>
      </c>
      <c r="F80" s="155" t="str">
        <f>Coversheet!$D$15</f>
        <v>Select</v>
      </c>
      <c r="G80" s="78" t="str">
        <f t="shared" si="3"/>
        <v>M-FD</v>
      </c>
    </row>
    <row r="81" spans="1:8" ht="36" customHeight="1" thickBot="1" x14ac:dyDescent="0.3">
      <c r="A81" s="39">
        <v>8</v>
      </c>
      <c r="B81" s="233"/>
      <c r="C81" s="233"/>
      <c r="D81" s="19"/>
      <c r="E81" s="78" t="e">
        <f>Coversheet!$D$14</f>
        <v>#N/A</v>
      </c>
      <c r="F81" s="155" t="str">
        <f>Coversheet!$D$15</f>
        <v>Select</v>
      </c>
      <c r="G81" s="78" t="str">
        <f t="shared" si="3"/>
        <v>M-FD</v>
      </c>
    </row>
    <row r="82" spans="1:8" ht="36" customHeight="1" thickBot="1" x14ac:dyDescent="0.3">
      <c r="A82" s="39">
        <v>9</v>
      </c>
      <c r="B82" s="233"/>
      <c r="C82" s="233"/>
      <c r="D82" s="19"/>
      <c r="E82" s="78" t="e">
        <f>Coversheet!$D$14</f>
        <v>#N/A</v>
      </c>
      <c r="F82" s="155" t="str">
        <f>Coversheet!$D$15</f>
        <v>Select</v>
      </c>
      <c r="G82" s="78" t="str">
        <f t="shared" si="3"/>
        <v>M-FD</v>
      </c>
    </row>
    <row r="83" spans="1:8" ht="36" customHeight="1" thickBot="1" x14ac:dyDescent="0.3">
      <c r="A83" s="39">
        <v>10</v>
      </c>
      <c r="B83" s="233"/>
      <c r="C83" s="233"/>
      <c r="D83" s="19"/>
      <c r="E83" s="78" t="e">
        <f>Coversheet!$D$14</f>
        <v>#N/A</v>
      </c>
      <c r="F83" s="155" t="str">
        <f>Coversheet!$D$15</f>
        <v>Select</v>
      </c>
      <c r="G83" s="78" t="str">
        <f t="shared" si="3"/>
        <v>M-FD</v>
      </c>
    </row>
    <row r="84" spans="1:8" ht="36" customHeight="1" thickBot="1" x14ac:dyDescent="0.3">
      <c r="A84" s="39">
        <v>11</v>
      </c>
      <c r="B84" s="233"/>
      <c r="C84" s="233"/>
      <c r="D84" s="19"/>
      <c r="E84" s="78" t="e">
        <f>Coversheet!$D$14</f>
        <v>#N/A</v>
      </c>
      <c r="F84" s="155" t="str">
        <f>Coversheet!$D$15</f>
        <v>Select</v>
      </c>
      <c r="G84" s="78" t="str">
        <f t="shared" si="3"/>
        <v>M-FD</v>
      </c>
    </row>
    <row r="85" spans="1:8" ht="36" customHeight="1" thickBot="1" x14ac:dyDescent="0.3">
      <c r="A85" s="39">
        <v>12</v>
      </c>
      <c r="B85" s="233"/>
      <c r="C85" s="233"/>
      <c r="D85" s="19"/>
      <c r="E85" s="78" t="e">
        <f>Coversheet!$D$14</f>
        <v>#N/A</v>
      </c>
      <c r="F85" s="155" t="str">
        <f>Coversheet!$D$15</f>
        <v>Select</v>
      </c>
      <c r="G85" s="78" t="str">
        <f t="shared" si="3"/>
        <v>M-FD</v>
      </c>
    </row>
    <row r="86" spans="1:8" ht="36" customHeight="1" thickBot="1" x14ac:dyDescent="0.3">
      <c r="A86" s="39">
        <v>13</v>
      </c>
      <c r="B86" s="233"/>
      <c r="C86" s="233"/>
      <c r="D86" s="19"/>
      <c r="E86" s="78" t="e">
        <f>Coversheet!$D$14</f>
        <v>#N/A</v>
      </c>
      <c r="F86" s="155" t="str">
        <f>Coversheet!$D$15</f>
        <v>Select</v>
      </c>
      <c r="G86" s="78" t="str">
        <f t="shared" si="3"/>
        <v>M-FD</v>
      </c>
    </row>
    <row r="87" spans="1:8" ht="36" customHeight="1" thickBot="1" x14ac:dyDescent="0.3">
      <c r="A87" s="39">
        <v>14</v>
      </c>
      <c r="B87" s="233"/>
      <c r="C87" s="233"/>
      <c r="D87" s="19"/>
      <c r="E87" s="78" t="e">
        <f>Coversheet!$D$14</f>
        <v>#N/A</v>
      </c>
      <c r="F87" s="155" t="str">
        <f>Coversheet!$D$15</f>
        <v>Select</v>
      </c>
      <c r="G87" s="78" t="str">
        <f t="shared" si="3"/>
        <v>M-FD</v>
      </c>
    </row>
    <row r="88" spans="1:8" ht="36" customHeight="1" thickBot="1" x14ac:dyDescent="0.3">
      <c r="A88" s="39">
        <v>15</v>
      </c>
      <c r="B88" s="233"/>
      <c r="C88" s="233"/>
      <c r="D88" s="19"/>
      <c r="E88" s="78" t="e">
        <f>Coversheet!$D$14</f>
        <v>#N/A</v>
      </c>
      <c r="F88" s="155" t="str">
        <f>Coversheet!$D$15</f>
        <v>Select</v>
      </c>
      <c r="G88" s="78" t="str">
        <f t="shared" si="3"/>
        <v>M-FD</v>
      </c>
    </row>
    <row r="89" spans="1:8" ht="36" customHeight="1" thickBot="1" x14ac:dyDescent="0.3">
      <c r="A89" s="39">
        <v>16</v>
      </c>
      <c r="B89" s="233"/>
      <c r="C89" s="233"/>
      <c r="D89" s="19"/>
      <c r="E89" s="78" t="e">
        <f>Coversheet!$D$14</f>
        <v>#N/A</v>
      </c>
      <c r="F89" s="155" t="str">
        <f>Coversheet!$D$15</f>
        <v>Select</v>
      </c>
      <c r="G89" s="78" t="str">
        <f t="shared" si="3"/>
        <v>M-FD</v>
      </c>
    </row>
    <row r="90" spans="1:8" ht="36" customHeight="1" thickBot="1" x14ac:dyDescent="0.3">
      <c r="A90" s="39">
        <v>17</v>
      </c>
      <c r="B90" s="233"/>
      <c r="C90" s="233"/>
      <c r="D90" s="19"/>
      <c r="E90" s="78" t="e">
        <f>Coversheet!$D$14</f>
        <v>#N/A</v>
      </c>
      <c r="F90" s="155" t="str">
        <f>Coversheet!$D$15</f>
        <v>Select</v>
      </c>
      <c r="G90" s="78" t="str">
        <f t="shared" si="3"/>
        <v>M-FD</v>
      </c>
    </row>
    <row r="91" spans="1:8" ht="36" customHeight="1" thickBot="1" x14ac:dyDescent="0.3">
      <c r="A91" s="39">
        <v>18</v>
      </c>
      <c r="B91" s="233"/>
      <c r="C91" s="233"/>
      <c r="D91" s="19"/>
      <c r="E91" s="78" t="e">
        <f>Coversheet!$D$14</f>
        <v>#N/A</v>
      </c>
      <c r="F91" s="155" t="str">
        <f>Coversheet!$D$15</f>
        <v>Select</v>
      </c>
      <c r="G91" s="78" t="str">
        <f t="shared" si="3"/>
        <v>M-FD</v>
      </c>
    </row>
    <row r="92" spans="1:8" ht="36" customHeight="1" thickBot="1" x14ac:dyDescent="0.3">
      <c r="A92" s="39">
        <v>19</v>
      </c>
      <c r="B92" s="233"/>
      <c r="C92" s="233"/>
      <c r="D92" s="19"/>
      <c r="E92" s="78" t="e">
        <f>Coversheet!$D$14</f>
        <v>#N/A</v>
      </c>
      <c r="F92" s="155" t="str">
        <f>Coversheet!$D$15</f>
        <v>Select</v>
      </c>
      <c r="G92" s="78" t="str">
        <f t="shared" si="3"/>
        <v>M-FD</v>
      </c>
    </row>
    <row r="93" spans="1:8" ht="36" customHeight="1" thickBot="1" x14ac:dyDescent="0.3">
      <c r="A93" s="39">
        <v>20</v>
      </c>
      <c r="B93" s="233"/>
      <c r="C93" s="233"/>
      <c r="D93" s="19"/>
      <c r="E93" s="78" t="e">
        <f>Coversheet!$D$14</f>
        <v>#N/A</v>
      </c>
      <c r="F93" s="155" t="str">
        <f>Coversheet!$D$15</f>
        <v>Select</v>
      </c>
      <c r="G93" s="78" t="str">
        <f t="shared" si="3"/>
        <v>M-FD</v>
      </c>
    </row>
    <row r="94" spans="1:8" hidden="1" x14ac:dyDescent="0.25">
      <c r="B94" s="11" t="str">
        <f>B72</f>
        <v>Total number of M-FD related Training/Mentorship Events Administered:</v>
      </c>
      <c r="E94" s="11" t="e">
        <f>Coversheet!$D$14</f>
        <v>#N/A</v>
      </c>
      <c r="F94" s="12" t="str">
        <f>Coversheet!$D$15</f>
        <v>Select</v>
      </c>
      <c r="G94" s="11" t="str">
        <f t="shared" si="3"/>
        <v>M-FD</v>
      </c>
      <c r="H94" s="11">
        <f>D72</f>
        <v>0</v>
      </c>
    </row>
    <row r="95" spans="1:8" hidden="1" x14ac:dyDescent="0.25">
      <c r="B95" s="11" t="str">
        <f>B143</f>
        <v>Are you in need of help finding a M-FD Mentor lab?</v>
      </c>
      <c r="E95" s="11" t="e">
        <f>Coversheet!$D$14</f>
        <v>#N/A</v>
      </c>
      <c r="F95" s="12" t="str">
        <f>Coversheet!$D$15</f>
        <v>Select</v>
      </c>
      <c r="G95" s="11" t="str">
        <f>$C$25</f>
        <v>M-FD</v>
      </c>
      <c r="H95" s="11">
        <f>D143</f>
        <v>0</v>
      </c>
    </row>
    <row r="96" spans="1:8" hidden="1" x14ac:dyDescent="0.25">
      <c r="B96" s="11" t="s">
        <v>150</v>
      </c>
      <c r="E96" s="11" t="e">
        <f>Coversheet!$D$14</f>
        <v>#N/A</v>
      </c>
      <c r="F96" s="12" t="str">
        <f>Coversheet!$D$15</f>
        <v>Select</v>
      </c>
      <c r="G96" s="11" t="str">
        <f t="shared" ref="G96:G115" si="4">$C$25</f>
        <v>M-FD</v>
      </c>
      <c r="H96" s="11">
        <f>B145</f>
        <v>0</v>
      </c>
    </row>
    <row r="97" spans="2:8" hidden="1" x14ac:dyDescent="0.25">
      <c r="B97" s="11" t="s">
        <v>151</v>
      </c>
      <c r="E97" s="11" t="e">
        <f>Coversheet!$D$14</f>
        <v>#N/A</v>
      </c>
      <c r="F97" s="12" t="str">
        <f>Coversheet!$D$15</f>
        <v>Select</v>
      </c>
      <c r="G97" s="11" t="str">
        <f t="shared" si="4"/>
        <v>M-FD</v>
      </c>
      <c r="H97" s="11">
        <f>E145</f>
        <v>0</v>
      </c>
    </row>
    <row r="98" spans="2:8" hidden="1" x14ac:dyDescent="0.25">
      <c r="B98" s="11" t="s">
        <v>152</v>
      </c>
      <c r="E98" s="11" t="e">
        <f>Coversheet!$D$14</f>
        <v>#N/A</v>
      </c>
      <c r="F98" s="12" t="str">
        <f>Coversheet!$D$15</f>
        <v>Select</v>
      </c>
      <c r="G98" s="11" t="str">
        <f t="shared" si="4"/>
        <v>M-FD</v>
      </c>
      <c r="H98" s="11">
        <f>B146</f>
        <v>0</v>
      </c>
    </row>
    <row r="99" spans="2:8" hidden="1" x14ac:dyDescent="0.25">
      <c r="B99" s="11" t="s">
        <v>153</v>
      </c>
      <c r="E99" s="11" t="e">
        <f>Coversheet!$D$14</f>
        <v>#N/A</v>
      </c>
      <c r="F99" s="12" t="str">
        <f>Coversheet!$D$15</f>
        <v>Select</v>
      </c>
      <c r="G99" s="11" t="str">
        <f t="shared" si="4"/>
        <v>M-FD</v>
      </c>
      <c r="H99" s="11">
        <f>E146</f>
        <v>0</v>
      </c>
    </row>
    <row r="100" spans="2:8" hidden="1" x14ac:dyDescent="0.25">
      <c r="B100" s="11" t="s">
        <v>154</v>
      </c>
      <c r="E100" s="11" t="e">
        <f>Coversheet!$D$14</f>
        <v>#N/A</v>
      </c>
      <c r="F100" s="12" t="str">
        <f>Coversheet!$D$15</f>
        <v>Select</v>
      </c>
      <c r="G100" s="11" t="str">
        <f t="shared" si="4"/>
        <v>M-FD</v>
      </c>
      <c r="H100" s="11">
        <f>B147</f>
        <v>0</v>
      </c>
    </row>
    <row r="101" spans="2:8" hidden="1" x14ac:dyDescent="0.25">
      <c r="B101" s="11" t="s">
        <v>155</v>
      </c>
      <c r="E101" s="11" t="e">
        <f>Coversheet!$D$14</f>
        <v>#N/A</v>
      </c>
      <c r="F101" s="12" t="str">
        <f>Coversheet!$D$15</f>
        <v>Select</v>
      </c>
      <c r="G101" s="11" t="str">
        <f t="shared" si="4"/>
        <v>M-FD</v>
      </c>
      <c r="H101" s="11">
        <f>E147</f>
        <v>0</v>
      </c>
    </row>
    <row r="102" spans="2:8" hidden="1" x14ac:dyDescent="0.25">
      <c r="B102" s="11" t="s">
        <v>156</v>
      </c>
      <c r="E102" s="11" t="e">
        <f>Coversheet!$D$14</f>
        <v>#N/A</v>
      </c>
      <c r="F102" s="12" t="str">
        <f>Coversheet!$D$15</f>
        <v>Select</v>
      </c>
      <c r="G102" s="11" t="str">
        <f t="shared" si="4"/>
        <v>M-FD</v>
      </c>
      <c r="H102" s="11">
        <f>B148</f>
        <v>0</v>
      </c>
    </row>
    <row r="103" spans="2:8" hidden="1" x14ac:dyDescent="0.25">
      <c r="B103" s="11" t="s">
        <v>157</v>
      </c>
      <c r="E103" s="11" t="e">
        <f>Coversheet!$D$14</f>
        <v>#N/A</v>
      </c>
      <c r="F103" s="12" t="str">
        <f>Coversheet!$D$15</f>
        <v>Select</v>
      </c>
      <c r="G103" s="11" t="str">
        <f t="shared" si="4"/>
        <v>M-FD</v>
      </c>
      <c r="H103" s="11">
        <f>E148</f>
        <v>0</v>
      </c>
    </row>
    <row r="104" spans="2:8" hidden="1" x14ac:dyDescent="0.25">
      <c r="B104" s="11" t="s">
        <v>158</v>
      </c>
      <c r="E104" s="11" t="e">
        <f>Coversheet!$D$14</f>
        <v>#N/A</v>
      </c>
      <c r="F104" s="12" t="str">
        <f>Coversheet!$D$15</f>
        <v>Select</v>
      </c>
      <c r="G104" s="11" t="str">
        <f t="shared" si="4"/>
        <v>M-FD</v>
      </c>
      <c r="H104" s="11">
        <f>B149</f>
        <v>0</v>
      </c>
    </row>
    <row r="105" spans="2:8" hidden="1" x14ac:dyDescent="0.25">
      <c r="B105" s="11" t="s">
        <v>159</v>
      </c>
      <c r="E105" s="11" t="e">
        <f>Coversheet!$D$14</f>
        <v>#N/A</v>
      </c>
      <c r="F105" s="12" t="str">
        <f>Coversheet!$D$15</f>
        <v>Select</v>
      </c>
      <c r="G105" s="11" t="str">
        <f t="shared" si="4"/>
        <v>M-FD</v>
      </c>
      <c r="H105" s="11">
        <f>E149</f>
        <v>0</v>
      </c>
    </row>
    <row r="106" spans="2:8" hidden="1" x14ac:dyDescent="0.25">
      <c r="B106" s="11" t="s">
        <v>160</v>
      </c>
      <c r="E106" s="11" t="e">
        <f>Coversheet!$D$14</f>
        <v>#N/A</v>
      </c>
      <c r="F106" s="12" t="str">
        <f>Coversheet!$D$15</f>
        <v>Select</v>
      </c>
      <c r="G106" s="11" t="str">
        <f t="shared" si="4"/>
        <v>M-FD</v>
      </c>
      <c r="H106" s="11">
        <f>B150</f>
        <v>0</v>
      </c>
    </row>
    <row r="107" spans="2:8" hidden="1" x14ac:dyDescent="0.25">
      <c r="B107" s="11" t="s">
        <v>161</v>
      </c>
      <c r="E107" s="11" t="e">
        <f>Coversheet!$D$14</f>
        <v>#N/A</v>
      </c>
      <c r="F107" s="12" t="str">
        <f>Coversheet!$D$15</f>
        <v>Select</v>
      </c>
      <c r="G107" s="11" t="str">
        <f t="shared" si="4"/>
        <v>M-FD</v>
      </c>
      <c r="H107" s="11">
        <f>E150</f>
        <v>0</v>
      </c>
    </row>
    <row r="108" spans="2:8" hidden="1" x14ac:dyDescent="0.25">
      <c r="B108" s="11" t="s">
        <v>162</v>
      </c>
      <c r="E108" s="11" t="e">
        <f>Coversheet!$D$14</f>
        <v>#N/A</v>
      </c>
      <c r="F108" s="12" t="str">
        <f>Coversheet!$D$15</f>
        <v>Select</v>
      </c>
      <c r="G108" s="11" t="str">
        <f t="shared" si="4"/>
        <v>M-FD</v>
      </c>
      <c r="H108" s="11">
        <f>B151</f>
        <v>0</v>
      </c>
    </row>
    <row r="109" spans="2:8" hidden="1" x14ac:dyDescent="0.25">
      <c r="B109" s="11" t="s">
        <v>163</v>
      </c>
      <c r="E109" s="11" t="e">
        <f>Coversheet!$D$14</f>
        <v>#N/A</v>
      </c>
      <c r="F109" s="12" t="str">
        <f>Coversheet!$D$15</f>
        <v>Select</v>
      </c>
      <c r="G109" s="11" t="str">
        <f t="shared" si="4"/>
        <v>M-FD</v>
      </c>
      <c r="H109" s="11">
        <f>E151</f>
        <v>0</v>
      </c>
    </row>
    <row r="110" spans="2:8" hidden="1" x14ac:dyDescent="0.25">
      <c r="B110" s="11" t="s">
        <v>164</v>
      </c>
      <c r="E110" s="11" t="e">
        <f>Coversheet!$D$14</f>
        <v>#N/A</v>
      </c>
      <c r="F110" s="12" t="str">
        <f>Coversheet!$D$15</f>
        <v>Select</v>
      </c>
      <c r="G110" s="11" t="str">
        <f t="shared" si="4"/>
        <v>M-FD</v>
      </c>
      <c r="H110" s="11">
        <f>B152</f>
        <v>0</v>
      </c>
    </row>
    <row r="111" spans="2:8" hidden="1" x14ac:dyDescent="0.25">
      <c r="B111" s="11" t="s">
        <v>165</v>
      </c>
      <c r="E111" s="11" t="e">
        <f>Coversheet!$D$14</f>
        <v>#N/A</v>
      </c>
      <c r="F111" s="12" t="str">
        <f>Coversheet!$D$15</f>
        <v>Select</v>
      </c>
      <c r="G111" s="11" t="str">
        <f t="shared" si="4"/>
        <v>M-FD</v>
      </c>
      <c r="H111" s="11">
        <f>E152</f>
        <v>0</v>
      </c>
    </row>
    <row r="112" spans="2:8" hidden="1" x14ac:dyDescent="0.25">
      <c r="B112" s="11" t="s">
        <v>166</v>
      </c>
      <c r="E112" s="11" t="e">
        <f>Coversheet!$D$14</f>
        <v>#N/A</v>
      </c>
      <c r="F112" s="12" t="str">
        <f>Coversheet!$D$15</f>
        <v>Select</v>
      </c>
      <c r="G112" s="11" t="str">
        <f t="shared" si="4"/>
        <v>M-FD</v>
      </c>
      <c r="H112" s="11">
        <f>B153</f>
        <v>0</v>
      </c>
    </row>
    <row r="113" spans="2:8" hidden="1" x14ac:dyDescent="0.25">
      <c r="B113" s="11" t="s">
        <v>167</v>
      </c>
      <c r="E113" s="11" t="e">
        <f>Coversheet!$D$14</f>
        <v>#N/A</v>
      </c>
      <c r="F113" s="12" t="str">
        <f>Coversheet!$D$15</f>
        <v>Select</v>
      </c>
      <c r="G113" s="11" t="str">
        <f t="shared" si="4"/>
        <v>M-FD</v>
      </c>
      <c r="H113" s="11">
        <f>E153</f>
        <v>0</v>
      </c>
    </row>
    <row r="114" spans="2:8" hidden="1" x14ac:dyDescent="0.25">
      <c r="B114" s="11" t="s">
        <v>168</v>
      </c>
      <c r="E114" s="11" t="e">
        <f>Coversheet!$D$14</f>
        <v>#N/A</v>
      </c>
      <c r="F114" s="12" t="str">
        <f>Coversheet!$D$15</f>
        <v>Select</v>
      </c>
      <c r="G114" s="11" t="str">
        <f t="shared" si="4"/>
        <v>M-FD</v>
      </c>
      <c r="H114" s="11">
        <f>B154</f>
        <v>0</v>
      </c>
    </row>
    <row r="115" spans="2:8" hidden="1" x14ac:dyDescent="0.25">
      <c r="B115" s="11" t="s">
        <v>169</v>
      </c>
      <c r="E115" s="11" t="e">
        <f>Coversheet!$D$14</f>
        <v>#N/A</v>
      </c>
      <c r="F115" s="12" t="str">
        <f>Coversheet!$D$15</f>
        <v>Select</v>
      </c>
      <c r="G115" s="11" t="str">
        <f t="shared" si="4"/>
        <v>M-FD</v>
      </c>
      <c r="H115" s="11">
        <f>E154</f>
        <v>0</v>
      </c>
    </row>
    <row r="116" spans="2:8" ht="30" hidden="1" x14ac:dyDescent="0.25">
      <c r="B116" s="38" t="str">
        <f>B129</f>
        <v>Does your laboratory need M-FD related training?</v>
      </c>
      <c r="C116" s="38"/>
      <c r="D116" s="234"/>
      <c r="E116" s="11" t="e">
        <f>Coversheet!$D$14</f>
        <v>#N/A</v>
      </c>
      <c r="F116" s="12" t="str">
        <f>Coversheet!$D$15</f>
        <v>Select</v>
      </c>
      <c r="G116" s="11" t="str">
        <f>$C$25</f>
        <v>M-FD</v>
      </c>
      <c r="H116" s="234">
        <f>D129</f>
        <v>0</v>
      </c>
    </row>
    <row r="117" spans="2:8" hidden="1" x14ac:dyDescent="0.25">
      <c r="B117" s="38" t="s">
        <v>170</v>
      </c>
      <c r="C117" s="38"/>
      <c r="D117" s="234"/>
      <c r="E117" s="11" t="e">
        <f>Coversheet!$D$14</f>
        <v>#N/A</v>
      </c>
      <c r="F117" s="12" t="str">
        <f>Coversheet!$D$15</f>
        <v>Select</v>
      </c>
      <c r="G117" s="11" t="str">
        <f>$C$25</f>
        <v>M-FD</v>
      </c>
      <c r="H117" s="234">
        <f t="shared" ref="H117:H126" si="5">B131</f>
        <v>0</v>
      </c>
    </row>
    <row r="118" spans="2:8" hidden="1" x14ac:dyDescent="0.25">
      <c r="B118" s="38" t="s">
        <v>171</v>
      </c>
      <c r="C118" s="38"/>
      <c r="D118" s="234"/>
      <c r="E118" s="11" t="e">
        <f>Coversheet!$D$14</f>
        <v>#N/A</v>
      </c>
      <c r="F118" s="12" t="str">
        <f>Coversheet!$D$15</f>
        <v>Select</v>
      </c>
      <c r="G118" s="11" t="str">
        <f t="shared" ref="G118:G126" si="6">$C$25</f>
        <v>M-FD</v>
      </c>
      <c r="H118" s="234">
        <f t="shared" si="5"/>
        <v>0</v>
      </c>
    </row>
    <row r="119" spans="2:8" hidden="1" x14ac:dyDescent="0.25">
      <c r="B119" s="38" t="s">
        <v>172</v>
      </c>
      <c r="C119" s="38"/>
      <c r="D119" s="234"/>
      <c r="E119" s="11" t="e">
        <f>Coversheet!$D$14</f>
        <v>#N/A</v>
      </c>
      <c r="F119" s="12" t="str">
        <f>Coversheet!$D$15</f>
        <v>Select</v>
      </c>
      <c r="G119" s="11" t="str">
        <f t="shared" si="6"/>
        <v>M-FD</v>
      </c>
      <c r="H119" s="234">
        <f t="shared" si="5"/>
        <v>0</v>
      </c>
    </row>
    <row r="120" spans="2:8" hidden="1" x14ac:dyDescent="0.25">
      <c r="B120" s="38" t="s">
        <v>173</v>
      </c>
      <c r="C120" s="38"/>
      <c r="D120" s="234"/>
      <c r="E120" s="11" t="e">
        <f>Coversheet!$D$14</f>
        <v>#N/A</v>
      </c>
      <c r="F120" s="12" t="str">
        <f>Coversheet!$D$15</f>
        <v>Select</v>
      </c>
      <c r="G120" s="11" t="str">
        <f t="shared" si="6"/>
        <v>M-FD</v>
      </c>
      <c r="H120" s="234">
        <f t="shared" si="5"/>
        <v>0</v>
      </c>
    </row>
    <row r="121" spans="2:8" hidden="1" x14ac:dyDescent="0.25">
      <c r="B121" s="38" t="s">
        <v>174</v>
      </c>
      <c r="C121" s="38"/>
      <c r="D121" s="234"/>
      <c r="E121" s="11" t="e">
        <f>Coversheet!$D$14</f>
        <v>#N/A</v>
      </c>
      <c r="F121" s="12" t="str">
        <f>Coversheet!$D$15</f>
        <v>Select</v>
      </c>
      <c r="G121" s="11" t="str">
        <f t="shared" si="6"/>
        <v>M-FD</v>
      </c>
      <c r="H121" s="234">
        <f t="shared" si="5"/>
        <v>0</v>
      </c>
    </row>
    <row r="122" spans="2:8" hidden="1" x14ac:dyDescent="0.25">
      <c r="B122" s="38" t="s">
        <v>175</v>
      </c>
      <c r="C122" s="38"/>
      <c r="D122" s="234"/>
      <c r="E122" s="11" t="e">
        <f>Coversheet!$D$14</f>
        <v>#N/A</v>
      </c>
      <c r="F122" s="12" t="str">
        <f>Coversheet!$D$15</f>
        <v>Select</v>
      </c>
      <c r="G122" s="11" t="str">
        <f t="shared" si="6"/>
        <v>M-FD</v>
      </c>
      <c r="H122" s="234">
        <f t="shared" si="5"/>
        <v>0</v>
      </c>
    </row>
    <row r="123" spans="2:8" hidden="1" x14ac:dyDescent="0.25">
      <c r="B123" s="38" t="s">
        <v>176</v>
      </c>
      <c r="C123" s="38"/>
      <c r="D123" s="234"/>
      <c r="E123" s="11" t="e">
        <f>Coversheet!$D$14</f>
        <v>#N/A</v>
      </c>
      <c r="F123" s="12" t="str">
        <f>Coversheet!$D$15</f>
        <v>Select</v>
      </c>
      <c r="G123" s="11" t="str">
        <f t="shared" si="6"/>
        <v>M-FD</v>
      </c>
      <c r="H123" s="234">
        <f t="shared" si="5"/>
        <v>0</v>
      </c>
    </row>
    <row r="124" spans="2:8" hidden="1" x14ac:dyDescent="0.25">
      <c r="B124" s="38" t="s">
        <v>177</v>
      </c>
      <c r="C124" s="38"/>
      <c r="D124" s="234"/>
      <c r="E124" s="11" t="e">
        <f>Coversheet!$D$14</f>
        <v>#N/A</v>
      </c>
      <c r="F124" s="12" t="str">
        <f>Coversheet!$D$15</f>
        <v>Select</v>
      </c>
      <c r="G124" s="11" t="str">
        <f t="shared" si="6"/>
        <v>M-FD</v>
      </c>
      <c r="H124" s="234">
        <f t="shared" si="5"/>
        <v>0</v>
      </c>
    </row>
    <row r="125" spans="2:8" hidden="1" x14ac:dyDescent="0.25">
      <c r="B125" s="38" t="s">
        <v>178</v>
      </c>
      <c r="C125" s="38"/>
      <c r="D125" s="234"/>
      <c r="E125" s="11" t="e">
        <f>Coversheet!$D$14</f>
        <v>#N/A</v>
      </c>
      <c r="F125" s="12" t="str">
        <f>Coversheet!$D$15</f>
        <v>Select</v>
      </c>
      <c r="G125" s="11" t="str">
        <f t="shared" si="6"/>
        <v>M-FD</v>
      </c>
      <c r="H125" s="234">
        <f t="shared" si="5"/>
        <v>0</v>
      </c>
    </row>
    <row r="126" spans="2:8" hidden="1" x14ac:dyDescent="0.25">
      <c r="B126" s="38" t="s">
        <v>179</v>
      </c>
      <c r="C126" s="38"/>
      <c r="D126" s="234"/>
      <c r="E126" s="11" t="e">
        <f>Coversheet!$D$14</f>
        <v>#N/A</v>
      </c>
      <c r="F126" s="12" t="str">
        <f>Coversheet!$D$15</f>
        <v>Select</v>
      </c>
      <c r="G126" s="11" t="str">
        <f t="shared" si="6"/>
        <v>M-FD</v>
      </c>
      <c r="H126" s="234">
        <f t="shared" si="5"/>
        <v>0</v>
      </c>
    </row>
    <row r="128" spans="2:8" ht="19.5" thickBot="1" x14ac:dyDescent="0.35">
      <c r="B128" s="222" t="s">
        <v>241</v>
      </c>
    </row>
    <row r="129" spans="1:7" ht="24" customHeight="1" thickBot="1" x14ac:dyDescent="0.35">
      <c r="B129" s="294" t="s">
        <v>242</v>
      </c>
      <c r="C129" s="294"/>
      <c r="D129" s="275"/>
      <c r="E129" s="276"/>
    </row>
    <row r="130" spans="1:7" ht="19.5" customHeight="1" thickBot="1" x14ac:dyDescent="0.35">
      <c r="B130" s="14" t="s">
        <v>182</v>
      </c>
      <c r="C130" s="15"/>
      <c r="D130" s="16"/>
      <c r="E130" s="16"/>
      <c r="F130" s="17"/>
    </row>
    <row r="131" spans="1:7" ht="33" customHeight="1" thickBot="1" x14ac:dyDescent="0.3">
      <c r="A131" s="62">
        <v>1</v>
      </c>
      <c r="B131" s="252"/>
      <c r="C131" s="253"/>
      <c r="D131" s="253"/>
      <c r="E131" s="253"/>
      <c r="F131" s="254"/>
      <c r="G131" s="18"/>
    </row>
    <row r="132" spans="1:7" s="18" customFormat="1" ht="33" customHeight="1" thickBot="1" x14ac:dyDescent="0.3">
      <c r="A132" s="62">
        <v>2</v>
      </c>
      <c r="B132" s="252"/>
      <c r="C132" s="253"/>
      <c r="D132" s="253"/>
      <c r="E132" s="253"/>
      <c r="F132" s="254"/>
    </row>
    <row r="133" spans="1:7" s="18" customFormat="1" ht="33" customHeight="1" thickBot="1" x14ac:dyDescent="0.3">
      <c r="A133" s="62">
        <v>3</v>
      </c>
      <c r="B133" s="252"/>
      <c r="C133" s="253"/>
      <c r="D133" s="253"/>
      <c r="E133" s="253"/>
      <c r="F133" s="254"/>
    </row>
    <row r="134" spans="1:7" s="18" customFormat="1" ht="33" customHeight="1" thickBot="1" x14ac:dyDescent="0.3">
      <c r="A134" s="62">
        <v>4</v>
      </c>
      <c r="B134" s="252"/>
      <c r="C134" s="253"/>
      <c r="D134" s="253"/>
      <c r="E134" s="253"/>
      <c r="F134" s="254"/>
    </row>
    <row r="135" spans="1:7" s="18" customFormat="1" ht="33" customHeight="1" thickBot="1" x14ac:dyDescent="0.3">
      <c r="A135" s="62">
        <v>5</v>
      </c>
      <c r="B135" s="252"/>
      <c r="C135" s="253"/>
      <c r="D135" s="253"/>
      <c r="E135" s="253"/>
      <c r="F135" s="254"/>
    </row>
    <row r="136" spans="1:7" s="18" customFormat="1" ht="33" customHeight="1" thickBot="1" x14ac:dyDescent="0.3">
      <c r="A136" s="62">
        <v>6</v>
      </c>
      <c r="B136" s="252"/>
      <c r="C136" s="253"/>
      <c r="D136" s="253"/>
      <c r="E136" s="253"/>
      <c r="F136" s="254"/>
    </row>
    <row r="137" spans="1:7" s="18" customFormat="1" ht="33" customHeight="1" thickBot="1" x14ac:dyDescent="0.3">
      <c r="A137" s="62">
        <v>7</v>
      </c>
      <c r="B137" s="252"/>
      <c r="C137" s="253"/>
      <c r="D137" s="253"/>
      <c r="E137" s="253"/>
      <c r="F137" s="254"/>
    </row>
    <row r="138" spans="1:7" s="18" customFormat="1" ht="33" customHeight="1" thickBot="1" x14ac:dyDescent="0.3">
      <c r="A138" s="62">
        <v>8</v>
      </c>
      <c r="B138" s="252"/>
      <c r="C138" s="253"/>
      <c r="D138" s="253"/>
      <c r="E138" s="253"/>
      <c r="F138" s="254"/>
    </row>
    <row r="139" spans="1:7" s="18" customFormat="1" ht="33" customHeight="1" thickBot="1" x14ac:dyDescent="0.3">
      <c r="A139" s="62">
        <v>9</v>
      </c>
      <c r="B139" s="252"/>
      <c r="C139" s="253"/>
      <c r="D139" s="253"/>
      <c r="E139" s="253"/>
      <c r="F139" s="254"/>
    </row>
    <row r="140" spans="1:7" s="18" customFormat="1" ht="33" customHeight="1" thickBot="1" x14ac:dyDescent="0.3">
      <c r="A140" s="62">
        <v>10</v>
      </c>
      <c r="B140" s="252"/>
      <c r="C140" s="253"/>
      <c r="D140" s="253"/>
      <c r="E140" s="253"/>
      <c r="F140" s="254"/>
    </row>
    <row r="141" spans="1:7" s="18" customFormat="1" ht="17.25" customHeight="1" x14ac:dyDescent="0.25">
      <c r="A141" s="62"/>
      <c r="B141" s="11"/>
      <c r="C141" s="11"/>
      <c r="D141" s="11"/>
      <c r="E141" s="11"/>
      <c r="F141" s="11"/>
      <c r="G141" s="11"/>
    </row>
    <row r="142" spans="1:7" ht="19.5" thickBot="1" x14ac:dyDescent="0.35">
      <c r="B142" s="222" t="s">
        <v>243</v>
      </c>
    </row>
    <row r="143" spans="1:7" ht="26.25" customHeight="1" thickBot="1" x14ac:dyDescent="0.35">
      <c r="B143" s="290" t="s">
        <v>244</v>
      </c>
      <c r="C143" s="290"/>
      <c r="D143" s="258"/>
      <c r="E143" s="276"/>
    </row>
    <row r="144" spans="1:7" ht="38.25" customHeight="1" thickBot="1" x14ac:dyDescent="0.3">
      <c r="B144" s="291" t="s">
        <v>185</v>
      </c>
      <c r="C144" s="292"/>
      <c r="D144" s="293"/>
      <c r="E144" s="291" t="s">
        <v>186</v>
      </c>
      <c r="F144" s="293"/>
    </row>
    <row r="145" spans="1:7" ht="33" customHeight="1" thickBot="1" x14ac:dyDescent="0.3">
      <c r="A145" s="39">
        <v>1</v>
      </c>
      <c r="B145" s="252"/>
      <c r="C145" s="253"/>
      <c r="D145" s="254"/>
      <c r="E145" s="252"/>
      <c r="F145" s="254"/>
    </row>
    <row r="146" spans="1:7" ht="33" customHeight="1" thickBot="1" x14ac:dyDescent="0.3">
      <c r="A146" s="39">
        <v>2</v>
      </c>
      <c r="B146" s="252"/>
      <c r="C146" s="253"/>
      <c r="D146" s="254"/>
      <c r="E146" s="252"/>
      <c r="F146" s="254"/>
    </row>
    <row r="147" spans="1:7" ht="33" customHeight="1" thickBot="1" x14ac:dyDescent="0.3">
      <c r="A147" s="39">
        <v>3</v>
      </c>
      <c r="B147" s="252"/>
      <c r="C147" s="253"/>
      <c r="D147" s="254"/>
      <c r="E147" s="252"/>
      <c r="F147" s="254"/>
    </row>
    <row r="148" spans="1:7" ht="33" customHeight="1" thickBot="1" x14ac:dyDescent="0.3">
      <c r="A148" s="39">
        <v>4</v>
      </c>
      <c r="B148" s="252"/>
      <c r="C148" s="253"/>
      <c r="D148" s="254"/>
      <c r="E148" s="252"/>
      <c r="F148" s="254"/>
    </row>
    <row r="149" spans="1:7" ht="33" customHeight="1" thickBot="1" x14ac:dyDescent="0.3">
      <c r="A149" s="39">
        <v>5</v>
      </c>
      <c r="B149" s="252"/>
      <c r="C149" s="253"/>
      <c r="D149" s="254"/>
      <c r="E149" s="252"/>
      <c r="F149" s="254"/>
    </row>
    <row r="150" spans="1:7" ht="33" customHeight="1" thickBot="1" x14ac:dyDescent="0.3">
      <c r="A150" s="39">
        <v>6</v>
      </c>
      <c r="B150" s="252"/>
      <c r="C150" s="253"/>
      <c r="D150" s="254"/>
      <c r="E150" s="252"/>
      <c r="F150" s="254"/>
    </row>
    <row r="151" spans="1:7" ht="33" customHeight="1" thickBot="1" x14ac:dyDescent="0.3">
      <c r="A151" s="39">
        <v>7</v>
      </c>
      <c r="B151" s="252"/>
      <c r="C151" s="253"/>
      <c r="D151" s="254"/>
      <c r="E151" s="252"/>
      <c r="F151" s="254"/>
    </row>
    <row r="152" spans="1:7" ht="33" customHeight="1" thickBot="1" x14ac:dyDescent="0.3">
      <c r="A152" s="39">
        <v>8</v>
      </c>
      <c r="B152" s="252"/>
      <c r="C152" s="253"/>
      <c r="D152" s="254"/>
      <c r="E152" s="252"/>
      <c r="F152" s="254"/>
    </row>
    <row r="153" spans="1:7" ht="33" customHeight="1" thickBot="1" x14ac:dyDescent="0.3">
      <c r="A153" s="39">
        <v>9</v>
      </c>
      <c r="B153" s="252"/>
      <c r="C153" s="253"/>
      <c r="D153" s="254"/>
      <c r="E153" s="252"/>
      <c r="F153" s="254"/>
    </row>
    <row r="154" spans="1:7" ht="33" customHeight="1" thickBot="1" x14ac:dyDescent="0.3">
      <c r="A154" s="39">
        <v>10</v>
      </c>
      <c r="B154" s="252"/>
      <c r="C154" s="253"/>
      <c r="D154" s="254"/>
      <c r="E154" s="252"/>
      <c r="F154" s="254"/>
    </row>
    <row r="157" spans="1:7" ht="18.75" x14ac:dyDescent="0.3">
      <c r="B157" s="40" t="s">
        <v>245</v>
      </c>
      <c r="G157" s="72"/>
    </row>
    <row r="158" spans="1:7" x14ac:dyDescent="0.25">
      <c r="G158" s="72"/>
    </row>
    <row r="159" spans="1:7" ht="57" customHeight="1" thickBot="1" x14ac:dyDescent="0.3">
      <c r="B159" s="273" t="s">
        <v>246</v>
      </c>
      <c r="C159" s="273"/>
      <c r="D159" s="273"/>
      <c r="E159" s="273"/>
      <c r="F159" s="273"/>
      <c r="G159" s="72"/>
    </row>
    <row r="160" spans="1:7" ht="60.75" customHeight="1" thickBot="1" x14ac:dyDescent="0.3">
      <c r="B160" s="286"/>
      <c r="C160" s="287"/>
      <c r="D160" s="287"/>
      <c r="E160" s="287"/>
      <c r="F160" s="288"/>
      <c r="G160" s="72"/>
    </row>
    <row r="162" spans="1:13" ht="25.5" customHeight="1" thickBot="1" x14ac:dyDescent="0.35">
      <c r="B162" s="63" t="s">
        <v>247</v>
      </c>
    </row>
    <row r="163" spans="1:13" ht="48" thickBot="1" x14ac:dyDescent="0.3">
      <c r="B163" s="59" t="s">
        <v>248</v>
      </c>
      <c r="C163" s="59" t="s">
        <v>249</v>
      </c>
      <c r="D163" s="59" t="s">
        <v>250</v>
      </c>
      <c r="E163" s="59" t="s">
        <v>251</v>
      </c>
      <c r="F163" s="241" t="s">
        <v>252</v>
      </c>
      <c r="G163" s="59" t="s">
        <v>253</v>
      </c>
      <c r="H163" s="42" t="s">
        <v>254</v>
      </c>
      <c r="I163" s="59" t="s">
        <v>255</v>
      </c>
      <c r="J163" s="161" t="s">
        <v>21</v>
      </c>
      <c r="K163" s="98" t="s">
        <v>22</v>
      </c>
      <c r="L163" s="164" t="s">
        <v>23</v>
      </c>
      <c r="M163" s="164" t="s">
        <v>256</v>
      </c>
    </row>
    <row r="164" spans="1:13" ht="30" customHeight="1" thickBot="1" x14ac:dyDescent="0.3">
      <c r="A164" s="39">
        <v>1</v>
      </c>
      <c r="B164" s="64"/>
      <c r="C164" s="60"/>
      <c r="D164" s="64"/>
      <c r="E164" s="60"/>
      <c r="F164" s="19"/>
      <c r="G164" s="60"/>
      <c r="H164" s="64"/>
      <c r="I164" s="60"/>
      <c r="J164" s="162" t="e">
        <f>Coversheet!$D$14</f>
        <v>#N/A</v>
      </c>
      <c r="K164" s="155" t="str">
        <f>Coversheet!$D$15</f>
        <v>Select</v>
      </c>
      <c r="L164" s="78" t="str">
        <f t="shared" ref="L164:L174" si="7">$C$25</f>
        <v>M-FD</v>
      </c>
      <c r="M164" s="78"/>
    </row>
    <row r="165" spans="1:13" ht="30" customHeight="1" thickBot="1" x14ac:dyDescent="0.3">
      <c r="A165" s="39">
        <v>2</v>
      </c>
      <c r="B165" s="64"/>
      <c r="C165" s="60"/>
      <c r="D165" s="64"/>
      <c r="E165" s="60"/>
      <c r="F165" s="19"/>
      <c r="G165" s="60"/>
      <c r="H165" s="64"/>
      <c r="I165" s="60"/>
      <c r="J165" s="162" t="e">
        <f>Coversheet!$D$14</f>
        <v>#N/A</v>
      </c>
      <c r="K165" s="155" t="str">
        <f>Coversheet!$D$15</f>
        <v>Select</v>
      </c>
      <c r="L165" s="78" t="str">
        <f t="shared" si="7"/>
        <v>M-FD</v>
      </c>
      <c r="M165" s="78"/>
    </row>
    <row r="166" spans="1:13" ht="30" customHeight="1" thickBot="1" x14ac:dyDescent="0.3">
      <c r="A166" s="39">
        <v>3</v>
      </c>
      <c r="B166" s="64"/>
      <c r="C166" s="60"/>
      <c r="D166" s="64"/>
      <c r="E166" s="60"/>
      <c r="F166" s="19"/>
      <c r="G166" s="60"/>
      <c r="H166" s="64"/>
      <c r="I166" s="60"/>
      <c r="J166" s="162" t="e">
        <f>Coversheet!$D$14</f>
        <v>#N/A</v>
      </c>
      <c r="K166" s="155" t="str">
        <f>Coversheet!$D$15</f>
        <v>Select</v>
      </c>
      <c r="L166" s="78" t="str">
        <f t="shared" si="7"/>
        <v>M-FD</v>
      </c>
      <c r="M166" s="78"/>
    </row>
    <row r="167" spans="1:13" ht="30" customHeight="1" thickBot="1" x14ac:dyDescent="0.3">
      <c r="A167" s="39">
        <v>4</v>
      </c>
      <c r="B167" s="64"/>
      <c r="C167" s="60"/>
      <c r="D167" s="64"/>
      <c r="E167" s="60"/>
      <c r="F167" s="19"/>
      <c r="G167" s="60"/>
      <c r="H167" s="64"/>
      <c r="I167" s="60"/>
      <c r="J167" s="162" t="e">
        <f>Coversheet!$D$14</f>
        <v>#N/A</v>
      </c>
      <c r="K167" s="155" t="str">
        <f>Coversheet!$D$15</f>
        <v>Select</v>
      </c>
      <c r="L167" s="78" t="str">
        <f t="shared" si="7"/>
        <v>M-FD</v>
      </c>
      <c r="M167" s="78"/>
    </row>
    <row r="168" spans="1:13" ht="30" customHeight="1" thickBot="1" x14ac:dyDescent="0.3">
      <c r="A168" s="39">
        <v>5</v>
      </c>
      <c r="B168" s="64"/>
      <c r="C168" s="60"/>
      <c r="D168" s="64"/>
      <c r="E168" s="60"/>
      <c r="F168" s="19"/>
      <c r="G168" s="60"/>
      <c r="H168" s="64"/>
      <c r="I168" s="60"/>
      <c r="J168" s="162" t="e">
        <f>Coversheet!$D$14</f>
        <v>#N/A</v>
      </c>
      <c r="K168" s="155" t="str">
        <f>Coversheet!$D$15</f>
        <v>Select</v>
      </c>
      <c r="L168" s="78" t="str">
        <f t="shared" si="7"/>
        <v>M-FD</v>
      </c>
      <c r="M168" s="78"/>
    </row>
    <row r="169" spans="1:13" ht="30" customHeight="1" thickBot="1" x14ac:dyDescent="0.3">
      <c r="A169" s="39">
        <v>6</v>
      </c>
      <c r="B169" s="64"/>
      <c r="C169" s="60"/>
      <c r="D169" s="64"/>
      <c r="E169" s="60"/>
      <c r="F169" s="19"/>
      <c r="G169" s="60"/>
      <c r="H169" s="64"/>
      <c r="I169" s="60"/>
      <c r="J169" s="162" t="e">
        <f>Coversheet!$D$14</f>
        <v>#N/A</v>
      </c>
      <c r="K169" s="155" t="str">
        <f>Coversheet!$D$15</f>
        <v>Select</v>
      </c>
      <c r="L169" s="78" t="str">
        <f t="shared" si="7"/>
        <v>M-FD</v>
      </c>
      <c r="M169" s="78"/>
    </row>
    <row r="170" spans="1:13" ht="30" customHeight="1" thickBot="1" x14ac:dyDescent="0.3">
      <c r="A170" s="39">
        <v>7</v>
      </c>
      <c r="B170" s="64"/>
      <c r="C170" s="60"/>
      <c r="D170" s="64"/>
      <c r="E170" s="60"/>
      <c r="F170" s="19"/>
      <c r="G170" s="60"/>
      <c r="H170" s="64"/>
      <c r="I170" s="60"/>
      <c r="J170" s="162" t="e">
        <f>Coversheet!$D$14</f>
        <v>#N/A</v>
      </c>
      <c r="K170" s="155" t="str">
        <f>Coversheet!$D$15</f>
        <v>Select</v>
      </c>
      <c r="L170" s="78" t="str">
        <f t="shared" si="7"/>
        <v>M-FD</v>
      </c>
      <c r="M170" s="78"/>
    </row>
    <row r="171" spans="1:13" ht="30" customHeight="1" thickBot="1" x14ac:dyDescent="0.3">
      <c r="A171" s="39">
        <v>8</v>
      </c>
      <c r="B171" s="64"/>
      <c r="C171" s="60"/>
      <c r="D171" s="64"/>
      <c r="E171" s="60"/>
      <c r="F171" s="19"/>
      <c r="G171" s="60"/>
      <c r="H171" s="64"/>
      <c r="I171" s="60"/>
      <c r="J171" s="162" t="e">
        <f>Coversheet!$D$14</f>
        <v>#N/A</v>
      </c>
      <c r="K171" s="155" t="str">
        <f>Coversheet!$D$15</f>
        <v>Select</v>
      </c>
      <c r="L171" s="78" t="str">
        <f t="shared" si="7"/>
        <v>M-FD</v>
      </c>
      <c r="M171" s="78"/>
    </row>
    <row r="172" spans="1:13" ht="30" customHeight="1" thickBot="1" x14ac:dyDescent="0.3">
      <c r="A172" s="39">
        <v>9</v>
      </c>
      <c r="B172" s="64"/>
      <c r="C172" s="60"/>
      <c r="D172" s="64"/>
      <c r="E172" s="60"/>
      <c r="F172" s="19"/>
      <c r="G172" s="60"/>
      <c r="H172" s="64"/>
      <c r="I172" s="60"/>
      <c r="J172" s="162" t="e">
        <f>Coversheet!$D$14</f>
        <v>#N/A</v>
      </c>
      <c r="K172" s="155" t="str">
        <f>Coversheet!$D$15</f>
        <v>Select</v>
      </c>
      <c r="L172" s="78" t="str">
        <f t="shared" si="7"/>
        <v>M-FD</v>
      </c>
      <c r="M172" s="78"/>
    </row>
    <row r="173" spans="1:13" ht="30" customHeight="1" thickBot="1" x14ac:dyDescent="0.3">
      <c r="A173" s="39">
        <v>10</v>
      </c>
      <c r="B173" s="64"/>
      <c r="C173" s="60"/>
      <c r="D173" s="64"/>
      <c r="E173" s="60"/>
      <c r="F173" s="19"/>
      <c r="G173" s="60"/>
      <c r="H173" s="64"/>
      <c r="I173" s="60"/>
      <c r="J173" s="162" t="e">
        <f>Coversheet!$D$14</f>
        <v>#N/A</v>
      </c>
      <c r="K173" s="155" t="str">
        <f>Coversheet!$D$15</f>
        <v>Select</v>
      </c>
      <c r="L173" s="78" t="str">
        <f t="shared" si="7"/>
        <v>M-FD</v>
      </c>
      <c r="M173" s="78"/>
    </row>
    <row r="174" spans="1:13" hidden="1" x14ac:dyDescent="0.25">
      <c r="B174" s="11" t="str">
        <f>B159</f>
        <v>Please describe increases or expansions in capabilities or capacities for food Defense testing (increases in trained personnel, new capabilities developed, etc.). Make sure Food Defense related trainings are also itemized in the Trainings section on All-Tracks Tab:</v>
      </c>
      <c r="J174" s="11" t="e">
        <f>Coversheet!$D$14</f>
        <v>#N/A</v>
      </c>
      <c r="K174" s="12" t="str">
        <f>Coversheet!$D$15</f>
        <v>Select</v>
      </c>
      <c r="L174" s="11" t="str">
        <f t="shared" si="7"/>
        <v>M-FD</v>
      </c>
      <c r="M174" s="11">
        <f>B160</f>
        <v>0</v>
      </c>
    </row>
    <row r="177" spans="1:18" ht="18.75" x14ac:dyDescent="0.3">
      <c r="B177" s="245" t="s">
        <v>257</v>
      </c>
    </row>
    <row r="179" spans="1:18" ht="108" customHeight="1" thickBot="1" x14ac:dyDescent="0.3">
      <c r="B179" s="299" t="s">
        <v>258</v>
      </c>
      <c r="C179" s="299"/>
      <c r="D179" s="299"/>
      <c r="E179" s="299"/>
      <c r="F179" s="299"/>
    </row>
    <row r="180" spans="1:18" ht="24" hidden="1" customHeight="1" thickBot="1" x14ac:dyDescent="0.3">
      <c r="B180" s="279" t="s">
        <v>259</v>
      </c>
      <c r="C180" s="279"/>
      <c r="D180" s="279"/>
      <c r="E180" s="66"/>
    </row>
    <row r="181" spans="1:18" ht="56.25" customHeight="1" thickBot="1" x14ac:dyDescent="0.3">
      <c r="B181" s="59" t="s">
        <v>260</v>
      </c>
      <c r="C181" s="59" t="s">
        <v>261</v>
      </c>
      <c r="D181" s="59" t="s">
        <v>262</v>
      </c>
      <c r="E181" s="59" t="s">
        <v>263</v>
      </c>
      <c r="F181" s="59" t="s">
        <v>264</v>
      </c>
      <c r="G181" s="59" t="s">
        <v>265</v>
      </c>
      <c r="H181" s="59" t="s">
        <v>266</v>
      </c>
      <c r="I181" s="59" t="s">
        <v>267</v>
      </c>
      <c r="J181" s="59" t="s">
        <v>268</v>
      </c>
      <c r="K181" s="59" t="s">
        <v>269</v>
      </c>
      <c r="L181" s="59" t="s">
        <v>197</v>
      </c>
      <c r="M181" s="59" t="s">
        <v>270</v>
      </c>
      <c r="N181" s="41" t="s">
        <v>271</v>
      </c>
      <c r="O181" s="164" t="s">
        <v>21</v>
      </c>
      <c r="P181" s="98" t="s">
        <v>22</v>
      </c>
      <c r="Q181" s="164" t="s">
        <v>23</v>
      </c>
      <c r="R181" s="164" t="s">
        <v>272</v>
      </c>
    </row>
    <row r="182" spans="1:18" ht="30.75" customHeight="1" thickBot="1" x14ac:dyDescent="0.3">
      <c r="A182" s="39">
        <v>1</v>
      </c>
      <c r="B182" s="64"/>
      <c r="C182" s="64"/>
      <c r="D182" s="64"/>
      <c r="E182" s="233"/>
      <c r="F182" s="64"/>
      <c r="G182" s="233"/>
      <c r="H182" s="19"/>
      <c r="I182" s="64"/>
      <c r="J182" s="64"/>
      <c r="K182" s="126"/>
      <c r="L182" s="64"/>
      <c r="M182" s="233"/>
      <c r="N182" s="233"/>
      <c r="O182" s="78" t="e">
        <f>Coversheet!$D$14</f>
        <v>#N/A</v>
      </c>
      <c r="P182" s="155" t="str">
        <f>Coversheet!$D$15</f>
        <v>Select</v>
      </c>
      <c r="Q182" s="78" t="str">
        <f t="shared" ref="Q182:Q221" si="8">$C$25</f>
        <v>M-FD</v>
      </c>
      <c r="R182" s="78"/>
    </row>
    <row r="183" spans="1:18" ht="30.75" customHeight="1" thickBot="1" x14ac:dyDescent="0.3">
      <c r="A183" s="39">
        <v>2</v>
      </c>
      <c r="B183" s="64"/>
      <c r="C183" s="64"/>
      <c r="D183" s="64"/>
      <c r="E183" s="233"/>
      <c r="F183" s="64"/>
      <c r="G183" s="233"/>
      <c r="H183" s="19"/>
      <c r="I183" s="64"/>
      <c r="J183" s="64"/>
      <c r="K183" s="64"/>
      <c r="L183" s="64"/>
      <c r="M183" s="233"/>
      <c r="N183" s="233"/>
      <c r="O183" s="78" t="e">
        <f>Coversheet!$D$14</f>
        <v>#N/A</v>
      </c>
      <c r="P183" s="155" t="str">
        <f>Coversheet!$D$15</f>
        <v>Select</v>
      </c>
      <c r="Q183" s="78" t="str">
        <f t="shared" si="8"/>
        <v>M-FD</v>
      </c>
      <c r="R183" s="78"/>
    </row>
    <row r="184" spans="1:18" ht="30.75" customHeight="1" thickBot="1" x14ac:dyDescent="0.3">
      <c r="A184" s="39">
        <v>3</v>
      </c>
      <c r="B184" s="64"/>
      <c r="C184" s="64"/>
      <c r="D184" s="64"/>
      <c r="E184" s="233"/>
      <c r="F184" s="64"/>
      <c r="G184" s="233"/>
      <c r="H184" s="19"/>
      <c r="I184" s="64"/>
      <c r="J184" s="64"/>
      <c r="K184" s="64"/>
      <c r="L184" s="64"/>
      <c r="M184" s="233"/>
      <c r="N184" s="233"/>
      <c r="O184" s="78" t="e">
        <f>Coversheet!$D$14</f>
        <v>#N/A</v>
      </c>
      <c r="P184" s="155" t="str">
        <f>Coversheet!$D$15</f>
        <v>Select</v>
      </c>
      <c r="Q184" s="78" t="str">
        <f t="shared" si="8"/>
        <v>M-FD</v>
      </c>
      <c r="R184" s="78"/>
    </row>
    <row r="185" spans="1:18" ht="30.75" customHeight="1" thickBot="1" x14ac:dyDescent="0.3">
      <c r="A185" s="39">
        <v>4</v>
      </c>
      <c r="B185" s="64"/>
      <c r="C185" s="64"/>
      <c r="D185" s="64"/>
      <c r="E185" s="233"/>
      <c r="F185" s="64"/>
      <c r="G185" s="233"/>
      <c r="H185" s="19"/>
      <c r="I185" s="64"/>
      <c r="J185" s="64"/>
      <c r="K185" s="64"/>
      <c r="L185" s="64"/>
      <c r="M185" s="233"/>
      <c r="N185" s="233"/>
      <c r="O185" s="78" t="e">
        <f>Coversheet!$D$14</f>
        <v>#N/A</v>
      </c>
      <c r="P185" s="155" t="str">
        <f>Coversheet!$D$15</f>
        <v>Select</v>
      </c>
      <c r="Q185" s="78" t="str">
        <f t="shared" si="8"/>
        <v>M-FD</v>
      </c>
      <c r="R185" s="78"/>
    </row>
    <row r="186" spans="1:18" ht="30.75" customHeight="1" thickBot="1" x14ac:dyDescent="0.3">
      <c r="A186" s="39">
        <v>5</v>
      </c>
      <c r="B186" s="64"/>
      <c r="C186" s="64"/>
      <c r="D186" s="64"/>
      <c r="E186" s="233"/>
      <c r="F186" s="64"/>
      <c r="G186" s="233"/>
      <c r="H186" s="19"/>
      <c r="I186" s="64"/>
      <c r="J186" s="64"/>
      <c r="K186" s="64"/>
      <c r="L186" s="64"/>
      <c r="M186" s="233"/>
      <c r="N186" s="233"/>
      <c r="O186" s="78" t="e">
        <f>Coversheet!$D$14</f>
        <v>#N/A</v>
      </c>
      <c r="P186" s="155" t="str">
        <f>Coversheet!$D$15</f>
        <v>Select</v>
      </c>
      <c r="Q186" s="78" t="str">
        <f t="shared" si="8"/>
        <v>M-FD</v>
      </c>
      <c r="R186" s="78"/>
    </row>
    <row r="187" spans="1:18" ht="30.75" customHeight="1" thickBot="1" x14ac:dyDescent="0.3">
      <c r="A187" s="39">
        <v>6</v>
      </c>
      <c r="B187" s="64"/>
      <c r="C187" s="64"/>
      <c r="D187" s="64"/>
      <c r="E187" s="233"/>
      <c r="F187" s="64"/>
      <c r="G187" s="233"/>
      <c r="H187" s="19"/>
      <c r="I187" s="64"/>
      <c r="J187" s="64"/>
      <c r="K187" s="64"/>
      <c r="L187" s="64"/>
      <c r="M187" s="233"/>
      <c r="N187" s="233"/>
      <c r="O187" s="78" t="e">
        <f>Coversheet!$D$14</f>
        <v>#N/A</v>
      </c>
      <c r="P187" s="155" t="str">
        <f>Coversheet!$D$15</f>
        <v>Select</v>
      </c>
      <c r="Q187" s="78" t="str">
        <f t="shared" si="8"/>
        <v>M-FD</v>
      </c>
      <c r="R187" s="78"/>
    </row>
    <row r="188" spans="1:18" ht="30.75" customHeight="1" thickBot="1" x14ac:dyDescent="0.3">
      <c r="A188" s="39">
        <v>7</v>
      </c>
      <c r="B188" s="64"/>
      <c r="C188" s="64"/>
      <c r="D188" s="64"/>
      <c r="E188" s="233"/>
      <c r="F188" s="64"/>
      <c r="G188" s="233"/>
      <c r="H188" s="19"/>
      <c r="I188" s="64"/>
      <c r="J188" s="64"/>
      <c r="K188" s="64"/>
      <c r="L188" s="64"/>
      <c r="M188" s="233"/>
      <c r="N188" s="233"/>
      <c r="O188" s="78" t="e">
        <f>Coversheet!$D$14</f>
        <v>#N/A</v>
      </c>
      <c r="P188" s="155" t="str">
        <f>Coversheet!$D$15</f>
        <v>Select</v>
      </c>
      <c r="Q188" s="78" t="str">
        <f t="shared" si="8"/>
        <v>M-FD</v>
      </c>
      <c r="R188" s="78"/>
    </row>
    <row r="189" spans="1:18" ht="30.75" customHeight="1" thickBot="1" x14ac:dyDescent="0.3">
      <c r="A189" s="39">
        <v>8</v>
      </c>
      <c r="B189" s="64"/>
      <c r="C189" s="64"/>
      <c r="D189" s="64"/>
      <c r="E189" s="233"/>
      <c r="F189" s="64"/>
      <c r="G189" s="233"/>
      <c r="H189" s="19"/>
      <c r="I189" s="64"/>
      <c r="J189" s="64"/>
      <c r="K189" s="64"/>
      <c r="L189" s="64"/>
      <c r="M189" s="233"/>
      <c r="N189" s="233"/>
      <c r="O189" s="78" t="e">
        <f>Coversheet!$D$14</f>
        <v>#N/A</v>
      </c>
      <c r="P189" s="155" t="str">
        <f>Coversheet!$D$15</f>
        <v>Select</v>
      </c>
      <c r="Q189" s="78" t="str">
        <f t="shared" si="8"/>
        <v>M-FD</v>
      </c>
      <c r="R189" s="78"/>
    </row>
    <row r="190" spans="1:18" ht="30.75" customHeight="1" thickBot="1" x14ac:dyDescent="0.3">
      <c r="A190" s="39">
        <v>9</v>
      </c>
      <c r="B190" s="64"/>
      <c r="C190" s="64"/>
      <c r="D190" s="64"/>
      <c r="E190" s="233"/>
      <c r="F190" s="64"/>
      <c r="G190" s="233"/>
      <c r="H190" s="19"/>
      <c r="I190" s="64"/>
      <c r="J190" s="64"/>
      <c r="K190" s="64"/>
      <c r="L190" s="64"/>
      <c r="M190" s="233"/>
      <c r="N190" s="233"/>
      <c r="O190" s="78" t="e">
        <f>Coversheet!$D$14</f>
        <v>#N/A</v>
      </c>
      <c r="P190" s="155" t="str">
        <f>Coversheet!$D$15</f>
        <v>Select</v>
      </c>
      <c r="Q190" s="78" t="str">
        <f t="shared" si="8"/>
        <v>M-FD</v>
      </c>
      <c r="R190" s="78"/>
    </row>
    <row r="191" spans="1:18" ht="30.75" customHeight="1" thickBot="1" x14ac:dyDescent="0.3">
      <c r="A191" s="39">
        <v>10</v>
      </c>
      <c r="B191" s="64"/>
      <c r="C191" s="64"/>
      <c r="D191" s="64"/>
      <c r="E191" s="233"/>
      <c r="F191" s="64"/>
      <c r="G191" s="233"/>
      <c r="H191" s="19"/>
      <c r="I191" s="64"/>
      <c r="J191" s="64"/>
      <c r="K191" s="64"/>
      <c r="L191" s="64"/>
      <c r="M191" s="233"/>
      <c r="N191" s="233"/>
      <c r="O191" s="78" t="e">
        <f>Coversheet!$D$14</f>
        <v>#N/A</v>
      </c>
      <c r="P191" s="155" t="str">
        <f>Coversheet!$D$15</f>
        <v>Select</v>
      </c>
      <c r="Q191" s="78" t="str">
        <f t="shared" si="8"/>
        <v>M-FD</v>
      </c>
      <c r="R191" s="78"/>
    </row>
    <row r="192" spans="1:18" hidden="1" x14ac:dyDescent="0.25">
      <c r="O192" s="11" t="e">
        <f>Coversheet!$D$14</f>
        <v>#N/A</v>
      </c>
      <c r="P192" s="12" t="str">
        <f>Coversheet!$D$15</f>
        <v>Select</v>
      </c>
      <c r="Q192" s="11" t="str">
        <f t="shared" si="8"/>
        <v>M-FD</v>
      </c>
      <c r="R192" s="67">
        <f>E180</f>
        <v>0</v>
      </c>
    </row>
    <row r="193" spans="15:18" hidden="1" x14ac:dyDescent="0.25">
      <c r="O193" s="11" t="e">
        <f>Coversheet!$D$14</f>
        <v>#N/A</v>
      </c>
      <c r="P193" s="12" t="str">
        <f>Coversheet!$D$15</f>
        <v>Select</v>
      </c>
      <c r="Q193" s="11" t="str">
        <f t="shared" si="8"/>
        <v>M-FD</v>
      </c>
      <c r="R193" s="67">
        <f>B228</f>
        <v>0</v>
      </c>
    </row>
    <row r="194" spans="15:18" hidden="1" x14ac:dyDescent="0.25">
      <c r="O194" s="11" t="e">
        <f>Coversheet!$D$14</f>
        <v>#N/A</v>
      </c>
      <c r="P194" s="12" t="str">
        <f>Coversheet!$D$15</f>
        <v>Select</v>
      </c>
      <c r="Q194" s="11" t="str">
        <f t="shared" si="8"/>
        <v>M-FD</v>
      </c>
      <c r="R194" s="67">
        <f>C228</f>
        <v>0</v>
      </c>
    </row>
    <row r="195" spans="15:18" hidden="1" x14ac:dyDescent="0.25">
      <c r="O195" s="11" t="e">
        <f>Coversheet!$D$14</f>
        <v>#N/A</v>
      </c>
      <c r="P195" s="12" t="str">
        <f>Coversheet!$D$15</f>
        <v>Select</v>
      </c>
      <c r="Q195" s="11" t="str">
        <f t="shared" si="8"/>
        <v>M-FD</v>
      </c>
      <c r="R195" s="67">
        <f>B229</f>
        <v>0</v>
      </c>
    </row>
    <row r="196" spans="15:18" hidden="1" x14ac:dyDescent="0.25">
      <c r="O196" s="11" t="e">
        <f>Coversheet!$D$14</f>
        <v>#N/A</v>
      </c>
      <c r="P196" s="12" t="str">
        <f>Coversheet!$D$15</f>
        <v>Select</v>
      </c>
      <c r="Q196" s="11" t="str">
        <f t="shared" si="8"/>
        <v>M-FD</v>
      </c>
      <c r="R196" s="67">
        <f>C229</f>
        <v>0</v>
      </c>
    </row>
    <row r="197" spans="15:18" hidden="1" x14ac:dyDescent="0.25">
      <c r="O197" s="11" t="e">
        <f>Coversheet!$D$14</f>
        <v>#N/A</v>
      </c>
      <c r="P197" s="12" t="str">
        <f>Coversheet!$D$15</f>
        <v>Select</v>
      </c>
      <c r="Q197" s="11" t="str">
        <f t="shared" si="8"/>
        <v>M-FD</v>
      </c>
      <c r="R197" s="67">
        <f>B230</f>
        <v>0</v>
      </c>
    </row>
    <row r="198" spans="15:18" hidden="1" x14ac:dyDescent="0.25">
      <c r="O198" s="11" t="e">
        <f>Coversheet!$D$14</f>
        <v>#N/A</v>
      </c>
      <c r="P198" s="12" t="str">
        <f>Coversheet!$D$15</f>
        <v>Select</v>
      </c>
      <c r="Q198" s="11" t="str">
        <f t="shared" si="8"/>
        <v>M-FD</v>
      </c>
      <c r="R198" s="67">
        <f>C230</f>
        <v>0</v>
      </c>
    </row>
    <row r="199" spans="15:18" hidden="1" x14ac:dyDescent="0.25">
      <c r="O199" s="11" t="e">
        <f>Coversheet!$D$14</f>
        <v>#N/A</v>
      </c>
      <c r="P199" s="12" t="str">
        <f>Coversheet!$D$15</f>
        <v>Select</v>
      </c>
      <c r="Q199" s="11" t="str">
        <f t="shared" si="8"/>
        <v>M-FD</v>
      </c>
      <c r="R199" s="67">
        <f>B231</f>
        <v>0</v>
      </c>
    </row>
    <row r="200" spans="15:18" hidden="1" x14ac:dyDescent="0.25">
      <c r="O200" s="11" t="e">
        <f>Coversheet!$D$14</f>
        <v>#N/A</v>
      </c>
      <c r="P200" s="12" t="str">
        <f>Coversheet!$D$15</f>
        <v>Select</v>
      </c>
      <c r="Q200" s="11" t="str">
        <f t="shared" si="8"/>
        <v>M-FD</v>
      </c>
      <c r="R200" s="67">
        <f>C231</f>
        <v>0</v>
      </c>
    </row>
    <row r="201" spans="15:18" hidden="1" x14ac:dyDescent="0.25">
      <c r="O201" s="11" t="e">
        <f>Coversheet!$D$14</f>
        <v>#N/A</v>
      </c>
      <c r="P201" s="12" t="str">
        <f>Coversheet!$D$15</f>
        <v>Select</v>
      </c>
      <c r="Q201" s="11" t="str">
        <f t="shared" si="8"/>
        <v>M-FD</v>
      </c>
      <c r="R201" s="67">
        <f>B232</f>
        <v>0</v>
      </c>
    </row>
    <row r="202" spans="15:18" hidden="1" x14ac:dyDescent="0.25">
      <c r="O202" s="11" t="e">
        <f>Coversheet!$D$14</f>
        <v>#N/A</v>
      </c>
      <c r="P202" s="12" t="str">
        <f>Coversheet!$D$15</f>
        <v>Select</v>
      </c>
      <c r="Q202" s="11" t="str">
        <f t="shared" si="8"/>
        <v>M-FD</v>
      </c>
      <c r="R202" s="67">
        <f>C232</f>
        <v>0</v>
      </c>
    </row>
    <row r="203" spans="15:18" hidden="1" x14ac:dyDescent="0.25">
      <c r="O203" s="11" t="e">
        <f>Coversheet!$D$14</f>
        <v>#N/A</v>
      </c>
      <c r="P203" s="12" t="str">
        <f>Coversheet!$D$15</f>
        <v>Select</v>
      </c>
      <c r="Q203" s="11" t="str">
        <f t="shared" si="8"/>
        <v>M-FD</v>
      </c>
      <c r="R203" s="67">
        <f>B233</f>
        <v>0</v>
      </c>
    </row>
    <row r="204" spans="15:18" hidden="1" x14ac:dyDescent="0.25">
      <c r="O204" s="11" t="e">
        <f>Coversheet!$D$14</f>
        <v>#N/A</v>
      </c>
      <c r="P204" s="12" t="str">
        <f>Coversheet!$D$15</f>
        <v>Select</v>
      </c>
      <c r="Q204" s="11" t="str">
        <f t="shared" si="8"/>
        <v>M-FD</v>
      </c>
      <c r="R204" s="67">
        <f>C233</f>
        <v>0</v>
      </c>
    </row>
    <row r="205" spans="15:18" hidden="1" x14ac:dyDescent="0.25">
      <c r="O205" s="11" t="e">
        <f>Coversheet!$D$14</f>
        <v>#N/A</v>
      </c>
      <c r="P205" s="12" t="str">
        <f>Coversheet!$D$15</f>
        <v>Select</v>
      </c>
      <c r="Q205" s="11" t="str">
        <f t="shared" si="8"/>
        <v>M-FD</v>
      </c>
      <c r="R205" s="67">
        <f>B234</f>
        <v>0</v>
      </c>
    </row>
    <row r="206" spans="15:18" hidden="1" x14ac:dyDescent="0.25">
      <c r="O206" s="11" t="e">
        <f>Coversheet!$D$14</f>
        <v>#N/A</v>
      </c>
      <c r="P206" s="12" t="str">
        <f>Coversheet!$D$15</f>
        <v>Select</v>
      </c>
      <c r="Q206" s="11" t="str">
        <f t="shared" si="8"/>
        <v>M-FD</v>
      </c>
      <c r="R206" s="67">
        <f>C234</f>
        <v>0</v>
      </c>
    </row>
    <row r="207" spans="15:18" hidden="1" x14ac:dyDescent="0.25">
      <c r="O207" s="11" t="e">
        <f>Coversheet!$D$14</f>
        <v>#N/A</v>
      </c>
      <c r="P207" s="12" t="str">
        <f>Coversheet!$D$15</f>
        <v>Select</v>
      </c>
      <c r="Q207" s="11" t="str">
        <f t="shared" si="8"/>
        <v>M-FD</v>
      </c>
      <c r="R207" s="67">
        <f>B235</f>
        <v>0</v>
      </c>
    </row>
    <row r="208" spans="15:18" hidden="1" x14ac:dyDescent="0.25">
      <c r="O208" s="11" t="e">
        <f>Coversheet!$D$14</f>
        <v>#N/A</v>
      </c>
      <c r="P208" s="12" t="str">
        <f>Coversheet!$D$15</f>
        <v>Select</v>
      </c>
      <c r="Q208" s="11" t="str">
        <f t="shared" si="8"/>
        <v>M-FD</v>
      </c>
      <c r="R208" s="67">
        <f>C235</f>
        <v>0</v>
      </c>
    </row>
    <row r="209" spans="2:18" hidden="1" x14ac:dyDescent="0.25">
      <c r="O209" s="11" t="e">
        <f>Coversheet!$D$14</f>
        <v>#N/A</v>
      </c>
      <c r="P209" s="12" t="str">
        <f>Coversheet!$D$15</f>
        <v>Select</v>
      </c>
      <c r="Q209" s="11" t="str">
        <f t="shared" si="8"/>
        <v>M-FD</v>
      </c>
      <c r="R209" s="67">
        <f>B236</f>
        <v>0</v>
      </c>
    </row>
    <row r="210" spans="2:18" hidden="1" x14ac:dyDescent="0.25">
      <c r="O210" s="11" t="e">
        <f>Coversheet!$D$14</f>
        <v>#N/A</v>
      </c>
      <c r="P210" s="12" t="str">
        <f>Coversheet!$D$15</f>
        <v>Select</v>
      </c>
      <c r="Q210" s="11" t="str">
        <f t="shared" si="8"/>
        <v>M-FD</v>
      </c>
      <c r="R210" s="67">
        <f>C236</f>
        <v>0</v>
      </c>
    </row>
    <row r="211" spans="2:18" hidden="1" x14ac:dyDescent="0.25">
      <c r="O211" s="11" t="e">
        <f>Coversheet!$D$14</f>
        <v>#N/A</v>
      </c>
      <c r="P211" s="12" t="str">
        <f>Coversheet!$D$15</f>
        <v>Select</v>
      </c>
      <c r="Q211" s="11" t="str">
        <f t="shared" si="8"/>
        <v>M-FD</v>
      </c>
      <c r="R211" s="67">
        <f>B237</f>
        <v>0</v>
      </c>
    </row>
    <row r="212" spans="2:18" hidden="1" x14ac:dyDescent="0.25">
      <c r="O212" s="11" t="e">
        <f>Coversheet!$D$14</f>
        <v>#N/A</v>
      </c>
      <c r="P212" s="12" t="str">
        <f>Coversheet!$D$15</f>
        <v>Select</v>
      </c>
      <c r="Q212" s="11" t="str">
        <f t="shared" si="8"/>
        <v>M-FD</v>
      </c>
      <c r="R212" s="67">
        <f>C237</f>
        <v>0</v>
      </c>
    </row>
    <row r="213" spans="2:18" hidden="1" x14ac:dyDescent="0.25">
      <c r="O213" s="11" t="e">
        <f>Coversheet!$D$14</f>
        <v>#N/A</v>
      </c>
      <c r="P213" s="12" t="str">
        <f>Coversheet!$D$15</f>
        <v>Select</v>
      </c>
      <c r="Q213" s="11" t="str">
        <f t="shared" si="8"/>
        <v>M-FD</v>
      </c>
      <c r="R213" s="67">
        <f t="shared" ref="R213:R221" si="9">E239</f>
        <v>0</v>
      </c>
    </row>
    <row r="214" spans="2:18" hidden="1" x14ac:dyDescent="0.25">
      <c r="O214" s="11" t="e">
        <f>Coversheet!$D$14</f>
        <v>#N/A</v>
      </c>
      <c r="P214" s="12" t="str">
        <f>Coversheet!$D$15</f>
        <v>Select</v>
      </c>
      <c r="Q214" s="11" t="str">
        <f t="shared" si="8"/>
        <v>M-FD</v>
      </c>
      <c r="R214" s="67">
        <f t="shared" si="9"/>
        <v>0</v>
      </c>
    </row>
    <row r="215" spans="2:18" hidden="1" x14ac:dyDescent="0.25">
      <c r="B215" s="11" t="str">
        <f t="shared" ref="B215:B220" si="10">B241</f>
        <v>Does your lab have an APHIS permit for controlled materials transport?</v>
      </c>
      <c r="O215" s="11" t="e">
        <f>Coversheet!$D$14</f>
        <v>#N/A</v>
      </c>
      <c r="P215" s="12" t="str">
        <f>Coversheet!$D$15</f>
        <v>Select</v>
      </c>
      <c r="Q215" s="11" t="str">
        <f t="shared" si="8"/>
        <v>M-FD</v>
      </c>
      <c r="R215" s="67">
        <f t="shared" si="9"/>
        <v>0</v>
      </c>
    </row>
    <row r="216" spans="2:18" hidden="1" x14ac:dyDescent="0.25">
      <c r="B216" s="11" t="str">
        <f t="shared" si="10"/>
        <v>Do you have laboratory staff that can package and ship Category A?</v>
      </c>
      <c r="O216" s="11" t="e">
        <f>Coversheet!$D$14</f>
        <v>#N/A</v>
      </c>
      <c r="P216" s="12" t="str">
        <f>Coversheet!$D$15</f>
        <v>Select</v>
      </c>
      <c r="Q216" s="11" t="str">
        <f t="shared" si="8"/>
        <v>M-FD</v>
      </c>
      <c r="R216" s="67">
        <f t="shared" si="9"/>
        <v>0</v>
      </c>
    </row>
    <row r="217" spans="2:18" hidden="1" x14ac:dyDescent="0.25">
      <c r="B217" s="11" t="str">
        <f t="shared" si="10"/>
        <v>Do you have laboratory staff that can package and ship Select Agents?</v>
      </c>
      <c r="O217" s="11" t="e">
        <f>Coversheet!$D$14</f>
        <v>#N/A</v>
      </c>
      <c r="P217" s="12" t="str">
        <f>Coversheet!$D$15</f>
        <v>Select</v>
      </c>
      <c r="Q217" s="11" t="str">
        <f t="shared" si="8"/>
        <v>M-FD</v>
      </c>
      <c r="R217" s="67">
        <f t="shared" si="9"/>
        <v>0</v>
      </c>
    </row>
    <row r="218" spans="2:18" hidden="1" x14ac:dyDescent="0.25">
      <c r="B218" s="11" t="str">
        <f t="shared" si="10"/>
        <v>Does your laboratory have BSL2 facilities in which BSL-2+ work can be completed?</v>
      </c>
      <c r="O218" s="11" t="e">
        <f>Coversheet!$D$14</f>
        <v>#N/A</v>
      </c>
      <c r="P218" s="12" t="str">
        <f>Coversheet!$D$15</f>
        <v>Select</v>
      </c>
      <c r="Q218" s="11" t="str">
        <f t="shared" si="8"/>
        <v>M-FD</v>
      </c>
      <c r="R218" s="67">
        <f t="shared" si="9"/>
        <v>0</v>
      </c>
    </row>
    <row r="219" spans="2:18" hidden="1" x14ac:dyDescent="0.25">
      <c r="B219" s="11" t="str">
        <f t="shared" si="10"/>
        <v>Does your laboratory have BSL3 facilities?</v>
      </c>
      <c r="O219" s="11" t="e">
        <f>Coversheet!$D$14</f>
        <v>#N/A</v>
      </c>
      <c r="P219" s="12" t="str">
        <f>Coversheet!$D$15</f>
        <v>Select</v>
      </c>
      <c r="Q219" s="11" t="str">
        <f t="shared" si="8"/>
        <v>M-FD</v>
      </c>
      <c r="R219" s="67">
        <f t="shared" si="9"/>
        <v>0</v>
      </c>
    </row>
    <row r="220" spans="2:18" hidden="1" x14ac:dyDescent="0.25">
      <c r="B220" s="11" t="str">
        <f t="shared" si="10"/>
        <v>If so, are they operational?</v>
      </c>
      <c r="O220" s="11" t="e">
        <f>Coversheet!$D$14</f>
        <v>#N/A</v>
      </c>
      <c r="P220" s="12" t="str">
        <f>Coversheet!$D$15</f>
        <v>Select</v>
      </c>
      <c r="Q220" s="11" t="str">
        <f t="shared" si="8"/>
        <v>M-FD</v>
      </c>
      <c r="R220" s="67">
        <f t="shared" si="9"/>
        <v>0</v>
      </c>
    </row>
    <row r="221" spans="2:18" hidden="1" x14ac:dyDescent="0.25">
      <c r="B221" s="11" t="str">
        <f>B247</f>
        <v>Can you accept food samples for testing?</v>
      </c>
      <c r="O221" s="11" t="e">
        <f>Coversheet!$D$14</f>
        <v>#N/A</v>
      </c>
      <c r="P221" s="12" t="str">
        <f>Coversheet!$D$15</f>
        <v>Select</v>
      </c>
      <c r="Q221" s="11" t="str">
        <f t="shared" si="8"/>
        <v>M-FD</v>
      </c>
      <c r="R221" s="67">
        <f t="shared" si="9"/>
        <v>0</v>
      </c>
    </row>
    <row r="222" spans="2:18" hidden="1" x14ac:dyDescent="0.25">
      <c r="B222" s="11" t="str">
        <f>B251</f>
        <v>If there is any other information you would like to provide regarding your program within the M-FD track please enter it below:</v>
      </c>
      <c r="O222" s="11" t="e">
        <f>Coversheet!$D$14</f>
        <v>#N/A</v>
      </c>
      <c r="P222" s="12" t="str">
        <f>Coversheet!$D$15</f>
        <v>Select</v>
      </c>
      <c r="Q222" s="11" t="str">
        <f>$C$25</f>
        <v>M-FD</v>
      </c>
      <c r="R222" s="67">
        <f>B252</f>
        <v>0</v>
      </c>
    </row>
    <row r="225" spans="1:6" ht="18.75" x14ac:dyDescent="0.3">
      <c r="B225" s="40" t="s">
        <v>273</v>
      </c>
    </row>
    <row r="226" spans="1:6" ht="15.75" thickBot="1" x14ac:dyDescent="0.3"/>
    <row r="227" spans="1:6" ht="16.5" thickBot="1" x14ac:dyDescent="0.3">
      <c r="B227" s="239" t="s">
        <v>274</v>
      </c>
      <c r="C227" s="289" t="s">
        <v>275</v>
      </c>
      <c r="D227" s="289"/>
      <c r="E227" s="289"/>
      <c r="F227"/>
    </row>
    <row r="228" spans="1:6" ht="37.5" customHeight="1" thickBot="1" x14ac:dyDescent="0.3">
      <c r="A228" s="39">
        <v>1</v>
      </c>
      <c r="B228" s="19"/>
      <c r="C228" s="298"/>
      <c r="D228" s="298"/>
      <c r="E228" s="298"/>
      <c r="F228"/>
    </row>
    <row r="229" spans="1:6" ht="37.5" customHeight="1" thickBot="1" x14ac:dyDescent="0.3">
      <c r="A229" s="39">
        <v>2</v>
      </c>
      <c r="B229" s="19"/>
      <c r="C229" s="298"/>
      <c r="D229" s="298"/>
      <c r="E229" s="298"/>
      <c r="F229"/>
    </row>
    <row r="230" spans="1:6" ht="37.5" customHeight="1" thickBot="1" x14ac:dyDescent="0.3">
      <c r="A230" s="39">
        <v>3</v>
      </c>
      <c r="B230" s="19"/>
      <c r="C230" s="298"/>
      <c r="D230" s="298"/>
      <c r="E230" s="298"/>
      <c r="F230"/>
    </row>
    <row r="231" spans="1:6" ht="37.5" customHeight="1" thickBot="1" x14ac:dyDescent="0.3">
      <c r="A231" s="39">
        <v>4</v>
      </c>
      <c r="B231" s="19"/>
      <c r="C231" s="298"/>
      <c r="D231" s="298"/>
      <c r="E231" s="298"/>
      <c r="F231"/>
    </row>
    <row r="232" spans="1:6" ht="37.5" customHeight="1" thickBot="1" x14ac:dyDescent="0.3">
      <c r="A232" s="39">
        <v>5</v>
      </c>
      <c r="B232" s="19"/>
      <c r="C232" s="298"/>
      <c r="D232" s="298"/>
      <c r="E232" s="298"/>
      <c r="F232"/>
    </row>
    <row r="233" spans="1:6" ht="37.5" customHeight="1" thickBot="1" x14ac:dyDescent="0.3">
      <c r="A233" s="39">
        <v>6</v>
      </c>
      <c r="B233" s="19"/>
      <c r="C233" s="298"/>
      <c r="D233" s="298"/>
      <c r="E233" s="298"/>
      <c r="F233"/>
    </row>
    <row r="234" spans="1:6" ht="37.5" customHeight="1" thickBot="1" x14ac:dyDescent="0.3">
      <c r="A234" s="39">
        <v>7</v>
      </c>
      <c r="B234" s="19"/>
      <c r="C234" s="298"/>
      <c r="D234" s="298"/>
      <c r="E234" s="298"/>
      <c r="F234"/>
    </row>
    <row r="235" spans="1:6" ht="37.5" customHeight="1" thickBot="1" x14ac:dyDescent="0.3">
      <c r="A235" s="39">
        <v>8</v>
      </c>
      <c r="B235" s="19"/>
      <c r="C235" s="298"/>
      <c r="D235" s="298"/>
      <c r="E235" s="298"/>
      <c r="F235"/>
    </row>
    <row r="236" spans="1:6" ht="37.5" customHeight="1" thickBot="1" x14ac:dyDescent="0.3">
      <c r="A236" s="39">
        <v>9</v>
      </c>
      <c r="B236" s="19"/>
      <c r="C236" s="298"/>
      <c r="D236" s="298"/>
      <c r="E236" s="298"/>
      <c r="F236"/>
    </row>
    <row r="237" spans="1:6" ht="37.5" customHeight="1" thickBot="1" x14ac:dyDescent="0.3">
      <c r="A237" s="39">
        <v>10</v>
      </c>
      <c r="B237" s="19"/>
      <c r="C237" s="298"/>
      <c r="D237" s="298"/>
      <c r="E237" s="298"/>
      <c r="F237"/>
    </row>
    <row r="238" spans="1:6" ht="15.75" thickBot="1" x14ac:dyDescent="0.3"/>
    <row r="239" spans="1:6" ht="19.5" thickBot="1" x14ac:dyDescent="0.3">
      <c r="B239" s="279" t="s">
        <v>276</v>
      </c>
      <c r="C239" s="279"/>
      <c r="D239" s="279"/>
      <c r="E239" s="19"/>
      <c r="F239"/>
    </row>
    <row r="240" spans="1:6" ht="19.5" thickBot="1" x14ac:dyDescent="0.3">
      <c r="B240" s="297" t="s">
        <v>277</v>
      </c>
      <c r="C240" s="297"/>
      <c r="D240" s="297"/>
      <c r="E240" s="169"/>
      <c r="F240"/>
    </row>
    <row r="241" spans="2:8" ht="19.5" thickBot="1" x14ac:dyDescent="0.3">
      <c r="B241" s="279" t="s">
        <v>278</v>
      </c>
      <c r="C241" s="279"/>
      <c r="D241" s="279"/>
      <c r="E241" s="19"/>
      <c r="F241"/>
    </row>
    <row r="242" spans="2:8" ht="19.5" thickBot="1" x14ac:dyDescent="0.3">
      <c r="B242" s="297" t="s">
        <v>279</v>
      </c>
      <c r="C242" s="297"/>
      <c r="D242" s="297"/>
      <c r="E242" s="19"/>
      <c r="F242"/>
    </row>
    <row r="243" spans="2:8" ht="19.5" thickBot="1" x14ac:dyDescent="0.3">
      <c r="B243" s="297" t="s">
        <v>280</v>
      </c>
      <c r="C243" s="297"/>
      <c r="D243" s="297"/>
      <c r="E243" s="19"/>
      <c r="F243"/>
    </row>
    <row r="244" spans="2:8" ht="19.5" thickBot="1" x14ac:dyDescent="0.3">
      <c r="B244" s="279" t="s">
        <v>281</v>
      </c>
      <c r="C244" s="279"/>
      <c r="D244" s="279"/>
      <c r="E244" s="19"/>
      <c r="F244"/>
    </row>
    <row r="245" spans="2:8" ht="19.5" thickBot="1" x14ac:dyDescent="0.3">
      <c r="B245" s="279" t="s">
        <v>282</v>
      </c>
      <c r="C245" s="279"/>
      <c r="D245" s="279"/>
      <c r="E245" s="19"/>
      <c r="F245"/>
    </row>
    <row r="246" spans="2:8" ht="19.5" thickBot="1" x14ac:dyDescent="0.3">
      <c r="B246" s="297" t="s">
        <v>283</v>
      </c>
      <c r="C246" s="297"/>
      <c r="D246" s="297"/>
      <c r="E246" s="19"/>
      <c r="F246"/>
    </row>
    <row r="247" spans="2:8" ht="19.5" thickBot="1" x14ac:dyDescent="0.3">
      <c r="B247" s="297" t="s">
        <v>284</v>
      </c>
      <c r="C247" s="297"/>
      <c r="D247" s="297"/>
      <c r="E247" s="19"/>
      <c r="F247"/>
    </row>
    <row r="250" spans="2:8" ht="18.75" x14ac:dyDescent="0.3">
      <c r="B250" s="69" t="s">
        <v>285</v>
      </c>
    </row>
    <row r="251" spans="2:8" ht="19.5" thickBot="1" x14ac:dyDescent="0.35">
      <c r="B251" s="63" t="s">
        <v>286</v>
      </c>
    </row>
    <row r="252" spans="2:8" ht="296.25" customHeight="1" thickBot="1" x14ac:dyDescent="0.3">
      <c r="B252" s="252"/>
      <c r="C252" s="253"/>
      <c r="D252" s="253"/>
      <c r="E252" s="253"/>
      <c r="F252" s="253"/>
      <c r="G252" s="253"/>
      <c r="H252" s="254"/>
    </row>
    <row r="253" spans="2:8" ht="18" customHeight="1" x14ac:dyDescent="0.25"/>
    <row r="268" spans="2:2" x14ac:dyDescent="0.25">
      <c r="B268"/>
    </row>
  </sheetData>
  <sheetProtection sheet="1" objects="1" scenarios="1" selectLockedCells="1"/>
  <mergeCells count="64">
    <mergeCell ref="B143:C143"/>
    <mergeCell ref="B129:C129"/>
    <mergeCell ref="B131:F131"/>
    <mergeCell ref="B140:F140"/>
    <mergeCell ref="B139:F139"/>
    <mergeCell ref="B138:F138"/>
    <mergeCell ref="B137:F137"/>
    <mergeCell ref="B136:F136"/>
    <mergeCell ref="B135:F135"/>
    <mergeCell ref="B134:F134"/>
    <mergeCell ref="B133:F133"/>
    <mergeCell ref="D143:E143"/>
    <mergeCell ref="E150:F150"/>
    <mergeCell ref="E149:F149"/>
    <mergeCell ref="B151:D151"/>
    <mergeCell ref="B150:D150"/>
    <mergeCell ref="B149:D149"/>
    <mergeCell ref="B252:H252"/>
    <mergeCell ref="C42:E42"/>
    <mergeCell ref="E145:F145"/>
    <mergeCell ref="B146:D146"/>
    <mergeCell ref="B145:D145"/>
    <mergeCell ref="B148:D148"/>
    <mergeCell ref="B147:D147"/>
    <mergeCell ref="B72:C72"/>
    <mergeCell ref="B132:F132"/>
    <mergeCell ref="E144:F144"/>
    <mergeCell ref="B144:D144"/>
    <mergeCell ref="E146:F146"/>
    <mergeCell ref="D129:E129"/>
    <mergeCell ref="E148:F148"/>
    <mergeCell ref="E147:F147"/>
    <mergeCell ref="E151:F151"/>
    <mergeCell ref="B180:D180"/>
    <mergeCell ref="E154:F154"/>
    <mergeCell ref="E153:F153"/>
    <mergeCell ref="E152:F152"/>
    <mergeCell ref="B152:D152"/>
    <mergeCell ref="B154:D154"/>
    <mergeCell ref="B153:D153"/>
    <mergeCell ref="B160:F160"/>
    <mergeCell ref="B159:F159"/>
    <mergeCell ref="B179:F179"/>
    <mergeCell ref="C232:E232"/>
    <mergeCell ref="C231:E231"/>
    <mergeCell ref="C230:E230"/>
    <mergeCell ref="C229:E229"/>
    <mergeCell ref="C228:E228"/>
    <mergeCell ref="B46:G46"/>
    <mergeCell ref="B239:D239"/>
    <mergeCell ref="B247:D247"/>
    <mergeCell ref="B246:D246"/>
    <mergeCell ref="B245:D245"/>
    <mergeCell ref="B244:D244"/>
    <mergeCell ref="B243:D243"/>
    <mergeCell ref="B242:D242"/>
    <mergeCell ref="B241:D241"/>
    <mergeCell ref="B240:D240"/>
    <mergeCell ref="C227:E227"/>
    <mergeCell ref="C237:E237"/>
    <mergeCell ref="C236:E236"/>
    <mergeCell ref="C235:E235"/>
    <mergeCell ref="C234:E234"/>
    <mergeCell ref="C233:E233"/>
  </mergeCells>
  <phoneticPr fontId="4" type="noConversion"/>
  <dataValidations count="2">
    <dataValidation type="whole" operator="greaterThanOrEqual" allowBlank="1" showInputMessage="1" showErrorMessage="1" error="Enter a numerical response. Comments may be added in the optional &quot;Track Additional Information&quot; field below if needed." sqref="E180 D72 D74:D93 H182:H191" xr:uid="{288AD0E0-F8BB-49D3-BCC6-50E5A805A215}">
      <formula1>0</formula1>
    </dataValidation>
    <dataValidation type="decimal" operator="greaterThanOrEqual" allowBlank="1" showInputMessage="1" showErrorMessage="1" sqref="G48:G67" xr:uid="{3267A622-5E45-45BE-9D37-CAE016EA2C64}">
      <formula1>0</formula1>
    </dataValidation>
  </dataValidations>
  <pageMargins left="0.2" right="0.25" top="0.25" bottom="0.25" header="0.05" footer="0.05"/>
  <pageSetup scale="94" fitToHeight="0" orientation="landscape" horizontalDpi="1200" verticalDpi="120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11">
        <x14:dataValidation type="list" allowBlank="1" showInputMessage="1" showErrorMessage="1" xr:uid="{2D53190B-CC90-471A-AE58-96EED2BADE11}">
          <x14:formula1>
            <xm:f>Mechanics!$A$6:$A$7</xm:f>
          </x14:formula1>
          <xm:sqref>F48:F67 E239 E241:E247</xm:sqref>
        </x14:dataValidation>
        <x14:dataValidation type="list" allowBlank="1" showInputMessage="1" showErrorMessage="1" xr:uid="{444F3EE5-2358-4223-843F-7FF77C55B682}">
          <x14:formula1>
            <xm:f>Mechanics!$C$55:$C$56</xm:f>
          </x14:formula1>
          <xm:sqref>D129</xm:sqref>
        </x14:dataValidation>
        <x14:dataValidation type="list" allowBlank="1" showInputMessage="1" showErrorMessage="1" xr:uid="{FCC4B54D-4181-41A9-8D85-B69493E89AEB}">
          <x14:formula1>
            <xm:f>Mechanics!$C$58:$C$59</xm:f>
          </x14:formula1>
          <xm:sqref>D143</xm:sqref>
        </x14:dataValidation>
        <x14:dataValidation type="list" allowBlank="1" showInputMessage="1" showErrorMessage="1" xr:uid="{D1C70664-F793-454A-8262-350AEBA4DD7F}">
          <x14:formula1>
            <xm:f>Mechanics!$C$122:$C$123</xm:f>
          </x14:formula1>
          <xm:sqref>F164:F173</xm:sqref>
        </x14:dataValidation>
        <x14:dataValidation type="list" allowBlank="1" showInputMessage="1" showErrorMessage="1" xr:uid="{DF04B3BE-3725-4685-A08D-09C4A2E90EEE}">
          <x14:formula1>
            <xm:f>Mechanics!$C$119:$C$120</xm:f>
          </x14:formula1>
          <xm:sqref>D164:D173</xm:sqref>
        </x14:dataValidation>
        <x14:dataValidation type="list" allowBlank="1" showInputMessage="1" showErrorMessage="1" xr:uid="{078B57A8-A417-4348-B96D-40C08D86048F}">
          <x14:formula1>
            <xm:f>Mechanics!$C$116:$C$117</xm:f>
          </x14:formula1>
          <xm:sqref>B164:B173 D182:D191 F182:F191</xm:sqref>
        </x14:dataValidation>
        <x14:dataValidation type="list" allowBlank="1" showInputMessage="1" showErrorMessage="1" xr:uid="{3164CC5D-81B9-40F1-ADBE-D4133EF5D83D}">
          <x14:formula1>
            <xm:f>Mechanics!$D$27:$D$30</xm:f>
          </x14:formula1>
          <xm:sqref>B228:B237</xm:sqref>
        </x14:dataValidation>
        <x14:dataValidation type="list" allowBlank="1" showInputMessage="1" showErrorMessage="1" xr:uid="{33904FB1-43E3-4C9B-93D8-6AE045A0CE4D}">
          <x14:formula1>
            <xm:f>Mechanics!$C$35:$C$43</xm:f>
          </x14:formula1>
          <xm:sqref>C48:C67</xm:sqref>
        </x14:dataValidation>
        <x14:dataValidation type="list" allowBlank="1" showInputMessage="1" showErrorMessage="1" xr:uid="{15BB5C3E-41AD-4CBC-B2F2-BBF8389C249A}">
          <x14:formula1>
            <xm:f>Mechanics!$C$67:$C$70</xm:f>
          </x14:formula1>
          <xm:sqref>L182:L191 H164:H173</xm:sqref>
        </x14:dataValidation>
        <x14:dataValidation type="list" allowBlank="1" showInputMessage="1" showErrorMessage="1" xr:uid="{C98D1302-428D-4B8F-8594-0D2A08EA5477}">
          <x14:formula1>
            <xm:f>Mechanics!$D$38:$D$55</xm:f>
          </x14:formula1>
          <xm:sqref>B182:B214 C192:C214</xm:sqref>
        </x14:dataValidation>
        <x14:dataValidation type="date" operator="greaterThanOrEqual" allowBlank="1" showInputMessage="1" showErrorMessage="1" error="Enter date in MM/DD/YYYY format" xr:uid="{8B4DEDC6-865C-4532-A21D-E019FA7D5D99}">
          <x14:formula1>
            <xm:f>Mechanics!$A$1</xm:f>
          </x14:formula1>
          <xm:sqref>K182:K191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F85C-D6C8-4199-972E-7EEEBB6FBD23}">
  <sheetPr>
    <tabColor rgb="FFD5B8EA"/>
    <pageSetUpPr fitToPage="1"/>
  </sheetPr>
  <dimension ref="A2:K197"/>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2.28515625" style="11" customWidth="1"/>
    <col min="5" max="5" width="35" style="11" customWidth="1"/>
    <col min="6" max="6" width="29" style="11" customWidth="1"/>
    <col min="7" max="7" width="37.140625" style="11" customWidth="1"/>
    <col min="8" max="8" width="26.85546875" style="11" customWidth="1"/>
    <col min="9" max="9" width="33.14062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287</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1077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M-WGS</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M-WGS</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M-WGS</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M-WGS</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M-WGS</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M-WGS</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M-WGS</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M-WGS</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M-WGS</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M-WGS</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M-WGS</v>
      </c>
      <c r="I38" s="78"/>
    </row>
    <row r="39" spans="1:10" ht="40.5" customHeight="1" thickBot="1" x14ac:dyDescent="0.3">
      <c r="A39" s="39">
        <v>12</v>
      </c>
      <c r="B39" s="51" t="s">
        <v>134</v>
      </c>
      <c r="C39" s="52">
        <f>SUM(C28:C38)</f>
        <v>0</v>
      </c>
      <c r="D39" s="55">
        <f>SUM(D28:D38)</f>
        <v>0</v>
      </c>
      <c r="E39" s="52">
        <f>SUM(E28:E38)</f>
        <v>0</v>
      </c>
      <c r="F39" s="99" t="e">
        <f>Coversheet!$D$14</f>
        <v>#N/A</v>
      </c>
      <c r="G39" s="155" t="str">
        <f>Coversheet!$D$15</f>
        <v>Select</v>
      </c>
      <c r="H39" s="78" t="str">
        <f>$C$25</f>
        <v>M-WGS</v>
      </c>
      <c r="I39" s="78"/>
    </row>
    <row r="40" spans="1:10" ht="60" customHeight="1" thickBot="1" x14ac:dyDescent="0.3">
      <c r="A40" s="39">
        <v>13</v>
      </c>
      <c r="B40" s="51" t="s">
        <v>135</v>
      </c>
      <c r="C40" s="52">
        <f>C39-D39-E39</f>
        <v>0</v>
      </c>
      <c r="D40" s="54"/>
      <c r="E40" s="54"/>
      <c r="F40" s="99" t="e">
        <f>Coversheet!$D$14</f>
        <v>#N/A</v>
      </c>
      <c r="G40" s="155" t="str">
        <f>Coversheet!$D$15</f>
        <v>Select</v>
      </c>
      <c r="H40" s="78" t="str">
        <f t="shared" si="0"/>
        <v>M-WGS</v>
      </c>
      <c r="I40" s="78"/>
    </row>
    <row r="41" spans="1:10" ht="19.5" hidden="1" customHeight="1" thickBot="1" x14ac:dyDescent="0.35">
      <c r="B41" s="51" t="str">
        <f>B42</f>
        <v>Additional Budget Comments:</v>
      </c>
      <c r="C41" s="56"/>
      <c r="D41" s="54"/>
      <c r="E41" s="54"/>
      <c r="F41" s="35" t="e">
        <f>Coversheet!$D$14</f>
        <v>#N/A</v>
      </c>
      <c r="G41" s="12" t="str">
        <f>Coversheet!$D$15</f>
        <v>Select</v>
      </c>
      <c r="H41" s="11" t="str">
        <f t="shared" si="0"/>
        <v>M-WGS</v>
      </c>
      <c r="I41" s="11">
        <f>C42</f>
        <v>0</v>
      </c>
    </row>
    <row r="42" spans="1:10" ht="150" customHeight="1" thickBot="1" x14ac:dyDescent="0.3">
      <c r="A42" s="39">
        <v>14</v>
      </c>
      <c r="B42" s="57" t="s">
        <v>136</v>
      </c>
      <c r="C42" s="252"/>
      <c r="D42" s="253"/>
      <c r="E42" s="254"/>
    </row>
    <row r="43" spans="1:10" ht="15" customHeight="1" x14ac:dyDescent="0.3">
      <c r="B43" s="46"/>
      <c r="C43" s="47"/>
      <c r="D43" s="12"/>
      <c r="E43" s="12"/>
      <c r="F43" s="12"/>
    </row>
    <row r="44" spans="1:10" ht="15" customHeight="1" x14ac:dyDescent="0.25"/>
    <row r="45" spans="1:10" ht="15" customHeight="1" x14ac:dyDescent="0.3">
      <c r="B45" s="40" t="s">
        <v>288</v>
      </c>
      <c r="C45" s="40"/>
      <c r="D45" s="40"/>
      <c r="E45" s="40"/>
      <c r="F45" s="40"/>
    </row>
    <row r="46" spans="1:10" ht="48.75" customHeight="1" thickBot="1" x14ac:dyDescent="0.35">
      <c r="B46" s="295" t="s">
        <v>237</v>
      </c>
      <c r="C46" s="295"/>
      <c r="D46" s="295"/>
      <c r="E46" s="295"/>
      <c r="F46" s="295"/>
      <c r="G46" s="295"/>
    </row>
    <row r="47" spans="1:10" ht="96.75" customHeight="1" thickBot="1" x14ac:dyDescent="0.3">
      <c r="B47" s="241" t="s">
        <v>139</v>
      </c>
      <c r="C47" s="59" t="s">
        <v>289</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M-WGS</v>
      </c>
    </row>
    <row r="49" spans="1:10" ht="30" customHeight="1" thickBot="1" x14ac:dyDescent="0.3">
      <c r="A49" s="39">
        <v>2</v>
      </c>
      <c r="B49" s="125"/>
      <c r="C49" s="64"/>
      <c r="D49" s="125"/>
      <c r="E49" s="19"/>
      <c r="F49" s="19"/>
      <c r="G49" s="19"/>
      <c r="H49" s="78" t="e">
        <f>Coversheet!$D$14</f>
        <v>#N/A</v>
      </c>
      <c r="I49" s="155" t="str">
        <f>Coversheet!$D$15</f>
        <v>Select</v>
      </c>
      <c r="J49" s="78" t="str">
        <f t="shared" ref="J49:J67" si="1">$C$25</f>
        <v>M-WGS</v>
      </c>
    </row>
    <row r="50" spans="1:10" ht="30" customHeight="1" thickBot="1" x14ac:dyDescent="0.3">
      <c r="A50" s="39">
        <v>3</v>
      </c>
      <c r="B50" s="125"/>
      <c r="C50" s="64"/>
      <c r="D50" s="125"/>
      <c r="E50" s="19"/>
      <c r="F50" s="19"/>
      <c r="G50" s="19"/>
      <c r="H50" s="78" t="e">
        <f>Coversheet!$D$14</f>
        <v>#N/A</v>
      </c>
      <c r="I50" s="155" t="str">
        <f>Coversheet!$D$15</f>
        <v>Select</v>
      </c>
      <c r="J50" s="78" t="str">
        <f t="shared" si="1"/>
        <v>M-WGS</v>
      </c>
    </row>
    <row r="51" spans="1:10" ht="30" customHeight="1" thickBot="1" x14ac:dyDescent="0.3">
      <c r="A51" s="39">
        <v>4</v>
      </c>
      <c r="B51" s="125"/>
      <c r="C51" s="64"/>
      <c r="D51" s="125"/>
      <c r="E51" s="19"/>
      <c r="F51" s="19"/>
      <c r="G51" s="19"/>
      <c r="H51" s="78" t="e">
        <f>Coversheet!$D$14</f>
        <v>#N/A</v>
      </c>
      <c r="I51" s="155" t="str">
        <f>Coversheet!$D$15</f>
        <v>Select</v>
      </c>
      <c r="J51" s="78" t="str">
        <f t="shared" si="1"/>
        <v>M-WGS</v>
      </c>
    </row>
    <row r="52" spans="1:10" ht="30" customHeight="1" thickBot="1" x14ac:dyDescent="0.3">
      <c r="A52" s="39">
        <v>5</v>
      </c>
      <c r="B52" s="125"/>
      <c r="C52" s="64"/>
      <c r="D52" s="125"/>
      <c r="E52" s="19"/>
      <c r="F52" s="19"/>
      <c r="G52" s="19"/>
      <c r="H52" s="78" t="e">
        <f>Coversheet!$D$14</f>
        <v>#N/A</v>
      </c>
      <c r="I52" s="155" t="str">
        <f>Coversheet!$D$15</f>
        <v>Select</v>
      </c>
      <c r="J52" s="78" t="str">
        <f t="shared" si="1"/>
        <v>M-WGS</v>
      </c>
    </row>
    <row r="53" spans="1:10" ht="30" customHeight="1" thickBot="1" x14ac:dyDescent="0.3">
      <c r="A53" s="39">
        <v>6</v>
      </c>
      <c r="B53" s="125"/>
      <c r="C53" s="64"/>
      <c r="D53" s="125"/>
      <c r="E53" s="19"/>
      <c r="F53" s="19"/>
      <c r="G53" s="19"/>
      <c r="H53" s="78" t="e">
        <f>Coversheet!$D$14</f>
        <v>#N/A</v>
      </c>
      <c r="I53" s="155" t="str">
        <f>Coversheet!$D$15</f>
        <v>Select</v>
      </c>
      <c r="J53" s="78" t="str">
        <f t="shared" si="1"/>
        <v>M-WGS</v>
      </c>
    </row>
    <row r="54" spans="1:10" ht="30" customHeight="1" thickBot="1" x14ac:dyDescent="0.3">
      <c r="A54" s="39">
        <v>7</v>
      </c>
      <c r="B54" s="125"/>
      <c r="C54" s="64"/>
      <c r="D54" s="125"/>
      <c r="E54" s="19"/>
      <c r="F54" s="19"/>
      <c r="G54" s="19"/>
      <c r="H54" s="78" t="e">
        <f>Coversheet!$D$14</f>
        <v>#N/A</v>
      </c>
      <c r="I54" s="155" t="str">
        <f>Coversheet!$D$15</f>
        <v>Select</v>
      </c>
      <c r="J54" s="78" t="str">
        <f t="shared" si="1"/>
        <v>M-WGS</v>
      </c>
    </row>
    <row r="55" spans="1:10" ht="30" customHeight="1" thickBot="1" x14ac:dyDescent="0.3">
      <c r="A55" s="39">
        <v>8</v>
      </c>
      <c r="B55" s="125"/>
      <c r="C55" s="64"/>
      <c r="D55" s="125"/>
      <c r="E55" s="19"/>
      <c r="F55" s="19"/>
      <c r="G55" s="19"/>
      <c r="H55" s="78" t="e">
        <f>Coversheet!$D$14</f>
        <v>#N/A</v>
      </c>
      <c r="I55" s="155" t="str">
        <f>Coversheet!$D$15</f>
        <v>Select</v>
      </c>
      <c r="J55" s="78" t="str">
        <f t="shared" si="1"/>
        <v>M-WGS</v>
      </c>
    </row>
    <row r="56" spans="1:10" ht="30" customHeight="1" thickBot="1" x14ac:dyDescent="0.3">
      <c r="A56" s="39">
        <v>9</v>
      </c>
      <c r="B56" s="125"/>
      <c r="C56" s="64"/>
      <c r="D56" s="125"/>
      <c r="E56" s="19"/>
      <c r="F56" s="19"/>
      <c r="G56" s="19"/>
      <c r="H56" s="78" t="e">
        <f>Coversheet!$D$14</f>
        <v>#N/A</v>
      </c>
      <c r="I56" s="155" t="str">
        <f>Coversheet!$D$15</f>
        <v>Select</v>
      </c>
      <c r="J56" s="78" t="str">
        <f t="shared" si="1"/>
        <v>M-WGS</v>
      </c>
    </row>
    <row r="57" spans="1:10" ht="30" customHeight="1" thickBot="1" x14ac:dyDescent="0.3">
      <c r="A57" s="39">
        <v>10</v>
      </c>
      <c r="B57" s="125"/>
      <c r="C57" s="64"/>
      <c r="D57" s="125"/>
      <c r="E57" s="19"/>
      <c r="F57" s="19"/>
      <c r="G57" s="19"/>
      <c r="H57" s="78" t="e">
        <f>Coversheet!$D$14</f>
        <v>#N/A</v>
      </c>
      <c r="I57" s="155" t="str">
        <f>Coversheet!$D$15</f>
        <v>Select</v>
      </c>
      <c r="J57" s="78" t="str">
        <f t="shared" si="1"/>
        <v>M-WGS</v>
      </c>
    </row>
    <row r="58" spans="1:10" ht="30" customHeight="1" thickBot="1" x14ac:dyDescent="0.3">
      <c r="A58" s="39">
        <v>11</v>
      </c>
      <c r="B58" s="125"/>
      <c r="C58" s="64"/>
      <c r="D58" s="125"/>
      <c r="E58" s="19"/>
      <c r="F58" s="19"/>
      <c r="G58" s="19"/>
      <c r="H58" s="78" t="e">
        <f>Coversheet!$D$14</f>
        <v>#N/A</v>
      </c>
      <c r="I58" s="155" t="str">
        <f>Coversheet!$D$15</f>
        <v>Select</v>
      </c>
      <c r="J58" s="78" t="str">
        <f t="shared" si="1"/>
        <v>M-WGS</v>
      </c>
    </row>
    <row r="59" spans="1:10" ht="30" customHeight="1" thickBot="1" x14ac:dyDescent="0.3">
      <c r="A59" s="39">
        <v>12</v>
      </c>
      <c r="B59" s="125"/>
      <c r="C59" s="64"/>
      <c r="D59" s="125"/>
      <c r="E59" s="19"/>
      <c r="F59" s="19"/>
      <c r="G59" s="19"/>
      <c r="H59" s="78" t="e">
        <f>Coversheet!$D$14</f>
        <v>#N/A</v>
      </c>
      <c r="I59" s="155" t="str">
        <f>Coversheet!$D$15</f>
        <v>Select</v>
      </c>
      <c r="J59" s="78" t="str">
        <f t="shared" si="1"/>
        <v>M-WGS</v>
      </c>
    </row>
    <row r="60" spans="1:10" ht="30" customHeight="1" thickBot="1" x14ac:dyDescent="0.3">
      <c r="A60" s="39">
        <v>13</v>
      </c>
      <c r="B60" s="125"/>
      <c r="C60" s="64"/>
      <c r="D60" s="125"/>
      <c r="E60" s="19"/>
      <c r="F60" s="19"/>
      <c r="G60" s="19"/>
      <c r="H60" s="78" t="e">
        <f>Coversheet!$D$14</f>
        <v>#N/A</v>
      </c>
      <c r="I60" s="155" t="str">
        <f>Coversheet!$D$15</f>
        <v>Select</v>
      </c>
      <c r="J60" s="78" t="str">
        <f t="shared" si="1"/>
        <v>M-WGS</v>
      </c>
    </row>
    <row r="61" spans="1:10" ht="30" customHeight="1" thickBot="1" x14ac:dyDescent="0.3">
      <c r="A61" s="39">
        <v>14</v>
      </c>
      <c r="B61" s="125"/>
      <c r="C61" s="64"/>
      <c r="D61" s="125"/>
      <c r="E61" s="19"/>
      <c r="F61" s="19"/>
      <c r="G61" s="19"/>
      <c r="H61" s="78" t="e">
        <f>Coversheet!$D$14</f>
        <v>#N/A</v>
      </c>
      <c r="I61" s="155" t="str">
        <f>Coversheet!$D$15</f>
        <v>Select</v>
      </c>
      <c r="J61" s="78" t="str">
        <f t="shared" si="1"/>
        <v>M-WGS</v>
      </c>
    </row>
    <row r="62" spans="1:10" ht="30" customHeight="1" thickBot="1" x14ac:dyDescent="0.3">
      <c r="A62" s="39">
        <v>15</v>
      </c>
      <c r="B62" s="125"/>
      <c r="C62" s="64"/>
      <c r="D62" s="125"/>
      <c r="E62" s="19"/>
      <c r="F62" s="19"/>
      <c r="G62" s="19"/>
      <c r="H62" s="78" t="e">
        <f>Coversheet!$D$14</f>
        <v>#N/A</v>
      </c>
      <c r="I62" s="155" t="str">
        <f>Coversheet!$D$15</f>
        <v>Select</v>
      </c>
      <c r="J62" s="78" t="str">
        <f t="shared" si="1"/>
        <v>M-WGS</v>
      </c>
    </row>
    <row r="63" spans="1:10" ht="30" customHeight="1" thickBot="1" x14ac:dyDescent="0.3">
      <c r="A63" s="39">
        <v>16</v>
      </c>
      <c r="B63" s="125"/>
      <c r="C63" s="64"/>
      <c r="D63" s="125"/>
      <c r="E63" s="19"/>
      <c r="F63" s="19"/>
      <c r="G63" s="19"/>
      <c r="H63" s="78" t="e">
        <f>Coversheet!$D$14</f>
        <v>#N/A</v>
      </c>
      <c r="I63" s="155" t="str">
        <f>Coversheet!$D$15</f>
        <v>Select</v>
      </c>
      <c r="J63" s="78" t="str">
        <f t="shared" si="1"/>
        <v>M-WGS</v>
      </c>
    </row>
    <row r="64" spans="1:10" ht="30" customHeight="1" thickBot="1" x14ac:dyDescent="0.3">
      <c r="A64" s="39">
        <v>17</v>
      </c>
      <c r="B64" s="125"/>
      <c r="C64" s="64"/>
      <c r="D64" s="125"/>
      <c r="E64" s="19"/>
      <c r="F64" s="19"/>
      <c r="G64" s="19"/>
      <c r="H64" s="78" t="e">
        <f>Coversheet!$D$14</f>
        <v>#N/A</v>
      </c>
      <c r="I64" s="155" t="str">
        <f>Coversheet!$D$15</f>
        <v>Select</v>
      </c>
      <c r="J64" s="78" t="str">
        <f t="shared" si="1"/>
        <v>M-WGS</v>
      </c>
    </row>
    <row r="65" spans="1:10" ht="30" customHeight="1" thickBot="1" x14ac:dyDescent="0.3">
      <c r="A65" s="39">
        <v>18</v>
      </c>
      <c r="B65" s="125"/>
      <c r="C65" s="64"/>
      <c r="D65" s="125"/>
      <c r="E65" s="19"/>
      <c r="F65" s="19"/>
      <c r="G65" s="19"/>
      <c r="H65" s="78" t="e">
        <f>Coversheet!$D$14</f>
        <v>#N/A</v>
      </c>
      <c r="I65" s="155" t="str">
        <f>Coversheet!$D$15</f>
        <v>Select</v>
      </c>
      <c r="J65" s="78" t="str">
        <f t="shared" si="1"/>
        <v>M-WGS</v>
      </c>
    </row>
    <row r="66" spans="1:10" ht="30" customHeight="1" thickBot="1" x14ac:dyDescent="0.3">
      <c r="A66" s="39">
        <v>19</v>
      </c>
      <c r="B66" s="125"/>
      <c r="C66" s="64"/>
      <c r="D66" s="125"/>
      <c r="E66" s="19"/>
      <c r="F66" s="19"/>
      <c r="G66" s="19"/>
      <c r="H66" s="78" t="e">
        <f>Coversheet!$D$14</f>
        <v>#N/A</v>
      </c>
      <c r="I66" s="155" t="str">
        <f>Coversheet!$D$15</f>
        <v>Select</v>
      </c>
      <c r="J66" s="78" t="str">
        <f t="shared" si="1"/>
        <v>M-WGS</v>
      </c>
    </row>
    <row r="67" spans="1:10" ht="30" customHeight="1" thickBot="1" x14ac:dyDescent="0.3">
      <c r="A67" s="39">
        <v>20</v>
      </c>
      <c r="B67" s="125"/>
      <c r="C67" s="64"/>
      <c r="D67" s="125"/>
      <c r="E67" s="19"/>
      <c r="F67" s="19"/>
      <c r="G67" s="19"/>
      <c r="H67" s="78" t="e">
        <f>Coversheet!$D$14</f>
        <v>#N/A</v>
      </c>
      <c r="I67" s="155" t="str">
        <f>Coversheet!$D$15</f>
        <v>Select</v>
      </c>
      <c r="J67" s="78" t="str">
        <f t="shared" si="1"/>
        <v>M-WGS</v>
      </c>
    </row>
    <row r="70" spans="1:10" ht="18.75" x14ac:dyDescent="0.3">
      <c r="B70" s="40" t="s">
        <v>290</v>
      </c>
    </row>
    <row r="71" spans="1:10" ht="19.5" thickBot="1" x14ac:dyDescent="0.35">
      <c r="B71" s="40"/>
    </row>
    <row r="72" spans="1:10" ht="42" hidden="1" customHeight="1" thickBot="1" x14ac:dyDescent="0.3">
      <c r="B72" s="267" t="s">
        <v>291</v>
      </c>
      <c r="C72" s="267"/>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2">$C$25</f>
        <v>M-WGS</v>
      </c>
      <c r="H74" s="78"/>
    </row>
    <row r="75" spans="1:10" ht="36" customHeight="1" thickBot="1" x14ac:dyDescent="0.3">
      <c r="A75" s="39">
        <v>2</v>
      </c>
      <c r="B75" s="233"/>
      <c r="C75" s="233"/>
      <c r="D75" s="19"/>
      <c r="E75" s="78" t="e">
        <f>Coversheet!$D$14</f>
        <v>#N/A</v>
      </c>
      <c r="F75" s="155" t="str">
        <f>Coversheet!$D$15</f>
        <v>Select</v>
      </c>
      <c r="G75" s="78" t="str">
        <f t="shared" si="2"/>
        <v>M-WGS</v>
      </c>
      <c r="H75" s="78"/>
    </row>
    <row r="76" spans="1:10" ht="36" customHeight="1" thickBot="1" x14ac:dyDescent="0.3">
      <c r="A76" s="39">
        <v>3</v>
      </c>
      <c r="B76" s="233"/>
      <c r="C76" s="233"/>
      <c r="D76" s="19"/>
      <c r="E76" s="78" t="e">
        <f>Coversheet!$D$14</f>
        <v>#N/A</v>
      </c>
      <c r="F76" s="155" t="str">
        <f>Coversheet!$D$15</f>
        <v>Select</v>
      </c>
      <c r="G76" s="78" t="str">
        <f t="shared" si="2"/>
        <v>M-WGS</v>
      </c>
      <c r="H76" s="78"/>
    </row>
    <row r="77" spans="1:10" ht="36" customHeight="1" thickBot="1" x14ac:dyDescent="0.3">
      <c r="A77" s="39">
        <v>4</v>
      </c>
      <c r="B77" s="233"/>
      <c r="C77" s="233"/>
      <c r="D77" s="19"/>
      <c r="E77" s="78" t="e">
        <f>Coversheet!$D$14</f>
        <v>#N/A</v>
      </c>
      <c r="F77" s="155" t="str">
        <f>Coversheet!$D$15</f>
        <v>Select</v>
      </c>
      <c r="G77" s="78" t="str">
        <f t="shared" si="2"/>
        <v>M-WGS</v>
      </c>
      <c r="H77" s="78"/>
    </row>
    <row r="78" spans="1:10" ht="36" customHeight="1" thickBot="1" x14ac:dyDescent="0.3">
      <c r="A78" s="39">
        <v>5</v>
      </c>
      <c r="B78" s="233"/>
      <c r="C78" s="233"/>
      <c r="D78" s="19"/>
      <c r="E78" s="78" t="e">
        <f>Coversheet!$D$14</f>
        <v>#N/A</v>
      </c>
      <c r="F78" s="155" t="str">
        <f>Coversheet!$D$15</f>
        <v>Select</v>
      </c>
      <c r="G78" s="78" t="str">
        <f t="shared" si="2"/>
        <v>M-WGS</v>
      </c>
      <c r="H78" s="78"/>
    </row>
    <row r="79" spans="1:10" ht="36" customHeight="1" thickBot="1" x14ac:dyDescent="0.3">
      <c r="A79" s="39">
        <v>6</v>
      </c>
      <c r="B79" s="233"/>
      <c r="C79" s="233"/>
      <c r="D79" s="19"/>
      <c r="E79" s="78" t="e">
        <f>Coversheet!$D$14</f>
        <v>#N/A</v>
      </c>
      <c r="F79" s="155" t="str">
        <f>Coversheet!$D$15</f>
        <v>Select</v>
      </c>
      <c r="G79" s="78" t="str">
        <f t="shared" si="2"/>
        <v>M-WGS</v>
      </c>
      <c r="H79" s="78"/>
    </row>
    <row r="80" spans="1:10" ht="36" customHeight="1" thickBot="1" x14ac:dyDescent="0.3">
      <c r="A80" s="39">
        <v>7</v>
      </c>
      <c r="B80" s="233"/>
      <c r="C80" s="233"/>
      <c r="D80" s="19"/>
      <c r="E80" s="78" t="e">
        <f>Coversheet!$D$14</f>
        <v>#N/A</v>
      </c>
      <c r="F80" s="155" t="str">
        <f>Coversheet!$D$15</f>
        <v>Select</v>
      </c>
      <c r="G80" s="78" t="str">
        <f t="shared" si="2"/>
        <v>M-WGS</v>
      </c>
      <c r="H80" s="78"/>
    </row>
    <row r="81" spans="1:8" ht="36" customHeight="1" thickBot="1" x14ac:dyDescent="0.3">
      <c r="A81" s="39">
        <v>8</v>
      </c>
      <c r="B81" s="233"/>
      <c r="C81" s="233"/>
      <c r="D81" s="19"/>
      <c r="E81" s="78" t="e">
        <f>Coversheet!$D$14</f>
        <v>#N/A</v>
      </c>
      <c r="F81" s="155" t="str">
        <f>Coversheet!$D$15</f>
        <v>Select</v>
      </c>
      <c r="G81" s="78" t="str">
        <f t="shared" si="2"/>
        <v>M-WGS</v>
      </c>
      <c r="H81" s="78"/>
    </row>
    <row r="82" spans="1:8" ht="36" customHeight="1" thickBot="1" x14ac:dyDescent="0.3">
      <c r="A82" s="39">
        <v>9</v>
      </c>
      <c r="B82" s="233"/>
      <c r="C82" s="233"/>
      <c r="D82" s="19"/>
      <c r="E82" s="78" t="e">
        <f>Coversheet!$D$14</f>
        <v>#N/A</v>
      </c>
      <c r="F82" s="155" t="str">
        <f>Coversheet!$D$15</f>
        <v>Select</v>
      </c>
      <c r="G82" s="78" t="str">
        <f t="shared" si="2"/>
        <v>M-WGS</v>
      </c>
      <c r="H82" s="78"/>
    </row>
    <row r="83" spans="1:8" ht="36" customHeight="1" thickBot="1" x14ac:dyDescent="0.3">
      <c r="A83" s="39">
        <v>10</v>
      </c>
      <c r="B83" s="233"/>
      <c r="C83" s="233"/>
      <c r="D83" s="19"/>
      <c r="E83" s="78" t="e">
        <f>Coversheet!$D$14</f>
        <v>#N/A</v>
      </c>
      <c r="F83" s="155" t="str">
        <f>Coversheet!$D$15</f>
        <v>Select</v>
      </c>
      <c r="G83" s="78" t="str">
        <f t="shared" si="2"/>
        <v>M-WGS</v>
      </c>
      <c r="H83" s="78"/>
    </row>
    <row r="84" spans="1:8" ht="36" customHeight="1" thickBot="1" x14ac:dyDescent="0.3">
      <c r="A84" s="39">
        <v>11</v>
      </c>
      <c r="B84" s="233"/>
      <c r="C84" s="233"/>
      <c r="D84" s="19"/>
      <c r="E84" s="78" t="e">
        <f>Coversheet!$D$14</f>
        <v>#N/A</v>
      </c>
      <c r="F84" s="155" t="str">
        <f>Coversheet!$D$15</f>
        <v>Select</v>
      </c>
      <c r="G84" s="78" t="str">
        <f t="shared" si="2"/>
        <v>M-WGS</v>
      </c>
      <c r="H84" s="78"/>
    </row>
    <row r="85" spans="1:8" ht="36" customHeight="1" thickBot="1" x14ac:dyDescent="0.3">
      <c r="A85" s="39">
        <v>12</v>
      </c>
      <c r="B85" s="233"/>
      <c r="C85" s="233"/>
      <c r="D85" s="19"/>
      <c r="E85" s="78" t="e">
        <f>Coversheet!$D$14</f>
        <v>#N/A</v>
      </c>
      <c r="F85" s="155" t="str">
        <f>Coversheet!$D$15</f>
        <v>Select</v>
      </c>
      <c r="G85" s="78" t="str">
        <f t="shared" si="2"/>
        <v>M-WGS</v>
      </c>
      <c r="H85" s="78"/>
    </row>
    <row r="86" spans="1:8" ht="36" customHeight="1" thickBot="1" x14ac:dyDescent="0.3">
      <c r="A86" s="39">
        <v>13</v>
      </c>
      <c r="B86" s="233"/>
      <c r="C86" s="233"/>
      <c r="D86" s="19"/>
      <c r="E86" s="78" t="e">
        <f>Coversheet!$D$14</f>
        <v>#N/A</v>
      </c>
      <c r="F86" s="155" t="str">
        <f>Coversheet!$D$15</f>
        <v>Select</v>
      </c>
      <c r="G86" s="78" t="str">
        <f t="shared" si="2"/>
        <v>M-WGS</v>
      </c>
      <c r="H86" s="78"/>
    </row>
    <row r="87" spans="1:8" ht="36" customHeight="1" thickBot="1" x14ac:dyDescent="0.3">
      <c r="A87" s="39">
        <v>14</v>
      </c>
      <c r="B87" s="233"/>
      <c r="C87" s="233"/>
      <c r="D87" s="19"/>
      <c r="E87" s="78" t="e">
        <f>Coversheet!$D$14</f>
        <v>#N/A</v>
      </c>
      <c r="F87" s="155" t="str">
        <f>Coversheet!$D$15</f>
        <v>Select</v>
      </c>
      <c r="G87" s="78" t="str">
        <f t="shared" si="2"/>
        <v>M-WGS</v>
      </c>
      <c r="H87" s="78"/>
    </row>
    <row r="88" spans="1:8" ht="36" customHeight="1" thickBot="1" x14ac:dyDescent="0.3">
      <c r="A88" s="39">
        <v>15</v>
      </c>
      <c r="B88" s="233"/>
      <c r="C88" s="233"/>
      <c r="D88" s="19"/>
      <c r="E88" s="78" t="e">
        <f>Coversheet!$D$14</f>
        <v>#N/A</v>
      </c>
      <c r="F88" s="155" t="str">
        <f>Coversheet!$D$15</f>
        <v>Select</v>
      </c>
      <c r="G88" s="78" t="str">
        <f t="shared" si="2"/>
        <v>M-WGS</v>
      </c>
      <c r="H88" s="78"/>
    </row>
    <row r="89" spans="1:8" ht="36" customHeight="1" thickBot="1" x14ac:dyDescent="0.3">
      <c r="A89" s="39">
        <v>16</v>
      </c>
      <c r="B89" s="233"/>
      <c r="C89" s="233"/>
      <c r="D89" s="19"/>
      <c r="E89" s="78" t="e">
        <f>Coversheet!$D$14</f>
        <v>#N/A</v>
      </c>
      <c r="F89" s="155" t="str">
        <f>Coversheet!$D$15</f>
        <v>Select</v>
      </c>
      <c r="G89" s="78" t="str">
        <f t="shared" si="2"/>
        <v>M-WGS</v>
      </c>
      <c r="H89" s="78"/>
    </row>
    <row r="90" spans="1:8" ht="36" customHeight="1" thickBot="1" x14ac:dyDescent="0.3">
      <c r="A90" s="39">
        <v>17</v>
      </c>
      <c r="B90" s="233"/>
      <c r="C90" s="233"/>
      <c r="D90" s="19"/>
      <c r="E90" s="78" t="e">
        <f>Coversheet!$D$14</f>
        <v>#N/A</v>
      </c>
      <c r="F90" s="155" t="str">
        <f>Coversheet!$D$15</f>
        <v>Select</v>
      </c>
      <c r="G90" s="78" t="str">
        <f t="shared" si="2"/>
        <v>M-WGS</v>
      </c>
      <c r="H90" s="78"/>
    </row>
    <row r="91" spans="1:8" ht="36" customHeight="1" thickBot="1" x14ac:dyDescent="0.3">
      <c r="A91" s="39">
        <v>18</v>
      </c>
      <c r="B91" s="233"/>
      <c r="C91" s="233"/>
      <c r="D91" s="19"/>
      <c r="E91" s="78" t="e">
        <f>Coversheet!$D$14</f>
        <v>#N/A</v>
      </c>
      <c r="F91" s="155" t="str">
        <f>Coversheet!$D$15</f>
        <v>Select</v>
      </c>
      <c r="G91" s="78" t="str">
        <f t="shared" si="2"/>
        <v>M-WGS</v>
      </c>
      <c r="H91" s="78"/>
    </row>
    <row r="92" spans="1:8" ht="36" customHeight="1" thickBot="1" x14ac:dyDescent="0.3">
      <c r="A92" s="39">
        <v>19</v>
      </c>
      <c r="B92" s="233"/>
      <c r="C92" s="233"/>
      <c r="D92" s="19"/>
      <c r="E92" s="78" t="e">
        <f>Coversheet!$D$14</f>
        <v>#N/A</v>
      </c>
      <c r="F92" s="155" t="str">
        <f>Coversheet!$D$15</f>
        <v>Select</v>
      </c>
      <c r="G92" s="78" t="str">
        <f t="shared" si="2"/>
        <v>M-WGS</v>
      </c>
      <c r="H92" s="78"/>
    </row>
    <row r="93" spans="1:8" ht="36" customHeight="1" thickBot="1" x14ac:dyDescent="0.3">
      <c r="A93" s="39">
        <v>20</v>
      </c>
      <c r="B93" s="233"/>
      <c r="C93" s="233"/>
      <c r="D93" s="19"/>
      <c r="E93" s="78" t="e">
        <f>Coversheet!$D$14</f>
        <v>#N/A</v>
      </c>
      <c r="F93" s="155" t="str">
        <f>Coversheet!$D$15</f>
        <v>Select</v>
      </c>
      <c r="G93" s="78" t="str">
        <f t="shared" si="2"/>
        <v>M-WGS</v>
      </c>
      <c r="H93" s="78"/>
    </row>
    <row r="94" spans="1:8" hidden="1" x14ac:dyDescent="0.25">
      <c r="B94" s="11" t="str">
        <f>B72</f>
        <v>Total number of M-WGS related Training/Mentorship Events Administered:</v>
      </c>
      <c r="E94" s="11" t="e">
        <f>Coversheet!$D$14</f>
        <v>#N/A</v>
      </c>
      <c r="F94" s="12" t="str">
        <f>Coversheet!$D$15</f>
        <v>Select</v>
      </c>
      <c r="G94" s="11" t="str">
        <f t="shared" si="2"/>
        <v>M-WGS</v>
      </c>
      <c r="H94" s="11">
        <f>D72</f>
        <v>0</v>
      </c>
    </row>
    <row r="95" spans="1:8" hidden="1" x14ac:dyDescent="0.25">
      <c r="B95" s="11" t="str">
        <f>B144</f>
        <v>Are you in need of help finding a M-WGS Mentor lab?</v>
      </c>
      <c r="E95" s="11" t="e">
        <f>Coversheet!$D$14</f>
        <v>#N/A</v>
      </c>
      <c r="F95" s="12" t="str">
        <f>Coversheet!$D$15</f>
        <v>Select</v>
      </c>
      <c r="G95" s="11" t="str">
        <f>$C$25</f>
        <v>M-WGS</v>
      </c>
      <c r="H95" s="11">
        <f>D144</f>
        <v>0</v>
      </c>
    </row>
    <row r="96" spans="1:8" hidden="1" x14ac:dyDescent="0.25">
      <c r="B96" s="11" t="s">
        <v>150</v>
      </c>
      <c r="E96" s="11" t="e">
        <f>Coversheet!$D$14</f>
        <v>#N/A</v>
      </c>
      <c r="F96" s="12" t="str">
        <f>Coversheet!$D$15</f>
        <v>Select</v>
      </c>
      <c r="G96" s="11" t="str">
        <f t="shared" ref="G96:G115" si="3">$C$25</f>
        <v>M-WGS</v>
      </c>
      <c r="H96" s="11">
        <f>B146</f>
        <v>0</v>
      </c>
    </row>
    <row r="97" spans="2:8" hidden="1" x14ac:dyDescent="0.25">
      <c r="B97" s="11" t="s">
        <v>151</v>
      </c>
      <c r="E97" s="11" t="e">
        <f>Coversheet!$D$14</f>
        <v>#N/A</v>
      </c>
      <c r="F97" s="12" t="str">
        <f>Coversheet!$D$15</f>
        <v>Select</v>
      </c>
      <c r="G97" s="11" t="str">
        <f t="shared" si="3"/>
        <v>M-WGS</v>
      </c>
      <c r="H97" s="11">
        <f>E146</f>
        <v>0</v>
      </c>
    </row>
    <row r="98" spans="2:8" hidden="1" x14ac:dyDescent="0.25">
      <c r="B98" s="11" t="s">
        <v>152</v>
      </c>
      <c r="E98" s="11" t="e">
        <f>Coversheet!$D$14</f>
        <v>#N/A</v>
      </c>
      <c r="F98" s="12" t="str">
        <f>Coversheet!$D$15</f>
        <v>Select</v>
      </c>
      <c r="G98" s="11" t="str">
        <f t="shared" si="3"/>
        <v>M-WGS</v>
      </c>
      <c r="H98" s="11">
        <f>B147</f>
        <v>0</v>
      </c>
    </row>
    <row r="99" spans="2:8" hidden="1" x14ac:dyDescent="0.25">
      <c r="B99" s="11" t="s">
        <v>153</v>
      </c>
      <c r="E99" s="11" t="e">
        <f>Coversheet!$D$14</f>
        <v>#N/A</v>
      </c>
      <c r="F99" s="12" t="str">
        <f>Coversheet!$D$15</f>
        <v>Select</v>
      </c>
      <c r="G99" s="11" t="str">
        <f t="shared" si="3"/>
        <v>M-WGS</v>
      </c>
      <c r="H99" s="11">
        <f>E147</f>
        <v>0</v>
      </c>
    </row>
    <row r="100" spans="2:8" hidden="1" x14ac:dyDescent="0.25">
      <c r="B100" s="11" t="s">
        <v>154</v>
      </c>
      <c r="E100" s="11" t="e">
        <f>Coversheet!$D$14</f>
        <v>#N/A</v>
      </c>
      <c r="F100" s="12" t="str">
        <f>Coversheet!$D$15</f>
        <v>Select</v>
      </c>
      <c r="G100" s="11" t="str">
        <f t="shared" si="3"/>
        <v>M-WGS</v>
      </c>
      <c r="H100" s="11">
        <f>B148</f>
        <v>0</v>
      </c>
    </row>
    <row r="101" spans="2:8" hidden="1" x14ac:dyDescent="0.25">
      <c r="B101" s="11" t="s">
        <v>155</v>
      </c>
      <c r="E101" s="11" t="e">
        <f>Coversheet!$D$14</f>
        <v>#N/A</v>
      </c>
      <c r="F101" s="12" t="str">
        <f>Coversheet!$D$15</f>
        <v>Select</v>
      </c>
      <c r="G101" s="11" t="str">
        <f t="shared" si="3"/>
        <v>M-WGS</v>
      </c>
      <c r="H101" s="11">
        <f>E148</f>
        <v>0</v>
      </c>
    </row>
    <row r="102" spans="2:8" hidden="1" x14ac:dyDescent="0.25">
      <c r="B102" s="11" t="s">
        <v>156</v>
      </c>
      <c r="E102" s="11" t="e">
        <f>Coversheet!$D$14</f>
        <v>#N/A</v>
      </c>
      <c r="F102" s="12" t="str">
        <f>Coversheet!$D$15</f>
        <v>Select</v>
      </c>
      <c r="G102" s="11" t="str">
        <f t="shared" si="3"/>
        <v>M-WGS</v>
      </c>
      <c r="H102" s="11">
        <f>B149</f>
        <v>0</v>
      </c>
    </row>
    <row r="103" spans="2:8" hidden="1" x14ac:dyDescent="0.25">
      <c r="B103" s="11" t="s">
        <v>157</v>
      </c>
      <c r="E103" s="11" t="e">
        <f>Coversheet!$D$14</f>
        <v>#N/A</v>
      </c>
      <c r="F103" s="12" t="str">
        <f>Coversheet!$D$15</f>
        <v>Select</v>
      </c>
      <c r="G103" s="11" t="str">
        <f t="shared" si="3"/>
        <v>M-WGS</v>
      </c>
      <c r="H103" s="11">
        <f>E149</f>
        <v>0</v>
      </c>
    </row>
    <row r="104" spans="2:8" hidden="1" x14ac:dyDescent="0.25">
      <c r="B104" s="11" t="s">
        <v>158</v>
      </c>
      <c r="E104" s="11" t="e">
        <f>Coversheet!$D$14</f>
        <v>#N/A</v>
      </c>
      <c r="F104" s="12" t="str">
        <f>Coversheet!$D$15</f>
        <v>Select</v>
      </c>
      <c r="G104" s="11" t="str">
        <f t="shared" si="3"/>
        <v>M-WGS</v>
      </c>
      <c r="H104" s="11">
        <f>B150</f>
        <v>0</v>
      </c>
    </row>
    <row r="105" spans="2:8" hidden="1" x14ac:dyDescent="0.25">
      <c r="B105" s="11" t="s">
        <v>159</v>
      </c>
      <c r="E105" s="11" t="e">
        <f>Coversheet!$D$14</f>
        <v>#N/A</v>
      </c>
      <c r="F105" s="12" t="str">
        <f>Coversheet!$D$15</f>
        <v>Select</v>
      </c>
      <c r="G105" s="11" t="str">
        <f t="shared" si="3"/>
        <v>M-WGS</v>
      </c>
      <c r="H105" s="11">
        <f>E150</f>
        <v>0</v>
      </c>
    </row>
    <row r="106" spans="2:8" hidden="1" x14ac:dyDescent="0.25">
      <c r="B106" s="11" t="s">
        <v>160</v>
      </c>
      <c r="E106" s="11" t="e">
        <f>Coversheet!$D$14</f>
        <v>#N/A</v>
      </c>
      <c r="F106" s="12" t="str">
        <f>Coversheet!$D$15</f>
        <v>Select</v>
      </c>
      <c r="G106" s="11" t="str">
        <f t="shared" si="3"/>
        <v>M-WGS</v>
      </c>
      <c r="H106" s="11">
        <f>B151</f>
        <v>0</v>
      </c>
    </row>
    <row r="107" spans="2:8" hidden="1" x14ac:dyDescent="0.25">
      <c r="B107" s="11" t="s">
        <v>161</v>
      </c>
      <c r="E107" s="11" t="e">
        <f>Coversheet!$D$14</f>
        <v>#N/A</v>
      </c>
      <c r="F107" s="12" t="str">
        <f>Coversheet!$D$15</f>
        <v>Select</v>
      </c>
      <c r="G107" s="11" t="str">
        <f t="shared" si="3"/>
        <v>M-WGS</v>
      </c>
      <c r="H107" s="11">
        <f>E151</f>
        <v>0</v>
      </c>
    </row>
    <row r="108" spans="2:8" hidden="1" x14ac:dyDescent="0.25">
      <c r="B108" s="11" t="s">
        <v>162</v>
      </c>
      <c r="E108" s="11" t="e">
        <f>Coversheet!$D$14</f>
        <v>#N/A</v>
      </c>
      <c r="F108" s="12" t="str">
        <f>Coversheet!$D$15</f>
        <v>Select</v>
      </c>
      <c r="G108" s="11" t="str">
        <f t="shared" si="3"/>
        <v>M-WGS</v>
      </c>
      <c r="H108" s="11">
        <f>B152</f>
        <v>0</v>
      </c>
    </row>
    <row r="109" spans="2:8" hidden="1" x14ac:dyDescent="0.25">
      <c r="B109" s="11" t="s">
        <v>163</v>
      </c>
      <c r="E109" s="11" t="e">
        <f>Coversheet!$D$14</f>
        <v>#N/A</v>
      </c>
      <c r="F109" s="12" t="str">
        <f>Coversheet!$D$15</f>
        <v>Select</v>
      </c>
      <c r="G109" s="11" t="str">
        <f t="shared" si="3"/>
        <v>M-WGS</v>
      </c>
      <c r="H109" s="11">
        <f>E152</f>
        <v>0</v>
      </c>
    </row>
    <row r="110" spans="2:8" hidden="1" x14ac:dyDescent="0.25">
      <c r="B110" s="11" t="s">
        <v>164</v>
      </c>
      <c r="E110" s="11" t="e">
        <f>Coversheet!$D$14</f>
        <v>#N/A</v>
      </c>
      <c r="F110" s="12" t="str">
        <f>Coversheet!$D$15</f>
        <v>Select</v>
      </c>
      <c r="G110" s="11" t="str">
        <f t="shared" si="3"/>
        <v>M-WGS</v>
      </c>
      <c r="H110" s="11">
        <f>B153</f>
        <v>0</v>
      </c>
    </row>
    <row r="111" spans="2:8" hidden="1" x14ac:dyDescent="0.25">
      <c r="B111" s="11" t="s">
        <v>165</v>
      </c>
      <c r="E111" s="11" t="e">
        <f>Coversheet!$D$14</f>
        <v>#N/A</v>
      </c>
      <c r="F111" s="12" t="str">
        <f>Coversheet!$D$15</f>
        <v>Select</v>
      </c>
      <c r="G111" s="11" t="str">
        <f t="shared" si="3"/>
        <v>M-WGS</v>
      </c>
      <c r="H111" s="11">
        <f>E153</f>
        <v>0</v>
      </c>
    </row>
    <row r="112" spans="2:8" hidden="1" x14ac:dyDescent="0.25">
      <c r="B112" s="11" t="s">
        <v>166</v>
      </c>
      <c r="E112" s="11" t="e">
        <f>Coversheet!$D$14</f>
        <v>#N/A</v>
      </c>
      <c r="F112" s="12" t="str">
        <f>Coversheet!$D$15</f>
        <v>Select</v>
      </c>
      <c r="G112" s="11" t="str">
        <f t="shared" si="3"/>
        <v>M-WGS</v>
      </c>
      <c r="H112" s="11">
        <f>B154</f>
        <v>0</v>
      </c>
    </row>
    <row r="113" spans="2:8" hidden="1" x14ac:dyDescent="0.25">
      <c r="B113" s="11" t="s">
        <v>167</v>
      </c>
      <c r="E113" s="11" t="e">
        <f>Coversheet!$D$14</f>
        <v>#N/A</v>
      </c>
      <c r="F113" s="12" t="str">
        <f>Coversheet!$D$15</f>
        <v>Select</v>
      </c>
      <c r="G113" s="11" t="str">
        <f t="shared" si="3"/>
        <v>M-WGS</v>
      </c>
      <c r="H113" s="11">
        <f>E154</f>
        <v>0</v>
      </c>
    </row>
    <row r="114" spans="2:8" hidden="1" x14ac:dyDescent="0.25">
      <c r="B114" s="11" t="s">
        <v>168</v>
      </c>
      <c r="E114" s="11" t="e">
        <f>Coversheet!$D$14</f>
        <v>#N/A</v>
      </c>
      <c r="F114" s="12" t="str">
        <f>Coversheet!$D$15</f>
        <v>Select</v>
      </c>
      <c r="G114" s="11" t="str">
        <f t="shared" si="3"/>
        <v>M-WGS</v>
      </c>
      <c r="H114" s="11">
        <f>B155</f>
        <v>0</v>
      </c>
    </row>
    <row r="115" spans="2:8" hidden="1" x14ac:dyDescent="0.25">
      <c r="B115" s="11" t="s">
        <v>169</v>
      </c>
      <c r="E115" s="11" t="e">
        <f>Coversheet!$D$14</f>
        <v>#N/A</v>
      </c>
      <c r="F115" s="12" t="str">
        <f>Coversheet!$D$15</f>
        <v>Select</v>
      </c>
      <c r="G115" s="11" t="str">
        <f t="shared" si="3"/>
        <v>M-WGS</v>
      </c>
      <c r="H115" s="11">
        <f>E155</f>
        <v>0</v>
      </c>
    </row>
    <row r="116" spans="2:8" ht="30" hidden="1" x14ac:dyDescent="0.25">
      <c r="B116" s="38" t="str">
        <f>B129</f>
        <v>Does your laboratory need M-WGS related training?</v>
      </c>
      <c r="C116" s="38"/>
      <c r="D116" s="234"/>
      <c r="E116" s="11" t="e">
        <f>Coversheet!$D$14</f>
        <v>#N/A</v>
      </c>
      <c r="F116" s="12" t="str">
        <f>Coversheet!$D$15</f>
        <v>Select</v>
      </c>
      <c r="G116" s="11" t="str">
        <f>$C$25</f>
        <v>M-WGS</v>
      </c>
      <c r="H116" s="234">
        <f>D129</f>
        <v>0</v>
      </c>
    </row>
    <row r="117" spans="2:8" hidden="1" x14ac:dyDescent="0.25">
      <c r="B117" s="38" t="s">
        <v>170</v>
      </c>
      <c r="C117" s="38"/>
      <c r="D117" s="234"/>
      <c r="E117" s="11" t="e">
        <f>Coversheet!$D$14</f>
        <v>#N/A</v>
      </c>
      <c r="F117" s="12" t="str">
        <f>Coversheet!$D$15</f>
        <v>Select</v>
      </c>
      <c r="G117" s="11" t="str">
        <f>$C$25</f>
        <v>M-WGS</v>
      </c>
      <c r="H117" s="234">
        <f t="shared" ref="H117:H126" si="4">B131</f>
        <v>0</v>
      </c>
    </row>
    <row r="118" spans="2:8" hidden="1" x14ac:dyDescent="0.25">
      <c r="B118" s="38" t="s">
        <v>171</v>
      </c>
      <c r="C118" s="38"/>
      <c r="D118" s="234"/>
      <c r="E118" s="11" t="e">
        <f>Coversheet!$D$14</f>
        <v>#N/A</v>
      </c>
      <c r="F118" s="12" t="str">
        <f>Coversheet!$D$15</f>
        <v>Select</v>
      </c>
      <c r="G118" s="11" t="str">
        <f t="shared" ref="G118:G126" si="5">$C$25</f>
        <v>M-WGS</v>
      </c>
      <c r="H118" s="234">
        <f t="shared" si="4"/>
        <v>0</v>
      </c>
    </row>
    <row r="119" spans="2:8" hidden="1" x14ac:dyDescent="0.25">
      <c r="B119" s="38" t="s">
        <v>172</v>
      </c>
      <c r="C119" s="38"/>
      <c r="D119" s="234"/>
      <c r="E119" s="11" t="e">
        <f>Coversheet!$D$14</f>
        <v>#N/A</v>
      </c>
      <c r="F119" s="12" t="str">
        <f>Coversheet!$D$15</f>
        <v>Select</v>
      </c>
      <c r="G119" s="11" t="str">
        <f t="shared" si="5"/>
        <v>M-WGS</v>
      </c>
      <c r="H119" s="234">
        <f t="shared" si="4"/>
        <v>0</v>
      </c>
    </row>
    <row r="120" spans="2:8" hidden="1" x14ac:dyDescent="0.25">
      <c r="B120" s="38" t="s">
        <v>173</v>
      </c>
      <c r="C120" s="38"/>
      <c r="D120" s="234"/>
      <c r="E120" s="11" t="e">
        <f>Coversheet!$D$14</f>
        <v>#N/A</v>
      </c>
      <c r="F120" s="12" t="str">
        <f>Coversheet!$D$15</f>
        <v>Select</v>
      </c>
      <c r="G120" s="11" t="str">
        <f t="shared" si="5"/>
        <v>M-WGS</v>
      </c>
      <c r="H120" s="234">
        <f t="shared" si="4"/>
        <v>0</v>
      </c>
    </row>
    <row r="121" spans="2:8" hidden="1" x14ac:dyDescent="0.25">
      <c r="B121" s="38" t="s">
        <v>174</v>
      </c>
      <c r="C121" s="38"/>
      <c r="D121" s="234"/>
      <c r="E121" s="11" t="e">
        <f>Coversheet!$D$14</f>
        <v>#N/A</v>
      </c>
      <c r="F121" s="12" t="str">
        <f>Coversheet!$D$15</f>
        <v>Select</v>
      </c>
      <c r="G121" s="11" t="str">
        <f t="shared" si="5"/>
        <v>M-WGS</v>
      </c>
      <c r="H121" s="234">
        <f t="shared" si="4"/>
        <v>0</v>
      </c>
    </row>
    <row r="122" spans="2:8" hidden="1" x14ac:dyDescent="0.25">
      <c r="B122" s="38" t="s">
        <v>175</v>
      </c>
      <c r="C122" s="38"/>
      <c r="D122" s="234"/>
      <c r="E122" s="11" t="e">
        <f>Coversheet!$D$14</f>
        <v>#N/A</v>
      </c>
      <c r="F122" s="12" t="str">
        <f>Coversheet!$D$15</f>
        <v>Select</v>
      </c>
      <c r="G122" s="11" t="str">
        <f t="shared" si="5"/>
        <v>M-WGS</v>
      </c>
      <c r="H122" s="234">
        <f t="shared" si="4"/>
        <v>0</v>
      </c>
    </row>
    <row r="123" spans="2:8" hidden="1" x14ac:dyDescent="0.25">
      <c r="B123" s="38" t="s">
        <v>176</v>
      </c>
      <c r="C123" s="38"/>
      <c r="D123" s="234"/>
      <c r="E123" s="11" t="e">
        <f>Coversheet!$D$14</f>
        <v>#N/A</v>
      </c>
      <c r="F123" s="12" t="str">
        <f>Coversheet!$D$15</f>
        <v>Select</v>
      </c>
      <c r="G123" s="11" t="str">
        <f t="shared" si="5"/>
        <v>M-WGS</v>
      </c>
      <c r="H123" s="234">
        <f t="shared" si="4"/>
        <v>0</v>
      </c>
    </row>
    <row r="124" spans="2:8" hidden="1" x14ac:dyDescent="0.25">
      <c r="B124" s="38" t="s">
        <v>177</v>
      </c>
      <c r="C124" s="38"/>
      <c r="D124" s="234"/>
      <c r="E124" s="11" t="e">
        <f>Coversheet!$D$14</f>
        <v>#N/A</v>
      </c>
      <c r="F124" s="12" t="str">
        <f>Coversheet!$D$15</f>
        <v>Select</v>
      </c>
      <c r="G124" s="11" t="str">
        <f t="shared" si="5"/>
        <v>M-WGS</v>
      </c>
      <c r="H124" s="234">
        <f t="shared" si="4"/>
        <v>0</v>
      </c>
    </row>
    <row r="125" spans="2:8" hidden="1" x14ac:dyDescent="0.25">
      <c r="B125" s="38" t="s">
        <v>178</v>
      </c>
      <c r="C125" s="38"/>
      <c r="D125" s="234"/>
      <c r="E125" s="11" t="e">
        <f>Coversheet!$D$14</f>
        <v>#N/A</v>
      </c>
      <c r="F125" s="12" t="str">
        <f>Coversheet!$D$15</f>
        <v>Select</v>
      </c>
      <c r="G125" s="11" t="str">
        <f t="shared" si="5"/>
        <v>M-WGS</v>
      </c>
      <c r="H125" s="234">
        <f t="shared" si="4"/>
        <v>0</v>
      </c>
    </row>
    <row r="126" spans="2:8" hidden="1" x14ac:dyDescent="0.25">
      <c r="B126" s="38" t="s">
        <v>179</v>
      </c>
      <c r="C126" s="38"/>
      <c r="D126" s="234"/>
      <c r="E126" s="11" t="e">
        <f>Coversheet!$D$14</f>
        <v>#N/A</v>
      </c>
      <c r="F126" s="12" t="str">
        <f>Coversheet!$D$15</f>
        <v>Select</v>
      </c>
      <c r="G126" s="11" t="str">
        <f t="shared" si="5"/>
        <v>M-WGS</v>
      </c>
      <c r="H126" s="234">
        <f t="shared" si="4"/>
        <v>0</v>
      </c>
    </row>
    <row r="128" spans="2:8" ht="19.5" thickBot="1" x14ac:dyDescent="0.35">
      <c r="B128" s="222" t="s">
        <v>292</v>
      </c>
    </row>
    <row r="129" spans="1:7" ht="24" customHeight="1" thickBot="1" x14ac:dyDescent="0.35">
      <c r="B129" s="294" t="s">
        <v>293</v>
      </c>
      <c r="C129" s="294"/>
      <c r="D129" s="275"/>
      <c r="E129" s="276"/>
    </row>
    <row r="130" spans="1:7" ht="19.5" customHeight="1" thickBot="1" x14ac:dyDescent="0.35">
      <c r="B130" s="14" t="s">
        <v>182</v>
      </c>
      <c r="C130" s="15"/>
      <c r="D130" s="16"/>
      <c r="E130" s="16"/>
      <c r="F130" s="17"/>
    </row>
    <row r="131" spans="1:7" ht="33" customHeight="1" thickBot="1" x14ac:dyDescent="0.3">
      <c r="A131" s="62">
        <v>1</v>
      </c>
      <c r="B131" s="252"/>
      <c r="C131" s="253"/>
      <c r="D131" s="253"/>
      <c r="E131" s="253"/>
      <c r="F131" s="254"/>
      <c r="G131" s="18"/>
    </row>
    <row r="132" spans="1:7" s="18" customFormat="1" ht="33" customHeight="1" thickBot="1" x14ac:dyDescent="0.3">
      <c r="A132" s="62">
        <v>2</v>
      </c>
      <c r="B132" s="252"/>
      <c r="C132" s="253"/>
      <c r="D132" s="253"/>
      <c r="E132" s="253"/>
      <c r="F132" s="254"/>
    </row>
    <row r="133" spans="1:7" s="18" customFormat="1" ht="33" customHeight="1" thickBot="1" x14ac:dyDescent="0.3">
      <c r="A133" s="62">
        <v>3</v>
      </c>
      <c r="B133" s="252"/>
      <c r="C133" s="253"/>
      <c r="D133" s="253"/>
      <c r="E133" s="253"/>
      <c r="F133" s="254"/>
    </row>
    <row r="134" spans="1:7" s="18" customFormat="1" ht="33" customHeight="1" thickBot="1" x14ac:dyDescent="0.3">
      <c r="A134" s="62">
        <v>4</v>
      </c>
      <c r="B134" s="252"/>
      <c r="C134" s="253"/>
      <c r="D134" s="253"/>
      <c r="E134" s="253"/>
      <c r="F134" s="254"/>
    </row>
    <row r="135" spans="1:7" s="18" customFormat="1" ht="33" customHeight="1" thickBot="1" x14ac:dyDescent="0.3">
      <c r="A135" s="62">
        <v>5</v>
      </c>
      <c r="B135" s="252"/>
      <c r="C135" s="253"/>
      <c r="D135" s="253"/>
      <c r="E135" s="253"/>
      <c r="F135" s="254"/>
    </row>
    <row r="136" spans="1:7" s="18" customFormat="1" ht="33" customHeight="1" thickBot="1" x14ac:dyDescent="0.3">
      <c r="A136" s="62">
        <v>6</v>
      </c>
      <c r="B136" s="252"/>
      <c r="C136" s="253"/>
      <c r="D136" s="253"/>
      <c r="E136" s="253"/>
      <c r="F136" s="254"/>
    </row>
    <row r="137" spans="1:7" s="18" customFormat="1" ht="33" customHeight="1" thickBot="1" x14ac:dyDescent="0.3">
      <c r="A137" s="62">
        <v>7</v>
      </c>
      <c r="B137" s="252"/>
      <c r="C137" s="253"/>
      <c r="D137" s="253"/>
      <c r="E137" s="253"/>
      <c r="F137" s="254"/>
    </row>
    <row r="138" spans="1:7" s="18" customFormat="1" ht="33" customHeight="1" thickBot="1" x14ac:dyDescent="0.3">
      <c r="A138" s="62">
        <v>8</v>
      </c>
      <c r="B138" s="252"/>
      <c r="C138" s="253"/>
      <c r="D138" s="253"/>
      <c r="E138" s="253"/>
      <c r="F138" s="254"/>
    </row>
    <row r="139" spans="1:7" s="18" customFormat="1" ht="33" customHeight="1" thickBot="1" x14ac:dyDescent="0.3">
      <c r="A139" s="62">
        <v>9</v>
      </c>
      <c r="B139" s="252"/>
      <c r="C139" s="253"/>
      <c r="D139" s="253"/>
      <c r="E139" s="253"/>
      <c r="F139" s="254"/>
    </row>
    <row r="140" spans="1:7" s="18" customFormat="1" ht="33" customHeight="1" thickBot="1" x14ac:dyDescent="0.3">
      <c r="A140" s="62">
        <v>10</v>
      </c>
      <c r="B140" s="252"/>
      <c r="C140" s="253"/>
      <c r="D140" s="253"/>
      <c r="E140" s="253"/>
      <c r="F140" s="254"/>
    </row>
    <row r="141" spans="1:7" s="18" customFormat="1" ht="17.25" customHeight="1" x14ac:dyDescent="0.25">
      <c r="A141" s="62"/>
      <c r="B141" s="11"/>
      <c r="C141" s="11"/>
      <c r="D141" s="11"/>
      <c r="E141" s="11"/>
      <c r="F141" s="11"/>
      <c r="G141" s="11"/>
    </row>
    <row r="143" spans="1:7" ht="19.5" thickBot="1" x14ac:dyDescent="0.35">
      <c r="B143" s="222" t="s">
        <v>294</v>
      </c>
    </row>
    <row r="144" spans="1:7" ht="26.25" customHeight="1" thickBot="1" x14ac:dyDescent="0.35">
      <c r="B144" s="290" t="s">
        <v>295</v>
      </c>
      <c r="C144" s="290"/>
      <c r="D144" s="258"/>
      <c r="E144" s="276"/>
    </row>
    <row r="145" spans="1:6" ht="38.25" customHeight="1" thickBot="1" x14ac:dyDescent="0.3">
      <c r="B145" s="291" t="s">
        <v>185</v>
      </c>
      <c r="C145" s="292"/>
      <c r="D145" s="293"/>
      <c r="E145" s="291" t="s">
        <v>186</v>
      </c>
      <c r="F145" s="293"/>
    </row>
    <row r="146" spans="1:6" ht="33" customHeight="1" thickBot="1" x14ac:dyDescent="0.3">
      <c r="A146" s="39">
        <v>1</v>
      </c>
      <c r="B146" s="252"/>
      <c r="C146" s="253"/>
      <c r="D146" s="254"/>
      <c r="E146" s="252"/>
      <c r="F146" s="254"/>
    </row>
    <row r="147" spans="1:6" ht="33" customHeight="1" thickBot="1" x14ac:dyDescent="0.3">
      <c r="A147" s="39">
        <v>2</v>
      </c>
      <c r="B147" s="252"/>
      <c r="C147" s="253"/>
      <c r="D147" s="254"/>
      <c r="E147" s="252"/>
      <c r="F147" s="254"/>
    </row>
    <row r="148" spans="1:6" ht="33" customHeight="1" thickBot="1" x14ac:dyDescent="0.3">
      <c r="A148" s="39">
        <v>3</v>
      </c>
      <c r="B148" s="252"/>
      <c r="C148" s="253"/>
      <c r="D148" s="254"/>
      <c r="E148" s="252"/>
      <c r="F148" s="254"/>
    </row>
    <row r="149" spans="1:6" ht="33" customHeight="1" thickBot="1" x14ac:dyDescent="0.3">
      <c r="A149" s="39">
        <v>4</v>
      </c>
      <c r="B149" s="252"/>
      <c r="C149" s="253"/>
      <c r="D149" s="254"/>
      <c r="E149" s="252"/>
      <c r="F149" s="254"/>
    </row>
    <row r="150" spans="1:6" ht="33" customHeight="1" thickBot="1" x14ac:dyDescent="0.3">
      <c r="A150" s="39">
        <v>5</v>
      </c>
      <c r="B150" s="252"/>
      <c r="C150" s="253"/>
      <c r="D150" s="254"/>
      <c r="E150" s="252"/>
      <c r="F150" s="254"/>
    </row>
    <row r="151" spans="1:6" ht="33" customHeight="1" thickBot="1" x14ac:dyDescent="0.3">
      <c r="A151" s="39">
        <v>6</v>
      </c>
      <c r="B151" s="252"/>
      <c r="C151" s="253"/>
      <c r="D151" s="254"/>
      <c r="E151" s="252"/>
      <c r="F151" s="254"/>
    </row>
    <row r="152" spans="1:6" ht="33" customHeight="1" thickBot="1" x14ac:dyDescent="0.3">
      <c r="A152" s="39">
        <v>7</v>
      </c>
      <c r="B152" s="252"/>
      <c r="C152" s="253"/>
      <c r="D152" s="254"/>
      <c r="E152" s="252"/>
      <c r="F152" s="254"/>
    </row>
    <row r="153" spans="1:6" ht="33" customHeight="1" thickBot="1" x14ac:dyDescent="0.3">
      <c r="A153" s="39">
        <v>8</v>
      </c>
      <c r="B153" s="252"/>
      <c r="C153" s="253"/>
      <c r="D153" s="254"/>
      <c r="E153" s="252"/>
      <c r="F153" s="254"/>
    </row>
    <row r="154" spans="1:6" ht="33" customHeight="1" thickBot="1" x14ac:dyDescent="0.3">
      <c r="A154" s="39">
        <v>9</v>
      </c>
      <c r="B154" s="252"/>
      <c r="C154" s="253"/>
      <c r="D154" s="254"/>
      <c r="E154" s="252"/>
      <c r="F154" s="254"/>
    </row>
    <row r="155" spans="1:6" ht="33" customHeight="1" thickBot="1" x14ac:dyDescent="0.3">
      <c r="A155" s="39">
        <v>10</v>
      </c>
      <c r="B155" s="252"/>
      <c r="C155" s="253"/>
      <c r="D155" s="254"/>
      <c r="E155" s="252"/>
      <c r="F155" s="254"/>
    </row>
    <row r="159" spans="1:6" ht="18.75" x14ac:dyDescent="0.3">
      <c r="B159" s="40" t="s">
        <v>296</v>
      </c>
    </row>
    <row r="161" spans="1:9" ht="45.75" customHeight="1" thickBot="1" x14ac:dyDescent="0.3">
      <c r="B161" s="273" t="s">
        <v>297</v>
      </c>
      <c r="C161" s="273"/>
      <c r="D161" s="273"/>
      <c r="E161" s="273"/>
    </row>
    <row r="162" spans="1:9" ht="19.5" hidden="1" thickBot="1" x14ac:dyDescent="0.3">
      <c r="B162" s="279" t="s">
        <v>298</v>
      </c>
      <c r="C162" s="279"/>
      <c r="D162" s="279"/>
      <c r="E162" s="66"/>
    </row>
    <row r="163" spans="1:9" ht="36.75" customHeight="1" thickBot="1" x14ac:dyDescent="0.3">
      <c r="B163" s="59" t="s">
        <v>195</v>
      </c>
      <c r="C163" s="241" t="s">
        <v>196</v>
      </c>
      <c r="D163" s="241" t="s">
        <v>197</v>
      </c>
      <c r="E163" s="59" t="s">
        <v>198</v>
      </c>
      <c r="F163" s="164" t="s">
        <v>21</v>
      </c>
      <c r="G163" s="98" t="s">
        <v>22</v>
      </c>
      <c r="H163" s="164" t="s">
        <v>23</v>
      </c>
      <c r="I163" s="164" t="s">
        <v>199</v>
      </c>
    </row>
    <row r="164" spans="1:9" ht="30.75" customHeight="1" thickBot="1" x14ac:dyDescent="0.3">
      <c r="A164" s="39">
        <v>1</v>
      </c>
      <c r="B164" s="233"/>
      <c r="C164" s="233"/>
      <c r="D164" s="19"/>
      <c r="E164" s="233"/>
      <c r="F164" s="78" t="e">
        <f>Coversheet!$D$14</f>
        <v>#N/A</v>
      </c>
      <c r="G164" s="155" t="str">
        <f>Coversheet!$D$15</f>
        <v>Select</v>
      </c>
      <c r="H164" s="78" t="str">
        <f t="shared" ref="H164:H175" si="6">$C$25</f>
        <v>M-WGS</v>
      </c>
    </row>
    <row r="165" spans="1:9" ht="30.75" customHeight="1" thickBot="1" x14ac:dyDescent="0.3">
      <c r="A165" s="39">
        <v>2</v>
      </c>
      <c r="B165" s="233"/>
      <c r="C165" s="233"/>
      <c r="D165" s="19"/>
      <c r="E165" s="233"/>
      <c r="F165" s="78" t="e">
        <f>Coversheet!$D$14</f>
        <v>#N/A</v>
      </c>
      <c r="G165" s="155" t="str">
        <f>Coversheet!$D$15</f>
        <v>Select</v>
      </c>
      <c r="H165" s="78" t="str">
        <f t="shared" si="6"/>
        <v>M-WGS</v>
      </c>
    </row>
    <row r="166" spans="1:9" ht="30.75" customHeight="1" thickBot="1" x14ac:dyDescent="0.3">
      <c r="A166" s="39">
        <v>3</v>
      </c>
      <c r="B166" s="233"/>
      <c r="C166" s="233"/>
      <c r="D166" s="19"/>
      <c r="E166" s="233"/>
      <c r="F166" s="78" t="e">
        <f>Coversheet!$D$14</f>
        <v>#N/A</v>
      </c>
      <c r="G166" s="155" t="str">
        <f>Coversheet!$D$15</f>
        <v>Select</v>
      </c>
      <c r="H166" s="78" t="str">
        <f t="shared" si="6"/>
        <v>M-WGS</v>
      </c>
    </row>
    <row r="167" spans="1:9" ht="30.75" customHeight="1" thickBot="1" x14ac:dyDescent="0.3">
      <c r="A167" s="39">
        <v>4</v>
      </c>
      <c r="B167" s="233"/>
      <c r="C167" s="233"/>
      <c r="D167" s="19"/>
      <c r="E167" s="233"/>
      <c r="F167" s="78" t="e">
        <f>Coversheet!$D$14</f>
        <v>#N/A</v>
      </c>
      <c r="G167" s="155" t="str">
        <f>Coversheet!$D$15</f>
        <v>Select</v>
      </c>
      <c r="H167" s="78" t="str">
        <f t="shared" si="6"/>
        <v>M-WGS</v>
      </c>
    </row>
    <row r="168" spans="1:9" ht="30.75" customHeight="1" thickBot="1" x14ac:dyDescent="0.3">
      <c r="A168" s="39">
        <v>5</v>
      </c>
      <c r="B168" s="233"/>
      <c r="C168" s="233"/>
      <c r="D168" s="19"/>
      <c r="E168" s="233"/>
      <c r="F168" s="78" t="e">
        <f>Coversheet!$D$14</f>
        <v>#N/A</v>
      </c>
      <c r="G168" s="155" t="str">
        <f>Coversheet!$D$15</f>
        <v>Select</v>
      </c>
      <c r="H168" s="78" t="str">
        <f t="shared" si="6"/>
        <v>M-WGS</v>
      </c>
    </row>
    <row r="169" spans="1:9" ht="30.75" customHeight="1" thickBot="1" x14ac:dyDescent="0.3">
      <c r="A169" s="39">
        <v>6</v>
      </c>
      <c r="B169" s="233"/>
      <c r="C169" s="233"/>
      <c r="D169" s="19"/>
      <c r="E169" s="233"/>
      <c r="F169" s="78" t="e">
        <f>Coversheet!$D$14</f>
        <v>#N/A</v>
      </c>
      <c r="G169" s="155" t="str">
        <f>Coversheet!$D$15</f>
        <v>Select</v>
      </c>
      <c r="H169" s="78" t="str">
        <f t="shared" si="6"/>
        <v>M-WGS</v>
      </c>
    </row>
    <row r="170" spans="1:9" ht="30.75" customHeight="1" thickBot="1" x14ac:dyDescent="0.3">
      <c r="A170" s="39">
        <v>7</v>
      </c>
      <c r="B170" s="233"/>
      <c r="C170" s="233"/>
      <c r="D170" s="19"/>
      <c r="E170" s="233"/>
      <c r="F170" s="78" t="e">
        <f>Coversheet!$D$14</f>
        <v>#N/A</v>
      </c>
      <c r="G170" s="155" t="str">
        <f>Coversheet!$D$15</f>
        <v>Select</v>
      </c>
      <c r="H170" s="78" t="str">
        <f t="shared" si="6"/>
        <v>M-WGS</v>
      </c>
    </row>
    <row r="171" spans="1:9" ht="30.75" customHeight="1" thickBot="1" x14ac:dyDescent="0.3">
      <c r="A171" s="39">
        <v>8</v>
      </c>
      <c r="B171" s="233"/>
      <c r="C171" s="233"/>
      <c r="D171" s="19"/>
      <c r="E171" s="233"/>
      <c r="F171" s="78" t="e">
        <f>Coversheet!$D$14</f>
        <v>#N/A</v>
      </c>
      <c r="G171" s="155" t="str">
        <f>Coversheet!$D$15</f>
        <v>Select</v>
      </c>
      <c r="H171" s="78" t="str">
        <f t="shared" si="6"/>
        <v>M-WGS</v>
      </c>
    </row>
    <row r="172" spans="1:9" ht="30.75" customHeight="1" thickBot="1" x14ac:dyDescent="0.3">
      <c r="A172" s="39">
        <v>9</v>
      </c>
      <c r="B172" s="233"/>
      <c r="C172" s="233"/>
      <c r="D172" s="19"/>
      <c r="E172" s="233"/>
      <c r="F172" s="78" t="e">
        <f>Coversheet!$D$14</f>
        <v>#N/A</v>
      </c>
      <c r="G172" s="155" t="str">
        <f>Coversheet!$D$15</f>
        <v>Select</v>
      </c>
      <c r="H172" s="78" t="str">
        <f t="shared" si="6"/>
        <v>M-WGS</v>
      </c>
    </row>
    <row r="173" spans="1:9" ht="30.75" customHeight="1" thickBot="1" x14ac:dyDescent="0.3">
      <c r="A173" s="39">
        <v>10</v>
      </c>
      <c r="B173" s="233"/>
      <c r="C173" s="233"/>
      <c r="D173" s="19"/>
      <c r="E173" s="233"/>
      <c r="F173" s="78" t="e">
        <f>Coversheet!$D$14</f>
        <v>#N/A</v>
      </c>
      <c r="G173" s="155" t="str">
        <f>Coversheet!$D$15</f>
        <v>Select</v>
      </c>
      <c r="H173" s="78" t="str">
        <f t="shared" si="6"/>
        <v>M-WGS</v>
      </c>
    </row>
    <row r="174" spans="1:9" hidden="1" x14ac:dyDescent="0.25">
      <c r="B174" s="11" t="str">
        <f>B162</f>
        <v>Total Number of M-WGS PTs/Competency Exercises Completed:</v>
      </c>
      <c r="F174" s="11" t="e">
        <f>Coversheet!$D$14</f>
        <v>#N/A</v>
      </c>
      <c r="G174" s="12" t="str">
        <f>Coversheet!$D$15</f>
        <v>Select</v>
      </c>
      <c r="H174" s="11" t="str">
        <f t="shared" si="6"/>
        <v>M-WGS</v>
      </c>
      <c r="I174" s="67">
        <f>E162</f>
        <v>0</v>
      </c>
    </row>
    <row r="175" spans="1:9" hidden="1" x14ac:dyDescent="0.25">
      <c r="B175" s="11" t="str">
        <f>B196</f>
        <v>If there is any other information you would like to provide regarding your program within the M-WGS track please enter it below:</v>
      </c>
      <c r="F175" s="11" t="e">
        <f>Coversheet!$D$14</f>
        <v>#N/A</v>
      </c>
      <c r="G175" s="12" t="str">
        <f>Coversheet!$D$15</f>
        <v>Select</v>
      </c>
      <c r="H175" s="11" t="str">
        <f t="shared" si="6"/>
        <v>M-WGS</v>
      </c>
      <c r="I175" s="67">
        <f>B197</f>
        <v>0</v>
      </c>
    </row>
    <row r="179" spans="1:11" ht="19.5" thickBot="1" x14ac:dyDescent="0.35">
      <c r="B179" s="40" t="s">
        <v>299</v>
      </c>
    </row>
    <row r="180" spans="1:11" ht="18.75" customHeight="1" x14ac:dyDescent="0.3">
      <c r="B180" s="189"/>
      <c r="C180" s="300" t="s">
        <v>300</v>
      </c>
      <c r="D180" s="301"/>
      <c r="E180" s="301"/>
      <c r="F180" s="302"/>
      <c r="G180" s="85"/>
      <c r="H180" s="162"/>
    </row>
    <row r="181" spans="1:11" ht="29.25" customHeight="1" thickBot="1" x14ac:dyDescent="0.3">
      <c r="B181" s="68" t="s">
        <v>301</v>
      </c>
      <c r="C181" s="87" t="s">
        <v>302</v>
      </c>
      <c r="D181" s="190" t="s">
        <v>303</v>
      </c>
      <c r="E181" s="190" t="s">
        <v>304</v>
      </c>
      <c r="F181" s="191" t="s">
        <v>305</v>
      </c>
      <c r="G181" s="86" t="s">
        <v>67</v>
      </c>
      <c r="H181" s="161" t="s">
        <v>21</v>
      </c>
      <c r="I181" s="98" t="s">
        <v>22</v>
      </c>
      <c r="J181" s="164" t="s">
        <v>23</v>
      </c>
      <c r="K181" s="36"/>
    </row>
    <row r="182" spans="1:11" ht="30" customHeight="1" thickBot="1" x14ac:dyDescent="0.3">
      <c r="A182" s="39">
        <v>1</v>
      </c>
      <c r="B182" s="185"/>
      <c r="C182" s="186"/>
      <c r="D182" s="186"/>
      <c r="E182" s="187"/>
      <c r="F182" s="187"/>
      <c r="G182" s="188"/>
      <c r="H182" s="162" t="e">
        <f>Coversheet!$D$14</f>
        <v>#N/A</v>
      </c>
      <c r="I182" s="155" t="str">
        <f>Coversheet!$D$15</f>
        <v>Select</v>
      </c>
      <c r="J182" s="78" t="str">
        <f t="shared" ref="J182:J191" si="7">$C$25</f>
        <v>M-WGS</v>
      </c>
    </row>
    <row r="183" spans="1:11" ht="30" customHeight="1" thickBot="1" x14ac:dyDescent="0.3">
      <c r="A183" s="39">
        <v>2</v>
      </c>
      <c r="B183" s="231"/>
      <c r="C183" s="64"/>
      <c r="D183" s="64"/>
      <c r="E183" s="19"/>
      <c r="F183" s="19"/>
      <c r="G183" s="233"/>
      <c r="H183" s="162" t="e">
        <f>Coversheet!$D$14</f>
        <v>#N/A</v>
      </c>
      <c r="I183" s="155" t="str">
        <f>Coversheet!$D$15</f>
        <v>Select</v>
      </c>
      <c r="J183" s="78" t="str">
        <f t="shared" si="7"/>
        <v>M-WGS</v>
      </c>
    </row>
    <row r="184" spans="1:11" ht="30" customHeight="1" thickBot="1" x14ac:dyDescent="0.3">
      <c r="A184" s="39">
        <v>3</v>
      </c>
      <c r="B184" s="231"/>
      <c r="C184" s="64"/>
      <c r="D184" s="64"/>
      <c r="E184" s="19"/>
      <c r="F184" s="19"/>
      <c r="G184" s="233"/>
      <c r="H184" s="162" t="e">
        <f>Coversheet!$D$14</f>
        <v>#N/A</v>
      </c>
      <c r="I184" s="155" t="str">
        <f>Coversheet!$D$15</f>
        <v>Select</v>
      </c>
      <c r="J184" s="78" t="str">
        <f t="shared" si="7"/>
        <v>M-WGS</v>
      </c>
    </row>
    <row r="185" spans="1:11" ht="30" customHeight="1" thickBot="1" x14ac:dyDescent="0.3">
      <c r="A185" s="39">
        <v>4</v>
      </c>
      <c r="B185" s="231"/>
      <c r="C185" s="64"/>
      <c r="D185" s="64"/>
      <c r="E185" s="19"/>
      <c r="F185" s="19"/>
      <c r="G185" s="233"/>
      <c r="H185" s="162" t="e">
        <f>Coversheet!$D$14</f>
        <v>#N/A</v>
      </c>
      <c r="I185" s="155" t="str">
        <f>Coversheet!$D$15</f>
        <v>Select</v>
      </c>
      <c r="J185" s="78" t="str">
        <f t="shared" si="7"/>
        <v>M-WGS</v>
      </c>
    </row>
    <row r="186" spans="1:11" ht="30" customHeight="1" thickBot="1" x14ac:dyDescent="0.3">
      <c r="A186" s="39">
        <v>5</v>
      </c>
      <c r="B186" s="231"/>
      <c r="C186" s="64"/>
      <c r="D186" s="64"/>
      <c r="E186" s="19"/>
      <c r="F186" s="19"/>
      <c r="G186" s="233"/>
      <c r="H186" s="162" t="e">
        <f>Coversheet!$D$14</f>
        <v>#N/A</v>
      </c>
      <c r="I186" s="155" t="str">
        <f>Coversheet!$D$15</f>
        <v>Select</v>
      </c>
      <c r="J186" s="78" t="str">
        <f t="shared" si="7"/>
        <v>M-WGS</v>
      </c>
    </row>
    <row r="187" spans="1:11" ht="30" customHeight="1" thickBot="1" x14ac:dyDescent="0.3">
      <c r="A187" s="39">
        <v>6</v>
      </c>
      <c r="B187" s="231"/>
      <c r="C187" s="64"/>
      <c r="D187" s="64"/>
      <c r="E187" s="19"/>
      <c r="F187" s="19"/>
      <c r="G187" s="233"/>
      <c r="H187" s="162" t="e">
        <f>Coversheet!$D$14</f>
        <v>#N/A</v>
      </c>
      <c r="I187" s="155" t="str">
        <f>Coversheet!$D$15</f>
        <v>Select</v>
      </c>
      <c r="J187" s="78" t="str">
        <f t="shared" si="7"/>
        <v>M-WGS</v>
      </c>
    </row>
    <row r="188" spans="1:11" ht="30" customHeight="1" thickBot="1" x14ac:dyDescent="0.3">
      <c r="A188" s="39">
        <v>7</v>
      </c>
      <c r="B188" s="231"/>
      <c r="C188" s="64"/>
      <c r="D188" s="64"/>
      <c r="E188" s="19"/>
      <c r="F188" s="19"/>
      <c r="G188" s="233"/>
      <c r="H188" s="162" t="e">
        <f>Coversheet!$D$14</f>
        <v>#N/A</v>
      </c>
      <c r="I188" s="155" t="str">
        <f>Coversheet!$D$15</f>
        <v>Select</v>
      </c>
      <c r="J188" s="78" t="str">
        <f t="shared" si="7"/>
        <v>M-WGS</v>
      </c>
    </row>
    <row r="189" spans="1:11" ht="30" customHeight="1" thickBot="1" x14ac:dyDescent="0.3">
      <c r="A189" s="39">
        <v>8</v>
      </c>
      <c r="B189" s="231"/>
      <c r="C189" s="64"/>
      <c r="D189" s="64"/>
      <c r="E189" s="19"/>
      <c r="F189" s="19"/>
      <c r="G189" s="233"/>
      <c r="H189" s="162" t="e">
        <f>Coversheet!$D$14</f>
        <v>#N/A</v>
      </c>
      <c r="I189" s="155" t="str">
        <f>Coversheet!$D$15</f>
        <v>Select</v>
      </c>
      <c r="J189" s="78" t="str">
        <f t="shared" si="7"/>
        <v>M-WGS</v>
      </c>
    </row>
    <row r="190" spans="1:11" ht="30" customHeight="1" thickBot="1" x14ac:dyDescent="0.3">
      <c r="A190" s="39">
        <v>9</v>
      </c>
      <c r="B190" s="231"/>
      <c r="C190" s="64"/>
      <c r="D190" s="64"/>
      <c r="E190" s="19"/>
      <c r="F190" s="19"/>
      <c r="G190" s="233"/>
      <c r="H190" s="162" t="e">
        <f>Coversheet!$D$14</f>
        <v>#N/A</v>
      </c>
      <c r="I190" s="155" t="str">
        <f>Coversheet!$D$15</f>
        <v>Select</v>
      </c>
      <c r="J190" s="78" t="str">
        <f t="shared" si="7"/>
        <v>M-WGS</v>
      </c>
    </row>
    <row r="191" spans="1:11" ht="30" customHeight="1" thickBot="1" x14ac:dyDescent="0.3">
      <c r="A191" s="39">
        <v>10</v>
      </c>
      <c r="B191" s="231"/>
      <c r="C191" s="64"/>
      <c r="D191" s="64"/>
      <c r="E191" s="19"/>
      <c r="F191" s="19"/>
      <c r="G191" s="233"/>
      <c r="H191" s="162" t="e">
        <f>Coversheet!$D$14</f>
        <v>#N/A</v>
      </c>
      <c r="I191" s="155" t="str">
        <f>Coversheet!$D$15</f>
        <v>Select</v>
      </c>
      <c r="J191" s="78" t="str">
        <f t="shared" si="7"/>
        <v>M-WGS</v>
      </c>
    </row>
    <row r="195" spans="2:8" ht="18.75" x14ac:dyDescent="0.3">
      <c r="B195" s="69" t="s">
        <v>306</v>
      </c>
    </row>
    <row r="196" spans="2:8" ht="19.5" thickBot="1" x14ac:dyDescent="0.35">
      <c r="B196" s="63" t="s">
        <v>307</v>
      </c>
    </row>
    <row r="197" spans="2:8" ht="295.5" customHeight="1" thickBot="1" x14ac:dyDescent="0.3">
      <c r="B197" s="252"/>
      <c r="C197" s="253"/>
      <c r="D197" s="253"/>
      <c r="E197" s="253"/>
      <c r="F197" s="253"/>
      <c r="G197" s="253"/>
      <c r="H197" s="254"/>
    </row>
  </sheetData>
  <sheetProtection sheet="1" objects="1" scenarios="1" selectLockedCells="1"/>
  <mergeCells count="43">
    <mergeCell ref="B138:F138"/>
    <mergeCell ref="B72:C72"/>
    <mergeCell ref="B129:C129"/>
    <mergeCell ref="D129:E129"/>
    <mergeCell ref="B131:F131"/>
    <mergeCell ref="B132:F132"/>
    <mergeCell ref="B133:F133"/>
    <mergeCell ref="B134:F134"/>
    <mergeCell ref="B135:F135"/>
    <mergeCell ref="B136:F136"/>
    <mergeCell ref="B137:F137"/>
    <mergeCell ref="B139:F139"/>
    <mergeCell ref="B140:F140"/>
    <mergeCell ref="B144:C144"/>
    <mergeCell ref="D144:E144"/>
    <mergeCell ref="B145:D145"/>
    <mergeCell ref="E145:F145"/>
    <mergeCell ref="B150:D150"/>
    <mergeCell ref="E150:F150"/>
    <mergeCell ref="B151:D151"/>
    <mergeCell ref="E151:F151"/>
    <mergeCell ref="B146:D146"/>
    <mergeCell ref="E146:F146"/>
    <mergeCell ref="B147:D147"/>
    <mergeCell ref="E147:F147"/>
    <mergeCell ref="B148:D148"/>
    <mergeCell ref="E148:F148"/>
    <mergeCell ref="B46:G46"/>
    <mergeCell ref="C180:F180"/>
    <mergeCell ref="B161:E161"/>
    <mergeCell ref="C42:E42"/>
    <mergeCell ref="B197:H197"/>
    <mergeCell ref="B162:D162"/>
    <mergeCell ref="B155:D155"/>
    <mergeCell ref="E155:F155"/>
    <mergeCell ref="B152:D152"/>
    <mergeCell ref="E152:F152"/>
    <mergeCell ref="B153:D153"/>
    <mergeCell ref="E153:F153"/>
    <mergeCell ref="B154:D154"/>
    <mergeCell ref="E154:F154"/>
    <mergeCell ref="B149:D149"/>
    <mergeCell ref="E149:F149"/>
  </mergeCells>
  <dataValidations count="2">
    <dataValidation type="decimal" operator="greaterThanOrEqual" allowBlank="1" showInputMessage="1" showErrorMessage="1" sqref="G48:G67" xr:uid="{1265B419-BC03-48BF-83B3-8321EDE34CFF}">
      <formula1>0</formula1>
    </dataValidation>
    <dataValidation type="whole" operator="greaterThanOrEqual" allowBlank="1" showInputMessage="1" showErrorMessage="1" error="Enter a numerical response. Comments may be added in the optional &quot;Track Additional Information&quot; field below if needed." sqref="E162 D72 D74:D93" xr:uid="{7BEEDF07-39C6-4CFC-BD09-63C6F35AB8AC}">
      <formula1>0</formula1>
    </dataValidation>
  </dataValidations>
  <pageMargins left="0.2" right="0.25" top="0.25" bottom="0.25" header="0.05" footer="0.05"/>
  <pageSetup scale="94" fitToHeight="0" orientation="landscape" horizontalDpi="1200" verticalDpi="120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5">
        <x14:dataValidation type="list" allowBlank="1" showInputMessage="1" showErrorMessage="1" xr:uid="{49191FB2-C3CA-444E-89BC-EBF611A6734D}">
          <x14:formula1>
            <xm:f>Mechanics!$C$67:$C$70</xm:f>
          </x14:formula1>
          <xm:sqref>D164:D173</xm:sqref>
        </x14:dataValidation>
        <x14:dataValidation type="list" allowBlank="1" showInputMessage="1" showErrorMessage="1" xr:uid="{A250F109-2DD7-4A52-90DB-EAD452AF05F8}">
          <x14:formula1>
            <xm:f>Mechanics!$C$58:$C$59</xm:f>
          </x14:formula1>
          <xm:sqref>D144</xm:sqref>
        </x14:dataValidation>
        <x14:dataValidation type="list" allowBlank="1" showInputMessage="1" showErrorMessage="1" xr:uid="{C4DB631C-59B1-4D44-BF2F-0A1D6F8B07AD}">
          <x14:formula1>
            <xm:f>Mechanics!$C$55:$C$56</xm:f>
          </x14:formula1>
          <xm:sqref>D129</xm:sqref>
        </x14:dataValidation>
        <x14:dataValidation type="list" allowBlank="1" showInputMessage="1" showErrorMessage="1" xr:uid="{D916D88C-6FD1-40EE-BAAE-173E4A408F77}">
          <x14:formula1>
            <xm:f>Mechanics!$A$6:$A$7</xm:f>
          </x14:formula1>
          <xm:sqref>F48:F67 C182:F191</xm:sqref>
        </x14:dataValidation>
        <x14:dataValidation type="list" allowBlank="1" showInputMessage="1" showErrorMessage="1" xr:uid="{0842048F-D8BA-4B70-B814-EA63B1B674D3}">
          <x14:formula1>
            <xm:f>Mechanics!$C$35:$C$43</xm:f>
          </x14:formula1>
          <xm:sqref>C48:C67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E478-6C84-454D-9005-49E95D0523D3}">
  <sheetPr>
    <tabColor rgb="FFD5B8EA"/>
    <pageSetUpPr fitToPage="1"/>
  </sheetPr>
  <dimension ref="A2:M199"/>
  <sheetViews>
    <sheetView showGridLines="0" showRowColHeaders="0" zoomScaleNormal="100" workbookViewId="0">
      <selection activeCell="A2" sqref="A2"/>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5.7109375" style="11" customWidth="1"/>
    <col min="8" max="8" width="30.85546875" style="11" customWidth="1"/>
    <col min="9" max="9" width="36.7109375" style="11" customWidth="1"/>
    <col min="10" max="10" width="12.710937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308</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1077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M-CC</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M-CC</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M-CC</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M-CC</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M-CC</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M-CC</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M-CC</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M-CC</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M-CC</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M-CC</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M-CC</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M-CC</v>
      </c>
      <c r="I39" s="78"/>
    </row>
    <row r="40" spans="1:10" ht="60.75" customHeight="1" thickBot="1" x14ac:dyDescent="0.3">
      <c r="A40" s="39">
        <v>13</v>
      </c>
      <c r="B40" s="51" t="s">
        <v>135</v>
      </c>
      <c r="C40" s="52">
        <f>C39-D39-E39</f>
        <v>0</v>
      </c>
      <c r="D40" s="54"/>
      <c r="E40" s="54"/>
      <c r="F40" s="99" t="e">
        <f>Coversheet!$D$14</f>
        <v>#N/A</v>
      </c>
      <c r="G40" s="155" t="str">
        <f>Coversheet!$D$15</f>
        <v>Select</v>
      </c>
      <c r="H40" s="78" t="str">
        <f t="shared" si="0"/>
        <v>M-CC</v>
      </c>
      <c r="I40" s="78"/>
    </row>
    <row r="41" spans="1:10" ht="26.25" hidden="1" customHeight="1" thickBot="1" x14ac:dyDescent="0.35">
      <c r="B41" s="51" t="str">
        <f>B42</f>
        <v>Additional Budget Comments:</v>
      </c>
      <c r="C41" s="56"/>
      <c r="D41" s="54"/>
      <c r="E41" s="54"/>
      <c r="F41" s="35" t="e">
        <f>Coversheet!$D$14</f>
        <v>#N/A</v>
      </c>
      <c r="G41" s="12" t="str">
        <f>Coversheet!$D$15</f>
        <v>Select</v>
      </c>
      <c r="H41" s="11" t="str">
        <f t="shared" si="0"/>
        <v>M-CC</v>
      </c>
      <c r="I41" s="11">
        <f>C42</f>
        <v>0</v>
      </c>
    </row>
    <row r="42" spans="1:10" ht="150" customHeight="1" thickBot="1" x14ac:dyDescent="0.3">
      <c r="A42" s="39">
        <v>14</v>
      </c>
      <c r="B42" s="57" t="s">
        <v>136</v>
      </c>
      <c r="C42" s="252"/>
      <c r="D42" s="253"/>
      <c r="E42" s="254"/>
    </row>
    <row r="43" spans="1:10" ht="15" customHeight="1" x14ac:dyDescent="0.3">
      <c r="B43" s="46"/>
      <c r="C43" s="47"/>
      <c r="D43" s="12"/>
      <c r="E43" s="12"/>
      <c r="F43" s="12"/>
    </row>
    <row r="44" spans="1:10" ht="15" customHeight="1" x14ac:dyDescent="0.25"/>
    <row r="45" spans="1:10" ht="15" customHeight="1" x14ac:dyDescent="0.3">
      <c r="B45" s="40" t="s">
        <v>309</v>
      </c>
      <c r="C45" s="40"/>
      <c r="D45" s="40"/>
      <c r="E45" s="40"/>
      <c r="F45" s="40"/>
    </row>
    <row r="46" spans="1:10" ht="40.5" customHeight="1" thickBot="1" x14ac:dyDescent="0.35">
      <c r="B46" s="295" t="s">
        <v>237</v>
      </c>
      <c r="C46" s="295"/>
      <c r="D46" s="295"/>
      <c r="E46" s="295"/>
      <c r="F46" s="295"/>
      <c r="G46" s="295"/>
    </row>
    <row r="47" spans="1:10" ht="96.75" customHeight="1" thickBot="1" x14ac:dyDescent="0.3">
      <c r="B47" s="241" t="s">
        <v>139</v>
      </c>
      <c r="C47" s="59" t="s">
        <v>310</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M-CC</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M-CC</v>
      </c>
    </row>
    <row r="50" spans="1:10" ht="30" customHeight="1" thickBot="1" x14ac:dyDescent="0.3">
      <c r="A50" s="39">
        <v>3</v>
      </c>
      <c r="B50" s="125"/>
      <c r="C50" s="64"/>
      <c r="D50" s="125"/>
      <c r="E50" s="19"/>
      <c r="F50" s="19"/>
      <c r="G50" s="19"/>
      <c r="H50" s="78" t="e">
        <f>Coversheet!$D$14</f>
        <v>#N/A</v>
      </c>
      <c r="I50" s="155" t="str">
        <f>Coversheet!$D$15</f>
        <v>Select</v>
      </c>
      <c r="J50" s="78" t="str">
        <f t="shared" si="2"/>
        <v>M-CC</v>
      </c>
    </row>
    <row r="51" spans="1:10" ht="30" customHeight="1" thickBot="1" x14ac:dyDescent="0.3">
      <c r="A51" s="39">
        <v>4</v>
      </c>
      <c r="B51" s="125"/>
      <c r="C51" s="64"/>
      <c r="D51" s="125"/>
      <c r="E51" s="19"/>
      <c r="F51" s="19"/>
      <c r="G51" s="19"/>
      <c r="H51" s="78" t="e">
        <f>Coversheet!$D$14</f>
        <v>#N/A</v>
      </c>
      <c r="I51" s="155" t="str">
        <f>Coversheet!$D$15</f>
        <v>Select</v>
      </c>
      <c r="J51" s="78" t="str">
        <f t="shared" si="2"/>
        <v>M-CC</v>
      </c>
    </row>
    <row r="52" spans="1:10" ht="30" customHeight="1" thickBot="1" x14ac:dyDescent="0.3">
      <c r="A52" s="39">
        <v>5</v>
      </c>
      <c r="B52" s="125"/>
      <c r="C52" s="64"/>
      <c r="D52" s="125"/>
      <c r="E52" s="19"/>
      <c r="F52" s="19"/>
      <c r="G52" s="19"/>
      <c r="H52" s="78" t="e">
        <f>Coversheet!$D$14</f>
        <v>#N/A</v>
      </c>
      <c r="I52" s="155" t="str">
        <f>Coversheet!$D$15</f>
        <v>Select</v>
      </c>
      <c r="J52" s="78" t="str">
        <f t="shared" si="2"/>
        <v>M-CC</v>
      </c>
    </row>
    <row r="53" spans="1:10" ht="30" customHeight="1" thickBot="1" x14ac:dyDescent="0.3">
      <c r="A53" s="39">
        <v>6</v>
      </c>
      <c r="B53" s="125"/>
      <c r="C53" s="64"/>
      <c r="D53" s="125"/>
      <c r="E53" s="19"/>
      <c r="F53" s="19"/>
      <c r="G53" s="19"/>
      <c r="H53" s="78" t="e">
        <f>Coversheet!$D$14</f>
        <v>#N/A</v>
      </c>
      <c r="I53" s="155" t="str">
        <f>Coversheet!$D$15</f>
        <v>Select</v>
      </c>
      <c r="J53" s="78" t="str">
        <f t="shared" si="2"/>
        <v>M-CC</v>
      </c>
    </row>
    <row r="54" spans="1:10" ht="30" customHeight="1" thickBot="1" x14ac:dyDescent="0.3">
      <c r="A54" s="39">
        <v>7</v>
      </c>
      <c r="B54" s="125"/>
      <c r="C54" s="64"/>
      <c r="D54" s="125"/>
      <c r="E54" s="19"/>
      <c r="F54" s="19"/>
      <c r="G54" s="19"/>
      <c r="H54" s="78" t="e">
        <f>Coversheet!$D$14</f>
        <v>#N/A</v>
      </c>
      <c r="I54" s="155" t="str">
        <f>Coversheet!$D$15</f>
        <v>Select</v>
      </c>
      <c r="J54" s="78" t="str">
        <f t="shared" si="2"/>
        <v>M-CC</v>
      </c>
    </row>
    <row r="55" spans="1:10" ht="30" customHeight="1" thickBot="1" x14ac:dyDescent="0.3">
      <c r="A55" s="39">
        <v>8</v>
      </c>
      <c r="B55" s="125"/>
      <c r="C55" s="64"/>
      <c r="D55" s="125"/>
      <c r="E55" s="19"/>
      <c r="F55" s="19"/>
      <c r="G55" s="19"/>
      <c r="H55" s="78" t="e">
        <f>Coversheet!$D$14</f>
        <v>#N/A</v>
      </c>
      <c r="I55" s="155" t="str">
        <f>Coversheet!$D$15</f>
        <v>Select</v>
      </c>
      <c r="J55" s="78" t="str">
        <f t="shared" si="2"/>
        <v>M-CC</v>
      </c>
    </row>
    <row r="56" spans="1:10" ht="30" customHeight="1" thickBot="1" x14ac:dyDescent="0.3">
      <c r="A56" s="39">
        <v>9</v>
      </c>
      <c r="B56" s="125"/>
      <c r="C56" s="64"/>
      <c r="D56" s="125"/>
      <c r="E56" s="19"/>
      <c r="F56" s="19"/>
      <c r="G56" s="19"/>
      <c r="H56" s="78" t="e">
        <f>Coversheet!$D$14</f>
        <v>#N/A</v>
      </c>
      <c r="I56" s="155" t="str">
        <f>Coversheet!$D$15</f>
        <v>Select</v>
      </c>
      <c r="J56" s="78" t="str">
        <f t="shared" si="2"/>
        <v>M-CC</v>
      </c>
    </row>
    <row r="57" spans="1:10" ht="30" customHeight="1" thickBot="1" x14ac:dyDescent="0.3">
      <c r="A57" s="39">
        <v>10</v>
      </c>
      <c r="B57" s="125"/>
      <c r="C57" s="64"/>
      <c r="D57" s="125"/>
      <c r="E57" s="19"/>
      <c r="F57" s="19"/>
      <c r="G57" s="19"/>
      <c r="H57" s="78" t="e">
        <f>Coversheet!$D$14</f>
        <v>#N/A</v>
      </c>
      <c r="I57" s="155" t="str">
        <f>Coversheet!$D$15</f>
        <v>Select</v>
      </c>
      <c r="J57" s="78" t="str">
        <f t="shared" si="2"/>
        <v>M-CC</v>
      </c>
    </row>
    <row r="58" spans="1:10" ht="30" customHeight="1" thickBot="1" x14ac:dyDescent="0.3">
      <c r="A58" s="39">
        <v>11</v>
      </c>
      <c r="B58" s="125"/>
      <c r="C58" s="64"/>
      <c r="D58" s="125"/>
      <c r="E58" s="19"/>
      <c r="F58" s="19"/>
      <c r="G58" s="19"/>
      <c r="H58" s="78" t="e">
        <f>Coversheet!$D$14</f>
        <v>#N/A</v>
      </c>
      <c r="I58" s="155" t="str">
        <f>Coversheet!$D$15</f>
        <v>Select</v>
      </c>
      <c r="J58" s="78" t="str">
        <f t="shared" si="2"/>
        <v>M-CC</v>
      </c>
    </row>
    <row r="59" spans="1:10" ht="30" customHeight="1" thickBot="1" x14ac:dyDescent="0.3">
      <c r="A59" s="39">
        <v>12</v>
      </c>
      <c r="B59" s="125"/>
      <c r="C59" s="64"/>
      <c r="D59" s="125"/>
      <c r="E59" s="19"/>
      <c r="F59" s="19"/>
      <c r="G59" s="19"/>
      <c r="H59" s="78" t="e">
        <f>Coversheet!$D$14</f>
        <v>#N/A</v>
      </c>
      <c r="I59" s="155" t="str">
        <f>Coversheet!$D$15</f>
        <v>Select</v>
      </c>
      <c r="J59" s="78" t="str">
        <f t="shared" si="2"/>
        <v>M-CC</v>
      </c>
    </row>
    <row r="60" spans="1:10" ht="30" customHeight="1" thickBot="1" x14ac:dyDescent="0.3">
      <c r="A60" s="39">
        <v>13</v>
      </c>
      <c r="B60" s="125"/>
      <c r="C60" s="64"/>
      <c r="D60" s="125"/>
      <c r="E60" s="19"/>
      <c r="F60" s="19"/>
      <c r="G60" s="19"/>
      <c r="H60" s="78" t="e">
        <f>Coversheet!$D$14</f>
        <v>#N/A</v>
      </c>
      <c r="I60" s="155" t="str">
        <f>Coversheet!$D$15</f>
        <v>Select</v>
      </c>
      <c r="J60" s="78" t="str">
        <f t="shared" si="2"/>
        <v>M-CC</v>
      </c>
    </row>
    <row r="61" spans="1:10" ht="30" customHeight="1" thickBot="1" x14ac:dyDescent="0.3">
      <c r="A61" s="39">
        <v>14</v>
      </c>
      <c r="B61" s="125"/>
      <c r="C61" s="64"/>
      <c r="D61" s="125"/>
      <c r="E61" s="19"/>
      <c r="F61" s="19"/>
      <c r="G61" s="19"/>
      <c r="H61" s="78" t="e">
        <f>Coversheet!$D$14</f>
        <v>#N/A</v>
      </c>
      <c r="I61" s="155" t="str">
        <f>Coversheet!$D$15</f>
        <v>Select</v>
      </c>
      <c r="J61" s="78" t="str">
        <f t="shared" si="2"/>
        <v>M-CC</v>
      </c>
    </row>
    <row r="62" spans="1:10" ht="30" customHeight="1" thickBot="1" x14ac:dyDescent="0.3">
      <c r="A62" s="39">
        <v>15</v>
      </c>
      <c r="B62" s="125"/>
      <c r="C62" s="64"/>
      <c r="D62" s="125"/>
      <c r="E62" s="19"/>
      <c r="F62" s="19"/>
      <c r="G62" s="19"/>
      <c r="H62" s="78" t="e">
        <f>Coversheet!$D$14</f>
        <v>#N/A</v>
      </c>
      <c r="I62" s="155" t="str">
        <f>Coversheet!$D$15</f>
        <v>Select</v>
      </c>
      <c r="J62" s="78" t="str">
        <f t="shared" si="2"/>
        <v>M-CC</v>
      </c>
    </row>
    <row r="63" spans="1:10" ht="30" customHeight="1" thickBot="1" x14ac:dyDescent="0.3">
      <c r="A63" s="39">
        <v>16</v>
      </c>
      <c r="B63" s="125"/>
      <c r="C63" s="64"/>
      <c r="D63" s="125"/>
      <c r="E63" s="19"/>
      <c r="F63" s="19"/>
      <c r="G63" s="19"/>
      <c r="H63" s="78" t="e">
        <f>Coversheet!$D$14</f>
        <v>#N/A</v>
      </c>
      <c r="I63" s="155" t="str">
        <f>Coversheet!$D$15</f>
        <v>Select</v>
      </c>
      <c r="J63" s="78" t="str">
        <f t="shared" si="2"/>
        <v>M-CC</v>
      </c>
    </row>
    <row r="64" spans="1:10" ht="30" customHeight="1" thickBot="1" x14ac:dyDescent="0.3">
      <c r="A64" s="39">
        <v>17</v>
      </c>
      <c r="B64" s="125"/>
      <c r="C64" s="64"/>
      <c r="D64" s="125"/>
      <c r="E64" s="19"/>
      <c r="F64" s="19"/>
      <c r="G64" s="19"/>
      <c r="H64" s="78" t="e">
        <f>Coversheet!$D$14</f>
        <v>#N/A</v>
      </c>
      <c r="I64" s="155" t="str">
        <f>Coversheet!$D$15</f>
        <v>Select</v>
      </c>
      <c r="J64" s="78" t="str">
        <f t="shared" si="2"/>
        <v>M-CC</v>
      </c>
    </row>
    <row r="65" spans="1:10" ht="30" customHeight="1" thickBot="1" x14ac:dyDescent="0.3">
      <c r="A65" s="39">
        <v>18</v>
      </c>
      <c r="B65" s="125"/>
      <c r="C65" s="64"/>
      <c r="D65" s="125"/>
      <c r="E65" s="19"/>
      <c r="F65" s="19"/>
      <c r="G65" s="19"/>
      <c r="H65" s="78" t="e">
        <f>Coversheet!$D$14</f>
        <v>#N/A</v>
      </c>
      <c r="I65" s="155" t="str">
        <f>Coversheet!$D$15</f>
        <v>Select</v>
      </c>
      <c r="J65" s="78" t="str">
        <f t="shared" si="2"/>
        <v>M-CC</v>
      </c>
    </row>
    <row r="66" spans="1:10" ht="30" customHeight="1" thickBot="1" x14ac:dyDescent="0.3">
      <c r="A66" s="39">
        <v>19</v>
      </c>
      <c r="B66" s="125"/>
      <c r="C66" s="64"/>
      <c r="D66" s="125"/>
      <c r="E66" s="19"/>
      <c r="F66" s="19"/>
      <c r="G66" s="19"/>
      <c r="H66" s="78" t="e">
        <f>Coversheet!$D$14</f>
        <v>#N/A</v>
      </c>
      <c r="I66" s="155" t="str">
        <f>Coversheet!$D$15</f>
        <v>Select</v>
      </c>
      <c r="J66" s="78" t="str">
        <f t="shared" si="2"/>
        <v>M-CC</v>
      </c>
    </row>
    <row r="67" spans="1:10" ht="30" customHeight="1" thickBot="1" x14ac:dyDescent="0.3">
      <c r="A67" s="39">
        <v>20</v>
      </c>
      <c r="B67" s="125"/>
      <c r="C67" s="64"/>
      <c r="D67" s="125"/>
      <c r="E67" s="19"/>
      <c r="F67" s="19"/>
      <c r="G67" s="19"/>
      <c r="H67" s="78" t="e">
        <f>Coversheet!$D$14</f>
        <v>#N/A</v>
      </c>
      <c r="I67" s="155" t="str">
        <f>Coversheet!$D$15</f>
        <v>Select</v>
      </c>
      <c r="J67" s="78" t="str">
        <f t="shared" si="2"/>
        <v>M-CC</v>
      </c>
    </row>
    <row r="70" spans="1:10" ht="18.75" x14ac:dyDescent="0.3">
      <c r="B70" s="40" t="s">
        <v>311</v>
      </c>
    </row>
    <row r="71" spans="1:10" ht="19.5" thickBot="1" x14ac:dyDescent="0.35">
      <c r="B71" s="40"/>
    </row>
    <row r="72" spans="1:10" ht="42" hidden="1" customHeight="1" thickBot="1" x14ac:dyDescent="0.3">
      <c r="B72" s="267" t="s">
        <v>312</v>
      </c>
      <c r="C72" s="267"/>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M-CC</v>
      </c>
      <c r="H74" s="78"/>
    </row>
    <row r="75" spans="1:10" ht="36" customHeight="1" thickBot="1" x14ac:dyDescent="0.3">
      <c r="A75" s="39">
        <v>2</v>
      </c>
      <c r="B75" s="233"/>
      <c r="C75" s="233"/>
      <c r="D75" s="19"/>
      <c r="E75" s="78" t="e">
        <f>Coversheet!$D$14</f>
        <v>#N/A</v>
      </c>
      <c r="F75" s="155" t="str">
        <f>Coversheet!$D$15</f>
        <v>Select</v>
      </c>
      <c r="G75" s="78" t="str">
        <f t="shared" si="3"/>
        <v>M-CC</v>
      </c>
      <c r="H75" s="78"/>
    </row>
    <row r="76" spans="1:10" ht="36" customHeight="1" thickBot="1" x14ac:dyDescent="0.3">
      <c r="A76" s="39">
        <v>3</v>
      </c>
      <c r="B76" s="233"/>
      <c r="C76" s="233"/>
      <c r="D76" s="19"/>
      <c r="E76" s="78" t="e">
        <f>Coversheet!$D$14</f>
        <v>#N/A</v>
      </c>
      <c r="F76" s="155" t="str">
        <f>Coversheet!$D$15</f>
        <v>Select</v>
      </c>
      <c r="G76" s="78" t="str">
        <f t="shared" si="3"/>
        <v>M-CC</v>
      </c>
      <c r="H76" s="78"/>
    </row>
    <row r="77" spans="1:10" ht="36" customHeight="1" thickBot="1" x14ac:dyDescent="0.3">
      <c r="A77" s="39">
        <v>4</v>
      </c>
      <c r="B77" s="233"/>
      <c r="C77" s="233"/>
      <c r="D77" s="19"/>
      <c r="E77" s="78" t="e">
        <f>Coversheet!$D$14</f>
        <v>#N/A</v>
      </c>
      <c r="F77" s="155" t="str">
        <f>Coversheet!$D$15</f>
        <v>Select</v>
      </c>
      <c r="G77" s="78" t="str">
        <f t="shared" si="3"/>
        <v>M-CC</v>
      </c>
      <c r="H77" s="78"/>
    </row>
    <row r="78" spans="1:10" ht="36" customHeight="1" thickBot="1" x14ac:dyDescent="0.3">
      <c r="A78" s="39">
        <v>5</v>
      </c>
      <c r="B78" s="233"/>
      <c r="C78" s="233"/>
      <c r="D78" s="19"/>
      <c r="E78" s="78" t="e">
        <f>Coversheet!$D$14</f>
        <v>#N/A</v>
      </c>
      <c r="F78" s="155" t="str">
        <f>Coversheet!$D$15</f>
        <v>Select</v>
      </c>
      <c r="G78" s="78" t="str">
        <f t="shared" si="3"/>
        <v>M-CC</v>
      </c>
      <c r="H78" s="78"/>
    </row>
    <row r="79" spans="1:10" ht="36" customHeight="1" thickBot="1" x14ac:dyDescent="0.3">
      <c r="A79" s="39">
        <v>6</v>
      </c>
      <c r="B79" s="233"/>
      <c r="C79" s="233"/>
      <c r="D79" s="19"/>
      <c r="E79" s="78" t="e">
        <f>Coversheet!$D$14</f>
        <v>#N/A</v>
      </c>
      <c r="F79" s="155" t="str">
        <f>Coversheet!$D$15</f>
        <v>Select</v>
      </c>
      <c r="G79" s="78" t="str">
        <f t="shared" si="3"/>
        <v>M-CC</v>
      </c>
      <c r="H79" s="78"/>
    </row>
    <row r="80" spans="1:10" ht="36" customHeight="1" thickBot="1" x14ac:dyDescent="0.3">
      <c r="A80" s="39">
        <v>7</v>
      </c>
      <c r="B80" s="233"/>
      <c r="C80" s="233"/>
      <c r="D80" s="19"/>
      <c r="E80" s="78" t="e">
        <f>Coversheet!$D$14</f>
        <v>#N/A</v>
      </c>
      <c r="F80" s="155" t="str">
        <f>Coversheet!$D$15</f>
        <v>Select</v>
      </c>
      <c r="G80" s="78" t="str">
        <f t="shared" si="3"/>
        <v>M-CC</v>
      </c>
      <c r="H80" s="78"/>
    </row>
    <row r="81" spans="1:8" ht="36" customHeight="1" thickBot="1" x14ac:dyDescent="0.3">
      <c r="A81" s="39">
        <v>8</v>
      </c>
      <c r="B81" s="233"/>
      <c r="C81" s="233"/>
      <c r="D81" s="19"/>
      <c r="E81" s="78" t="e">
        <f>Coversheet!$D$14</f>
        <v>#N/A</v>
      </c>
      <c r="F81" s="155" t="str">
        <f>Coversheet!$D$15</f>
        <v>Select</v>
      </c>
      <c r="G81" s="78" t="str">
        <f t="shared" si="3"/>
        <v>M-CC</v>
      </c>
      <c r="H81" s="78"/>
    </row>
    <row r="82" spans="1:8" ht="36" customHeight="1" thickBot="1" x14ac:dyDescent="0.3">
      <c r="A82" s="39">
        <v>9</v>
      </c>
      <c r="B82" s="233"/>
      <c r="C82" s="233"/>
      <c r="D82" s="19"/>
      <c r="E82" s="78" t="e">
        <f>Coversheet!$D$14</f>
        <v>#N/A</v>
      </c>
      <c r="F82" s="155" t="str">
        <f>Coversheet!$D$15</f>
        <v>Select</v>
      </c>
      <c r="G82" s="78" t="str">
        <f t="shared" si="3"/>
        <v>M-CC</v>
      </c>
      <c r="H82" s="78"/>
    </row>
    <row r="83" spans="1:8" ht="36" customHeight="1" thickBot="1" x14ac:dyDescent="0.3">
      <c r="A83" s="39">
        <v>10</v>
      </c>
      <c r="B83" s="233"/>
      <c r="C83" s="233"/>
      <c r="D83" s="19"/>
      <c r="E83" s="78" t="e">
        <f>Coversheet!$D$14</f>
        <v>#N/A</v>
      </c>
      <c r="F83" s="155" t="str">
        <f>Coversheet!$D$15</f>
        <v>Select</v>
      </c>
      <c r="G83" s="78" t="str">
        <f t="shared" si="3"/>
        <v>M-CC</v>
      </c>
      <c r="H83" s="78"/>
    </row>
    <row r="84" spans="1:8" ht="36" customHeight="1" thickBot="1" x14ac:dyDescent="0.3">
      <c r="A84" s="39">
        <v>11</v>
      </c>
      <c r="B84" s="233"/>
      <c r="C84" s="233"/>
      <c r="D84" s="19"/>
      <c r="E84" s="78" t="e">
        <f>Coversheet!$D$14</f>
        <v>#N/A</v>
      </c>
      <c r="F84" s="155" t="str">
        <f>Coversheet!$D$15</f>
        <v>Select</v>
      </c>
      <c r="G84" s="78" t="str">
        <f t="shared" si="3"/>
        <v>M-CC</v>
      </c>
      <c r="H84" s="78"/>
    </row>
    <row r="85" spans="1:8" ht="36" customHeight="1" thickBot="1" x14ac:dyDescent="0.3">
      <c r="A85" s="39">
        <v>12</v>
      </c>
      <c r="B85" s="233"/>
      <c r="C85" s="233"/>
      <c r="D85" s="19"/>
      <c r="E85" s="78" t="e">
        <f>Coversheet!$D$14</f>
        <v>#N/A</v>
      </c>
      <c r="F85" s="155" t="str">
        <f>Coversheet!$D$15</f>
        <v>Select</v>
      </c>
      <c r="G85" s="78" t="str">
        <f t="shared" si="3"/>
        <v>M-CC</v>
      </c>
      <c r="H85" s="78"/>
    </row>
    <row r="86" spans="1:8" ht="36" customHeight="1" thickBot="1" x14ac:dyDescent="0.3">
      <c r="A86" s="39">
        <v>13</v>
      </c>
      <c r="B86" s="233"/>
      <c r="C86" s="233"/>
      <c r="D86" s="19"/>
      <c r="E86" s="78" t="e">
        <f>Coversheet!$D$14</f>
        <v>#N/A</v>
      </c>
      <c r="F86" s="155" t="str">
        <f>Coversheet!$D$15</f>
        <v>Select</v>
      </c>
      <c r="G86" s="78" t="str">
        <f t="shared" si="3"/>
        <v>M-CC</v>
      </c>
      <c r="H86" s="78"/>
    </row>
    <row r="87" spans="1:8" ht="36" customHeight="1" thickBot="1" x14ac:dyDescent="0.3">
      <c r="A87" s="39">
        <v>14</v>
      </c>
      <c r="B87" s="233"/>
      <c r="C87" s="233"/>
      <c r="D87" s="19"/>
      <c r="E87" s="78" t="e">
        <f>Coversheet!$D$14</f>
        <v>#N/A</v>
      </c>
      <c r="F87" s="155" t="str">
        <f>Coversheet!$D$15</f>
        <v>Select</v>
      </c>
      <c r="G87" s="78" t="str">
        <f t="shared" si="3"/>
        <v>M-CC</v>
      </c>
      <c r="H87" s="78"/>
    </row>
    <row r="88" spans="1:8" ht="36" customHeight="1" thickBot="1" x14ac:dyDescent="0.3">
      <c r="A88" s="39">
        <v>15</v>
      </c>
      <c r="B88" s="233"/>
      <c r="C88" s="233"/>
      <c r="D88" s="19"/>
      <c r="E88" s="78" t="e">
        <f>Coversheet!$D$14</f>
        <v>#N/A</v>
      </c>
      <c r="F88" s="155" t="str">
        <f>Coversheet!$D$15</f>
        <v>Select</v>
      </c>
      <c r="G88" s="78" t="str">
        <f t="shared" si="3"/>
        <v>M-CC</v>
      </c>
      <c r="H88" s="78"/>
    </row>
    <row r="89" spans="1:8" ht="36" customHeight="1" thickBot="1" x14ac:dyDescent="0.3">
      <c r="A89" s="39">
        <v>16</v>
      </c>
      <c r="B89" s="233"/>
      <c r="C89" s="233"/>
      <c r="D89" s="19"/>
      <c r="E89" s="78" t="e">
        <f>Coversheet!$D$14</f>
        <v>#N/A</v>
      </c>
      <c r="F89" s="155" t="str">
        <f>Coversheet!$D$15</f>
        <v>Select</v>
      </c>
      <c r="G89" s="78" t="str">
        <f t="shared" si="3"/>
        <v>M-CC</v>
      </c>
      <c r="H89" s="78"/>
    </row>
    <row r="90" spans="1:8" ht="36" customHeight="1" thickBot="1" x14ac:dyDescent="0.3">
      <c r="A90" s="39">
        <v>17</v>
      </c>
      <c r="B90" s="233"/>
      <c r="C90" s="233"/>
      <c r="D90" s="19"/>
      <c r="E90" s="78" t="e">
        <f>Coversheet!$D$14</f>
        <v>#N/A</v>
      </c>
      <c r="F90" s="155" t="str">
        <f>Coversheet!$D$15</f>
        <v>Select</v>
      </c>
      <c r="G90" s="78" t="str">
        <f t="shared" si="3"/>
        <v>M-CC</v>
      </c>
      <c r="H90" s="78"/>
    </row>
    <row r="91" spans="1:8" ht="36" customHeight="1" thickBot="1" x14ac:dyDescent="0.3">
      <c r="A91" s="39">
        <v>18</v>
      </c>
      <c r="B91" s="233"/>
      <c r="C91" s="233"/>
      <c r="D91" s="19"/>
      <c r="E91" s="78" t="e">
        <f>Coversheet!$D$14</f>
        <v>#N/A</v>
      </c>
      <c r="F91" s="155" t="str">
        <f>Coversheet!$D$15</f>
        <v>Select</v>
      </c>
      <c r="G91" s="78" t="str">
        <f t="shared" si="3"/>
        <v>M-CC</v>
      </c>
      <c r="H91" s="78"/>
    </row>
    <row r="92" spans="1:8" ht="36" customHeight="1" thickBot="1" x14ac:dyDescent="0.3">
      <c r="A92" s="39">
        <v>19</v>
      </c>
      <c r="B92" s="233"/>
      <c r="C92" s="233"/>
      <c r="D92" s="19"/>
      <c r="E92" s="78" t="e">
        <f>Coversheet!$D$14</f>
        <v>#N/A</v>
      </c>
      <c r="F92" s="155" t="str">
        <f>Coversheet!$D$15</f>
        <v>Select</v>
      </c>
      <c r="G92" s="78" t="str">
        <f t="shared" si="3"/>
        <v>M-CC</v>
      </c>
      <c r="H92" s="78"/>
    </row>
    <row r="93" spans="1:8" ht="36" customHeight="1" thickBot="1" x14ac:dyDescent="0.3">
      <c r="A93" s="39">
        <v>20</v>
      </c>
      <c r="B93" s="233"/>
      <c r="C93" s="233"/>
      <c r="D93" s="19"/>
      <c r="E93" s="78" t="e">
        <f>Coversheet!$D$14</f>
        <v>#N/A</v>
      </c>
      <c r="F93" s="155" t="str">
        <f>Coversheet!$D$15</f>
        <v>Select</v>
      </c>
      <c r="G93" s="78" t="str">
        <f t="shared" si="3"/>
        <v>M-CC</v>
      </c>
      <c r="H93" s="78"/>
    </row>
    <row r="94" spans="1:8" hidden="1" x14ac:dyDescent="0.25">
      <c r="B94" s="11" t="str">
        <f>B72</f>
        <v>Total number of M-CC related Training/Mentorship Events Administered:</v>
      </c>
      <c r="E94" s="11" t="e">
        <f>Coversheet!$D$14</f>
        <v>#N/A</v>
      </c>
      <c r="F94" s="12" t="str">
        <f>Coversheet!$D$15</f>
        <v>Select</v>
      </c>
      <c r="G94" s="11" t="str">
        <f t="shared" si="3"/>
        <v>M-CC</v>
      </c>
      <c r="H94" s="11">
        <f>D72</f>
        <v>0</v>
      </c>
    </row>
    <row r="95" spans="1:8" hidden="1" x14ac:dyDescent="0.25">
      <c r="B95" s="11" t="str">
        <f>B144</f>
        <v>Are you in need of help finding a M-CC Mentor lab?</v>
      </c>
      <c r="E95" s="11" t="e">
        <f>Coversheet!$D$14</f>
        <v>#N/A</v>
      </c>
      <c r="F95" s="12" t="str">
        <f>Coversheet!$D$15</f>
        <v>Select</v>
      </c>
      <c r="G95" s="11" t="str">
        <f>$C$25</f>
        <v>M-CC</v>
      </c>
      <c r="H95" s="11">
        <f>D144</f>
        <v>0</v>
      </c>
    </row>
    <row r="96" spans="1:8" hidden="1" x14ac:dyDescent="0.25">
      <c r="B96" s="11" t="s">
        <v>150</v>
      </c>
      <c r="E96" s="11" t="e">
        <f>Coversheet!$D$14</f>
        <v>#N/A</v>
      </c>
      <c r="F96" s="12" t="str">
        <f>Coversheet!$D$15</f>
        <v>Select</v>
      </c>
      <c r="G96" s="11" t="str">
        <f t="shared" ref="G96:G115" si="4">$C$25</f>
        <v>M-CC</v>
      </c>
      <c r="H96" s="11">
        <f>B146</f>
        <v>0</v>
      </c>
    </row>
    <row r="97" spans="2:8" hidden="1" x14ac:dyDescent="0.25">
      <c r="B97" s="11" t="s">
        <v>151</v>
      </c>
      <c r="E97" s="11" t="e">
        <f>Coversheet!$D$14</f>
        <v>#N/A</v>
      </c>
      <c r="F97" s="12" t="str">
        <f>Coversheet!$D$15</f>
        <v>Select</v>
      </c>
      <c r="G97" s="11" t="str">
        <f t="shared" si="4"/>
        <v>M-CC</v>
      </c>
      <c r="H97" s="11">
        <f>E146</f>
        <v>0</v>
      </c>
    </row>
    <row r="98" spans="2:8" hidden="1" x14ac:dyDescent="0.25">
      <c r="B98" s="11" t="s">
        <v>152</v>
      </c>
      <c r="E98" s="11" t="e">
        <f>Coversheet!$D$14</f>
        <v>#N/A</v>
      </c>
      <c r="F98" s="12" t="str">
        <f>Coversheet!$D$15</f>
        <v>Select</v>
      </c>
      <c r="G98" s="11" t="str">
        <f t="shared" si="4"/>
        <v>M-CC</v>
      </c>
      <c r="H98" s="11">
        <f>B147</f>
        <v>0</v>
      </c>
    </row>
    <row r="99" spans="2:8" hidden="1" x14ac:dyDescent="0.25">
      <c r="B99" s="11" t="s">
        <v>153</v>
      </c>
      <c r="E99" s="11" t="e">
        <f>Coversheet!$D$14</f>
        <v>#N/A</v>
      </c>
      <c r="F99" s="12" t="str">
        <f>Coversheet!$D$15</f>
        <v>Select</v>
      </c>
      <c r="G99" s="11" t="str">
        <f t="shared" si="4"/>
        <v>M-CC</v>
      </c>
      <c r="H99" s="11">
        <f>E147</f>
        <v>0</v>
      </c>
    </row>
    <row r="100" spans="2:8" hidden="1" x14ac:dyDescent="0.25">
      <c r="B100" s="11" t="s">
        <v>154</v>
      </c>
      <c r="E100" s="11" t="e">
        <f>Coversheet!$D$14</f>
        <v>#N/A</v>
      </c>
      <c r="F100" s="12" t="str">
        <f>Coversheet!$D$15</f>
        <v>Select</v>
      </c>
      <c r="G100" s="11" t="str">
        <f t="shared" si="4"/>
        <v>M-CC</v>
      </c>
      <c r="H100" s="11">
        <f>B148</f>
        <v>0</v>
      </c>
    </row>
    <row r="101" spans="2:8" hidden="1" x14ac:dyDescent="0.25">
      <c r="B101" s="11" t="s">
        <v>155</v>
      </c>
      <c r="E101" s="11" t="e">
        <f>Coversheet!$D$14</f>
        <v>#N/A</v>
      </c>
      <c r="F101" s="12" t="str">
        <f>Coversheet!$D$15</f>
        <v>Select</v>
      </c>
      <c r="G101" s="11" t="str">
        <f t="shared" si="4"/>
        <v>M-CC</v>
      </c>
      <c r="H101" s="11">
        <f>E148</f>
        <v>0</v>
      </c>
    </row>
    <row r="102" spans="2:8" hidden="1" x14ac:dyDescent="0.25">
      <c r="B102" s="11" t="s">
        <v>156</v>
      </c>
      <c r="E102" s="11" t="e">
        <f>Coversheet!$D$14</f>
        <v>#N/A</v>
      </c>
      <c r="F102" s="12" t="str">
        <f>Coversheet!$D$15</f>
        <v>Select</v>
      </c>
      <c r="G102" s="11" t="str">
        <f t="shared" si="4"/>
        <v>M-CC</v>
      </c>
      <c r="H102" s="11">
        <f>B149</f>
        <v>0</v>
      </c>
    </row>
    <row r="103" spans="2:8" hidden="1" x14ac:dyDescent="0.25">
      <c r="B103" s="11" t="s">
        <v>157</v>
      </c>
      <c r="E103" s="11" t="e">
        <f>Coversheet!$D$14</f>
        <v>#N/A</v>
      </c>
      <c r="F103" s="12" t="str">
        <f>Coversheet!$D$15</f>
        <v>Select</v>
      </c>
      <c r="G103" s="11" t="str">
        <f t="shared" si="4"/>
        <v>M-CC</v>
      </c>
      <c r="H103" s="11">
        <f>E149</f>
        <v>0</v>
      </c>
    </row>
    <row r="104" spans="2:8" hidden="1" x14ac:dyDescent="0.25">
      <c r="B104" s="11" t="s">
        <v>158</v>
      </c>
      <c r="E104" s="11" t="e">
        <f>Coversheet!$D$14</f>
        <v>#N/A</v>
      </c>
      <c r="F104" s="12" t="str">
        <f>Coversheet!$D$15</f>
        <v>Select</v>
      </c>
      <c r="G104" s="11" t="str">
        <f t="shared" si="4"/>
        <v>M-CC</v>
      </c>
      <c r="H104" s="11">
        <f>B150</f>
        <v>0</v>
      </c>
    </row>
    <row r="105" spans="2:8" hidden="1" x14ac:dyDescent="0.25">
      <c r="B105" s="11" t="s">
        <v>159</v>
      </c>
      <c r="E105" s="11" t="e">
        <f>Coversheet!$D$14</f>
        <v>#N/A</v>
      </c>
      <c r="F105" s="12" t="str">
        <f>Coversheet!$D$15</f>
        <v>Select</v>
      </c>
      <c r="G105" s="11" t="str">
        <f t="shared" si="4"/>
        <v>M-CC</v>
      </c>
      <c r="H105" s="11">
        <f>E150</f>
        <v>0</v>
      </c>
    </row>
    <row r="106" spans="2:8" hidden="1" x14ac:dyDescent="0.25">
      <c r="B106" s="11" t="s">
        <v>160</v>
      </c>
      <c r="E106" s="11" t="e">
        <f>Coversheet!$D$14</f>
        <v>#N/A</v>
      </c>
      <c r="F106" s="12" t="str">
        <f>Coversheet!$D$15</f>
        <v>Select</v>
      </c>
      <c r="G106" s="11" t="str">
        <f t="shared" si="4"/>
        <v>M-CC</v>
      </c>
      <c r="H106" s="11">
        <f>B151</f>
        <v>0</v>
      </c>
    </row>
    <row r="107" spans="2:8" hidden="1" x14ac:dyDescent="0.25">
      <c r="B107" s="11" t="s">
        <v>161</v>
      </c>
      <c r="E107" s="11" t="e">
        <f>Coversheet!$D$14</f>
        <v>#N/A</v>
      </c>
      <c r="F107" s="12" t="str">
        <f>Coversheet!$D$15</f>
        <v>Select</v>
      </c>
      <c r="G107" s="11" t="str">
        <f t="shared" si="4"/>
        <v>M-CC</v>
      </c>
      <c r="H107" s="11">
        <f>E151</f>
        <v>0</v>
      </c>
    </row>
    <row r="108" spans="2:8" hidden="1" x14ac:dyDescent="0.25">
      <c r="B108" s="11" t="s">
        <v>162</v>
      </c>
      <c r="E108" s="11" t="e">
        <f>Coversheet!$D$14</f>
        <v>#N/A</v>
      </c>
      <c r="F108" s="12" t="str">
        <f>Coversheet!$D$15</f>
        <v>Select</v>
      </c>
      <c r="G108" s="11" t="str">
        <f t="shared" si="4"/>
        <v>M-CC</v>
      </c>
      <c r="H108" s="11">
        <f>B152</f>
        <v>0</v>
      </c>
    </row>
    <row r="109" spans="2:8" hidden="1" x14ac:dyDescent="0.25">
      <c r="B109" s="11" t="s">
        <v>163</v>
      </c>
      <c r="E109" s="11" t="e">
        <f>Coversheet!$D$14</f>
        <v>#N/A</v>
      </c>
      <c r="F109" s="12" t="str">
        <f>Coversheet!$D$15</f>
        <v>Select</v>
      </c>
      <c r="G109" s="11" t="str">
        <f t="shared" si="4"/>
        <v>M-CC</v>
      </c>
      <c r="H109" s="11">
        <f>E152</f>
        <v>0</v>
      </c>
    </row>
    <row r="110" spans="2:8" hidden="1" x14ac:dyDescent="0.25">
      <c r="B110" s="11" t="s">
        <v>164</v>
      </c>
      <c r="E110" s="11" t="e">
        <f>Coversheet!$D$14</f>
        <v>#N/A</v>
      </c>
      <c r="F110" s="12" t="str">
        <f>Coversheet!$D$15</f>
        <v>Select</v>
      </c>
      <c r="G110" s="11" t="str">
        <f t="shared" si="4"/>
        <v>M-CC</v>
      </c>
      <c r="H110" s="11">
        <f>B153</f>
        <v>0</v>
      </c>
    </row>
    <row r="111" spans="2:8" hidden="1" x14ac:dyDescent="0.25">
      <c r="B111" s="11" t="s">
        <v>165</v>
      </c>
      <c r="E111" s="11" t="e">
        <f>Coversheet!$D$14</f>
        <v>#N/A</v>
      </c>
      <c r="F111" s="12" t="str">
        <f>Coversheet!$D$15</f>
        <v>Select</v>
      </c>
      <c r="G111" s="11" t="str">
        <f t="shared" si="4"/>
        <v>M-CC</v>
      </c>
      <c r="H111" s="11">
        <f>E153</f>
        <v>0</v>
      </c>
    </row>
    <row r="112" spans="2:8" hidden="1" x14ac:dyDescent="0.25">
      <c r="B112" s="11" t="s">
        <v>166</v>
      </c>
      <c r="E112" s="11" t="e">
        <f>Coversheet!$D$14</f>
        <v>#N/A</v>
      </c>
      <c r="F112" s="12" t="str">
        <f>Coversheet!$D$15</f>
        <v>Select</v>
      </c>
      <c r="G112" s="11" t="str">
        <f t="shared" si="4"/>
        <v>M-CC</v>
      </c>
      <c r="H112" s="11">
        <f>B154</f>
        <v>0</v>
      </c>
    </row>
    <row r="113" spans="2:8" hidden="1" x14ac:dyDescent="0.25">
      <c r="B113" s="11" t="s">
        <v>167</v>
      </c>
      <c r="E113" s="11" t="e">
        <f>Coversheet!$D$14</f>
        <v>#N/A</v>
      </c>
      <c r="F113" s="12" t="str">
        <f>Coversheet!$D$15</f>
        <v>Select</v>
      </c>
      <c r="G113" s="11" t="str">
        <f t="shared" si="4"/>
        <v>M-CC</v>
      </c>
      <c r="H113" s="11">
        <f>E154</f>
        <v>0</v>
      </c>
    </row>
    <row r="114" spans="2:8" hidden="1" x14ac:dyDescent="0.25">
      <c r="B114" s="11" t="s">
        <v>168</v>
      </c>
      <c r="E114" s="11" t="e">
        <f>Coversheet!$D$14</f>
        <v>#N/A</v>
      </c>
      <c r="F114" s="12" t="str">
        <f>Coversheet!$D$15</f>
        <v>Select</v>
      </c>
      <c r="G114" s="11" t="str">
        <f t="shared" si="4"/>
        <v>M-CC</v>
      </c>
      <c r="H114" s="11">
        <f>B155</f>
        <v>0</v>
      </c>
    </row>
    <row r="115" spans="2:8" hidden="1" x14ac:dyDescent="0.25">
      <c r="B115" s="11" t="s">
        <v>169</v>
      </c>
      <c r="E115" s="11" t="e">
        <f>Coversheet!$D$14</f>
        <v>#N/A</v>
      </c>
      <c r="F115" s="12" t="str">
        <f>Coversheet!$D$15</f>
        <v>Select</v>
      </c>
      <c r="G115" s="11" t="str">
        <f t="shared" si="4"/>
        <v>M-CC</v>
      </c>
      <c r="H115" s="11">
        <f>E155</f>
        <v>0</v>
      </c>
    </row>
    <row r="116" spans="2:8" ht="30" hidden="1" x14ac:dyDescent="0.25">
      <c r="B116" s="38" t="str">
        <f>B129</f>
        <v>Does your laboratory need M-CC related training?</v>
      </c>
      <c r="C116" s="38"/>
      <c r="D116" s="234"/>
      <c r="E116" s="11" t="e">
        <f>Coversheet!$D$14</f>
        <v>#N/A</v>
      </c>
      <c r="F116" s="12" t="str">
        <f>Coversheet!$D$15</f>
        <v>Select</v>
      </c>
      <c r="G116" s="11" t="str">
        <f>$C$25</f>
        <v>M-CC</v>
      </c>
      <c r="H116" s="234">
        <f>D129</f>
        <v>0</v>
      </c>
    </row>
    <row r="117" spans="2:8" hidden="1" x14ac:dyDescent="0.25">
      <c r="B117" s="38" t="s">
        <v>170</v>
      </c>
      <c r="C117" s="38"/>
      <c r="D117" s="234"/>
      <c r="E117" s="11" t="e">
        <f>Coversheet!$D$14</f>
        <v>#N/A</v>
      </c>
      <c r="F117" s="12" t="str">
        <f>Coversheet!$D$15</f>
        <v>Select</v>
      </c>
      <c r="G117" s="11" t="str">
        <f>$C$25</f>
        <v>M-CC</v>
      </c>
      <c r="H117" s="234">
        <f t="shared" ref="H117:H126" si="5">B131</f>
        <v>0</v>
      </c>
    </row>
    <row r="118" spans="2:8" hidden="1" x14ac:dyDescent="0.25">
      <c r="B118" s="38" t="s">
        <v>171</v>
      </c>
      <c r="C118" s="38"/>
      <c r="D118" s="234"/>
      <c r="E118" s="11" t="e">
        <f>Coversheet!$D$14</f>
        <v>#N/A</v>
      </c>
      <c r="F118" s="12" t="str">
        <f>Coversheet!$D$15</f>
        <v>Select</v>
      </c>
      <c r="G118" s="11" t="str">
        <f t="shared" ref="G118:G126" si="6">$C$25</f>
        <v>M-CC</v>
      </c>
      <c r="H118" s="234">
        <f t="shared" si="5"/>
        <v>0</v>
      </c>
    </row>
    <row r="119" spans="2:8" hidden="1" x14ac:dyDescent="0.25">
      <c r="B119" s="38" t="s">
        <v>172</v>
      </c>
      <c r="C119" s="38"/>
      <c r="D119" s="234"/>
      <c r="E119" s="11" t="e">
        <f>Coversheet!$D$14</f>
        <v>#N/A</v>
      </c>
      <c r="F119" s="12" t="str">
        <f>Coversheet!$D$15</f>
        <v>Select</v>
      </c>
      <c r="G119" s="11" t="str">
        <f t="shared" si="6"/>
        <v>M-CC</v>
      </c>
      <c r="H119" s="234">
        <f t="shared" si="5"/>
        <v>0</v>
      </c>
    </row>
    <row r="120" spans="2:8" hidden="1" x14ac:dyDescent="0.25">
      <c r="B120" s="38" t="s">
        <v>173</v>
      </c>
      <c r="C120" s="38"/>
      <c r="D120" s="234"/>
      <c r="E120" s="11" t="e">
        <f>Coversheet!$D$14</f>
        <v>#N/A</v>
      </c>
      <c r="F120" s="12" t="str">
        <f>Coversheet!$D$15</f>
        <v>Select</v>
      </c>
      <c r="G120" s="11" t="str">
        <f t="shared" si="6"/>
        <v>M-CC</v>
      </c>
      <c r="H120" s="234">
        <f t="shared" si="5"/>
        <v>0</v>
      </c>
    </row>
    <row r="121" spans="2:8" hidden="1" x14ac:dyDescent="0.25">
      <c r="B121" s="38" t="s">
        <v>174</v>
      </c>
      <c r="C121" s="38"/>
      <c r="D121" s="234"/>
      <c r="E121" s="11" t="e">
        <f>Coversheet!$D$14</f>
        <v>#N/A</v>
      </c>
      <c r="F121" s="12" t="str">
        <f>Coversheet!$D$15</f>
        <v>Select</v>
      </c>
      <c r="G121" s="11" t="str">
        <f t="shared" si="6"/>
        <v>M-CC</v>
      </c>
      <c r="H121" s="234">
        <f t="shared" si="5"/>
        <v>0</v>
      </c>
    </row>
    <row r="122" spans="2:8" hidden="1" x14ac:dyDescent="0.25">
      <c r="B122" s="38" t="s">
        <v>175</v>
      </c>
      <c r="C122" s="38"/>
      <c r="D122" s="234"/>
      <c r="E122" s="11" t="e">
        <f>Coversheet!$D$14</f>
        <v>#N/A</v>
      </c>
      <c r="F122" s="12" t="str">
        <f>Coversheet!$D$15</f>
        <v>Select</v>
      </c>
      <c r="G122" s="11" t="str">
        <f t="shared" si="6"/>
        <v>M-CC</v>
      </c>
      <c r="H122" s="234">
        <f t="shared" si="5"/>
        <v>0</v>
      </c>
    </row>
    <row r="123" spans="2:8" hidden="1" x14ac:dyDescent="0.25">
      <c r="B123" s="38" t="s">
        <v>176</v>
      </c>
      <c r="C123" s="38"/>
      <c r="D123" s="234"/>
      <c r="E123" s="11" t="e">
        <f>Coversheet!$D$14</f>
        <v>#N/A</v>
      </c>
      <c r="F123" s="12" t="str">
        <f>Coversheet!$D$15</f>
        <v>Select</v>
      </c>
      <c r="G123" s="11" t="str">
        <f t="shared" si="6"/>
        <v>M-CC</v>
      </c>
      <c r="H123" s="234">
        <f t="shared" si="5"/>
        <v>0</v>
      </c>
    </row>
    <row r="124" spans="2:8" hidden="1" x14ac:dyDescent="0.25">
      <c r="B124" s="38" t="s">
        <v>177</v>
      </c>
      <c r="C124" s="38"/>
      <c r="D124" s="234"/>
      <c r="E124" s="11" t="e">
        <f>Coversheet!$D$14</f>
        <v>#N/A</v>
      </c>
      <c r="F124" s="12" t="str">
        <f>Coversheet!$D$15</f>
        <v>Select</v>
      </c>
      <c r="G124" s="11" t="str">
        <f t="shared" si="6"/>
        <v>M-CC</v>
      </c>
      <c r="H124" s="234">
        <f t="shared" si="5"/>
        <v>0</v>
      </c>
    </row>
    <row r="125" spans="2:8" hidden="1" x14ac:dyDescent="0.25">
      <c r="B125" s="38" t="s">
        <v>178</v>
      </c>
      <c r="C125" s="38"/>
      <c r="D125" s="234"/>
      <c r="E125" s="11" t="e">
        <f>Coversheet!$D$14</f>
        <v>#N/A</v>
      </c>
      <c r="F125" s="12" t="str">
        <f>Coversheet!$D$15</f>
        <v>Select</v>
      </c>
      <c r="G125" s="11" t="str">
        <f t="shared" si="6"/>
        <v>M-CC</v>
      </c>
      <c r="H125" s="234">
        <f t="shared" si="5"/>
        <v>0</v>
      </c>
    </row>
    <row r="126" spans="2:8" hidden="1" x14ac:dyDescent="0.25">
      <c r="B126" s="38" t="s">
        <v>179</v>
      </c>
      <c r="C126" s="38"/>
      <c r="D126" s="234"/>
      <c r="E126" s="11" t="e">
        <f>Coversheet!$D$14</f>
        <v>#N/A</v>
      </c>
      <c r="F126" s="12" t="str">
        <f>Coversheet!$D$15</f>
        <v>Select</v>
      </c>
      <c r="G126" s="11" t="str">
        <f t="shared" si="6"/>
        <v>M-CC</v>
      </c>
      <c r="H126" s="234">
        <f t="shared" si="5"/>
        <v>0</v>
      </c>
    </row>
    <row r="128" spans="2:8" ht="19.5" thickBot="1" x14ac:dyDescent="0.35">
      <c r="B128" s="222" t="s">
        <v>313</v>
      </c>
    </row>
    <row r="129" spans="1:7" ht="24" customHeight="1" thickBot="1" x14ac:dyDescent="0.35">
      <c r="B129" s="294" t="s">
        <v>314</v>
      </c>
      <c r="C129" s="294"/>
      <c r="D129" s="275"/>
      <c r="E129" s="276"/>
    </row>
    <row r="130" spans="1:7" ht="19.5" customHeight="1" thickBot="1" x14ac:dyDescent="0.35">
      <c r="B130" s="14" t="s">
        <v>182</v>
      </c>
      <c r="C130" s="15"/>
      <c r="D130" s="16"/>
      <c r="E130" s="16"/>
      <c r="F130" s="17"/>
    </row>
    <row r="131" spans="1:7" ht="33" customHeight="1" thickBot="1" x14ac:dyDescent="0.3">
      <c r="A131" s="62">
        <v>1</v>
      </c>
      <c r="B131" s="252"/>
      <c r="C131" s="253"/>
      <c r="D131" s="253"/>
      <c r="E131" s="253"/>
      <c r="F131" s="254"/>
      <c r="G131" s="18"/>
    </row>
    <row r="132" spans="1:7" s="18" customFormat="1" ht="33" customHeight="1" thickBot="1" x14ac:dyDescent="0.3">
      <c r="A132" s="62">
        <v>2</v>
      </c>
      <c r="B132" s="252"/>
      <c r="C132" s="253"/>
      <c r="D132" s="253"/>
      <c r="E132" s="253"/>
      <c r="F132" s="254"/>
    </row>
    <row r="133" spans="1:7" s="18" customFormat="1" ht="33" customHeight="1" thickBot="1" x14ac:dyDescent="0.3">
      <c r="A133" s="62">
        <v>3</v>
      </c>
      <c r="B133" s="252"/>
      <c r="C133" s="253"/>
      <c r="D133" s="253"/>
      <c r="E133" s="253"/>
      <c r="F133" s="254"/>
    </row>
    <row r="134" spans="1:7" s="18" customFormat="1" ht="33" customHeight="1" thickBot="1" x14ac:dyDescent="0.3">
      <c r="A134" s="62">
        <v>4</v>
      </c>
      <c r="B134" s="252"/>
      <c r="C134" s="253"/>
      <c r="D134" s="253"/>
      <c r="E134" s="253"/>
      <c r="F134" s="254"/>
    </row>
    <row r="135" spans="1:7" s="18" customFormat="1" ht="33" customHeight="1" thickBot="1" x14ac:dyDescent="0.3">
      <c r="A135" s="62">
        <v>5</v>
      </c>
      <c r="B135" s="252"/>
      <c r="C135" s="253"/>
      <c r="D135" s="253"/>
      <c r="E135" s="253"/>
      <c r="F135" s="254"/>
    </row>
    <row r="136" spans="1:7" s="18" customFormat="1" ht="33" customHeight="1" thickBot="1" x14ac:dyDescent="0.3">
      <c r="A136" s="62">
        <v>6</v>
      </c>
      <c r="B136" s="252"/>
      <c r="C136" s="253"/>
      <c r="D136" s="253"/>
      <c r="E136" s="253"/>
      <c r="F136" s="254"/>
    </row>
    <row r="137" spans="1:7" s="18" customFormat="1" ht="33" customHeight="1" thickBot="1" x14ac:dyDescent="0.3">
      <c r="A137" s="62">
        <v>7</v>
      </c>
      <c r="B137" s="252"/>
      <c r="C137" s="253"/>
      <c r="D137" s="253"/>
      <c r="E137" s="253"/>
      <c r="F137" s="254"/>
    </row>
    <row r="138" spans="1:7" s="18" customFormat="1" ht="33" customHeight="1" thickBot="1" x14ac:dyDescent="0.3">
      <c r="A138" s="62">
        <v>8</v>
      </c>
      <c r="B138" s="252"/>
      <c r="C138" s="253"/>
      <c r="D138" s="253"/>
      <c r="E138" s="253"/>
      <c r="F138" s="254"/>
    </row>
    <row r="139" spans="1:7" s="18" customFormat="1" ht="33" customHeight="1" thickBot="1" x14ac:dyDescent="0.3">
      <c r="A139" s="62">
        <v>9</v>
      </c>
      <c r="B139" s="252"/>
      <c r="C139" s="253"/>
      <c r="D139" s="253"/>
      <c r="E139" s="253"/>
      <c r="F139" s="254"/>
    </row>
    <row r="140" spans="1:7" s="18" customFormat="1" ht="33" customHeight="1" thickBot="1" x14ac:dyDescent="0.3">
      <c r="A140" s="62">
        <v>10</v>
      </c>
      <c r="B140" s="252"/>
      <c r="C140" s="253"/>
      <c r="D140" s="253"/>
      <c r="E140" s="253"/>
      <c r="F140" s="254"/>
    </row>
    <row r="141" spans="1:7" s="18" customFormat="1" ht="17.25" customHeight="1" x14ac:dyDescent="0.25">
      <c r="A141" s="62"/>
      <c r="B141" s="11"/>
      <c r="C141" s="11"/>
      <c r="D141" s="11"/>
      <c r="E141" s="11"/>
      <c r="F141" s="11"/>
      <c r="G141" s="11"/>
    </row>
    <row r="143" spans="1:7" ht="19.5" thickBot="1" x14ac:dyDescent="0.35">
      <c r="B143" s="222" t="s">
        <v>315</v>
      </c>
    </row>
    <row r="144" spans="1:7" ht="26.25" customHeight="1" thickBot="1" x14ac:dyDescent="0.35">
      <c r="B144" s="290" t="s">
        <v>316</v>
      </c>
      <c r="C144" s="290"/>
      <c r="D144" s="258"/>
      <c r="E144" s="276"/>
    </row>
    <row r="145" spans="1:10" ht="38.25" customHeight="1" thickBot="1" x14ac:dyDescent="0.3">
      <c r="B145" s="291" t="s">
        <v>185</v>
      </c>
      <c r="C145" s="292"/>
      <c r="D145" s="293"/>
      <c r="E145" s="291" t="s">
        <v>186</v>
      </c>
      <c r="F145" s="293"/>
    </row>
    <row r="146" spans="1:10" ht="33" customHeight="1" thickBot="1" x14ac:dyDescent="0.3">
      <c r="A146" s="39">
        <v>1</v>
      </c>
      <c r="B146" s="252"/>
      <c r="C146" s="253"/>
      <c r="D146" s="254"/>
      <c r="E146" s="252"/>
      <c r="F146" s="254"/>
    </row>
    <row r="147" spans="1:10" ht="33" customHeight="1" thickBot="1" x14ac:dyDescent="0.3">
      <c r="A147" s="39">
        <v>2</v>
      </c>
      <c r="B147" s="252"/>
      <c r="C147" s="253"/>
      <c r="D147" s="254"/>
      <c r="E147" s="252"/>
      <c r="F147" s="254"/>
    </row>
    <row r="148" spans="1:10" ht="33" customHeight="1" thickBot="1" x14ac:dyDescent="0.3">
      <c r="A148" s="39">
        <v>3</v>
      </c>
      <c r="B148" s="252"/>
      <c r="C148" s="253"/>
      <c r="D148" s="254"/>
      <c r="E148" s="252"/>
      <c r="F148" s="254"/>
    </row>
    <row r="149" spans="1:10" ht="33" customHeight="1" thickBot="1" x14ac:dyDescent="0.3">
      <c r="A149" s="39">
        <v>4</v>
      </c>
      <c r="B149" s="252"/>
      <c r="C149" s="253"/>
      <c r="D149" s="254"/>
      <c r="E149" s="252"/>
      <c r="F149" s="254"/>
    </row>
    <row r="150" spans="1:10" ht="33" customHeight="1" thickBot="1" x14ac:dyDescent="0.3">
      <c r="A150" s="39">
        <v>5</v>
      </c>
      <c r="B150" s="252"/>
      <c r="C150" s="253"/>
      <c r="D150" s="254"/>
      <c r="E150" s="252"/>
      <c r="F150" s="254"/>
    </row>
    <row r="151" spans="1:10" ht="33" customHeight="1" thickBot="1" x14ac:dyDescent="0.3">
      <c r="A151" s="39">
        <v>6</v>
      </c>
      <c r="B151" s="252"/>
      <c r="C151" s="253"/>
      <c r="D151" s="254"/>
      <c r="E151" s="252"/>
      <c r="F151" s="254"/>
    </row>
    <row r="152" spans="1:10" ht="33" customHeight="1" thickBot="1" x14ac:dyDescent="0.3">
      <c r="A152" s="39">
        <v>7</v>
      </c>
      <c r="B152" s="252"/>
      <c r="C152" s="253"/>
      <c r="D152" s="254"/>
      <c r="E152" s="252"/>
      <c r="F152" s="254"/>
    </row>
    <row r="153" spans="1:10" ht="33" customHeight="1" thickBot="1" x14ac:dyDescent="0.3">
      <c r="A153" s="39">
        <v>8</v>
      </c>
      <c r="B153" s="252"/>
      <c r="C153" s="253"/>
      <c r="D153" s="254"/>
      <c r="E153" s="252"/>
      <c r="F153" s="254"/>
    </row>
    <row r="154" spans="1:10" ht="33" customHeight="1" thickBot="1" x14ac:dyDescent="0.3">
      <c r="A154" s="39">
        <v>9</v>
      </c>
      <c r="B154" s="252"/>
      <c r="C154" s="253"/>
      <c r="D154" s="254"/>
      <c r="E154" s="252"/>
      <c r="F154" s="254"/>
    </row>
    <row r="155" spans="1:10" ht="33" customHeight="1" thickBot="1" x14ac:dyDescent="0.3">
      <c r="A155" s="39">
        <v>10</v>
      </c>
      <c r="B155" s="252"/>
      <c r="C155" s="253"/>
      <c r="D155" s="254"/>
      <c r="E155" s="252"/>
      <c r="F155" s="254"/>
    </row>
    <row r="158" spans="1:10" ht="18.75" x14ac:dyDescent="0.3">
      <c r="B158" s="40" t="s">
        <v>317</v>
      </c>
    </row>
    <row r="160" spans="1:10" ht="19.5" thickBot="1" x14ac:dyDescent="0.35">
      <c r="B160" s="63" t="s">
        <v>318</v>
      </c>
      <c r="J160" s="162"/>
    </row>
    <row r="161" spans="1:13" ht="57.75" customHeight="1" thickBot="1" x14ac:dyDescent="0.3">
      <c r="B161" s="286"/>
      <c r="C161" s="287"/>
      <c r="D161" s="287"/>
      <c r="E161" s="287"/>
      <c r="F161" s="288"/>
      <c r="J161" s="162"/>
    </row>
    <row r="162" spans="1:13" x14ac:dyDescent="0.25">
      <c r="J162" s="162"/>
    </row>
    <row r="163" spans="1:13" ht="19.5" thickBot="1" x14ac:dyDescent="0.35">
      <c r="B163" s="63" t="s">
        <v>319</v>
      </c>
      <c r="J163" s="162"/>
    </row>
    <row r="164" spans="1:13" ht="48" thickBot="1" x14ac:dyDescent="0.3">
      <c r="B164" s="59" t="s">
        <v>248</v>
      </c>
      <c r="C164" s="59" t="s">
        <v>249</v>
      </c>
      <c r="D164" s="59" t="s">
        <v>250</v>
      </c>
      <c r="E164" s="59" t="s">
        <v>251</v>
      </c>
      <c r="F164" s="241" t="s">
        <v>252</v>
      </c>
      <c r="G164" s="59" t="s">
        <v>253</v>
      </c>
      <c r="H164" s="59" t="s">
        <v>254</v>
      </c>
      <c r="I164" s="59" t="s">
        <v>255</v>
      </c>
      <c r="J164" s="161" t="s">
        <v>21</v>
      </c>
      <c r="K164" s="98" t="s">
        <v>22</v>
      </c>
      <c r="L164" s="164" t="s">
        <v>23</v>
      </c>
      <c r="M164" s="164" t="s">
        <v>320</v>
      </c>
    </row>
    <row r="165" spans="1:13" ht="27.75" customHeight="1" thickBot="1" x14ac:dyDescent="0.3">
      <c r="A165" s="39">
        <v>1</v>
      </c>
      <c r="B165" s="64"/>
      <c r="C165" s="125"/>
      <c r="D165" s="64"/>
      <c r="E165" s="125"/>
      <c r="F165" s="19"/>
      <c r="G165" s="125"/>
      <c r="H165" s="19"/>
      <c r="I165" s="125"/>
      <c r="J165" s="162" t="e">
        <f>Coversheet!$D$14</f>
        <v>#N/A</v>
      </c>
      <c r="K165" s="155" t="str">
        <f>Coversheet!$D$15</f>
        <v>Select</v>
      </c>
      <c r="L165" s="78" t="str">
        <f t="shared" ref="L165:L175" si="7">$C$25</f>
        <v>M-CC</v>
      </c>
      <c r="M165" s="78"/>
    </row>
    <row r="166" spans="1:13" ht="27.75" customHeight="1" thickBot="1" x14ac:dyDescent="0.3">
      <c r="A166" s="39">
        <v>2</v>
      </c>
      <c r="B166" s="64"/>
      <c r="C166" s="125"/>
      <c r="D166" s="64"/>
      <c r="E166" s="125"/>
      <c r="F166" s="19"/>
      <c r="G166" s="125"/>
      <c r="H166" s="19"/>
      <c r="I166" s="125"/>
      <c r="J166" s="162" t="e">
        <f>Coversheet!$D$14</f>
        <v>#N/A</v>
      </c>
      <c r="K166" s="155" t="str">
        <f>Coversheet!$D$15</f>
        <v>Select</v>
      </c>
      <c r="L166" s="78" t="str">
        <f t="shared" si="7"/>
        <v>M-CC</v>
      </c>
      <c r="M166" s="78"/>
    </row>
    <row r="167" spans="1:13" ht="27.75" customHeight="1" thickBot="1" x14ac:dyDescent="0.3">
      <c r="A167" s="39">
        <v>3</v>
      </c>
      <c r="B167" s="64"/>
      <c r="C167" s="125"/>
      <c r="D167" s="64"/>
      <c r="E167" s="125"/>
      <c r="F167" s="19"/>
      <c r="G167" s="125"/>
      <c r="H167" s="19"/>
      <c r="I167" s="125"/>
      <c r="J167" s="162" t="e">
        <f>Coversheet!$D$14</f>
        <v>#N/A</v>
      </c>
      <c r="K167" s="155" t="str">
        <f>Coversheet!$D$15</f>
        <v>Select</v>
      </c>
      <c r="L167" s="78" t="str">
        <f t="shared" si="7"/>
        <v>M-CC</v>
      </c>
      <c r="M167" s="78"/>
    </row>
    <row r="168" spans="1:13" ht="27.75" customHeight="1" thickBot="1" x14ac:dyDescent="0.3">
      <c r="A168" s="39">
        <v>4</v>
      </c>
      <c r="B168" s="64"/>
      <c r="C168" s="125"/>
      <c r="D168" s="64"/>
      <c r="E168" s="125"/>
      <c r="F168" s="19"/>
      <c r="G168" s="125"/>
      <c r="H168" s="19"/>
      <c r="I168" s="125"/>
      <c r="J168" s="162" t="e">
        <f>Coversheet!$D$14</f>
        <v>#N/A</v>
      </c>
      <c r="K168" s="155" t="str">
        <f>Coversheet!$D$15</f>
        <v>Select</v>
      </c>
      <c r="L168" s="78" t="str">
        <f t="shared" si="7"/>
        <v>M-CC</v>
      </c>
      <c r="M168" s="78"/>
    </row>
    <row r="169" spans="1:13" ht="27.75" customHeight="1" thickBot="1" x14ac:dyDescent="0.3">
      <c r="A169" s="39">
        <v>5</v>
      </c>
      <c r="B169" s="64"/>
      <c r="C169" s="125"/>
      <c r="D169" s="64"/>
      <c r="E169" s="125"/>
      <c r="F169" s="19"/>
      <c r="G169" s="125"/>
      <c r="H169" s="19"/>
      <c r="I169" s="125"/>
      <c r="J169" s="162" t="e">
        <f>Coversheet!$D$14</f>
        <v>#N/A</v>
      </c>
      <c r="K169" s="155" t="str">
        <f>Coversheet!$D$15</f>
        <v>Select</v>
      </c>
      <c r="L169" s="78" t="str">
        <f t="shared" si="7"/>
        <v>M-CC</v>
      </c>
      <c r="M169" s="78"/>
    </row>
    <row r="170" spans="1:13" ht="27.75" customHeight="1" thickBot="1" x14ac:dyDescent="0.3">
      <c r="A170" s="39">
        <v>6</v>
      </c>
      <c r="B170" s="64"/>
      <c r="C170" s="125"/>
      <c r="D170" s="64"/>
      <c r="E170" s="125"/>
      <c r="F170" s="19"/>
      <c r="G170" s="125"/>
      <c r="H170" s="19"/>
      <c r="I170" s="125"/>
      <c r="J170" s="162" t="e">
        <f>Coversheet!$D$14</f>
        <v>#N/A</v>
      </c>
      <c r="K170" s="155" t="str">
        <f>Coversheet!$D$15</f>
        <v>Select</v>
      </c>
      <c r="L170" s="78" t="str">
        <f t="shared" si="7"/>
        <v>M-CC</v>
      </c>
      <c r="M170" s="78"/>
    </row>
    <row r="171" spans="1:13" ht="27.75" customHeight="1" thickBot="1" x14ac:dyDescent="0.3">
      <c r="A171" s="39">
        <v>7</v>
      </c>
      <c r="B171" s="64"/>
      <c r="C171" s="125"/>
      <c r="D171" s="64"/>
      <c r="E171" s="125"/>
      <c r="F171" s="19"/>
      <c r="G171" s="125"/>
      <c r="H171" s="19"/>
      <c r="I171" s="125"/>
      <c r="J171" s="162" t="e">
        <f>Coversheet!$D$14</f>
        <v>#N/A</v>
      </c>
      <c r="K171" s="155" t="str">
        <f>Coversheet!$D$15</f>
        <v>Select</v>
      </c>
      <c r="L171" s="78" t="str">
        <f t="shared" si="7"/>
        <v>M-CC</v>
      </c>
      <c r="M171" s="78"/>
    </row>
    <row r="172" spans="1:13" ht="27.75" customHeight="1" thickBot="1" x14ac:dyDescent="0.3">
      <c r="A172" s="39">
        <v>8</v>
      </c>
      <c r="B172" s="64"/>
      <c r="C172" s="125"/>
      <c r="D172" s="64"/>
      <c r="E172" s="125"/>
      <c r="F172" s="19"/>
      <c r="G172" s="125"/>
      <c r="H172" s="19"/>
      <c r="I172" s="125"/>
      <c r="J172" s="162" t="e">
        <f>Coversheet!$D$14</f>
        <v>#N/A</v>
      </c>
      <c r="K172" s="155" t="str">
        <f>Coversheet!$D$15</f>
        <v>Select</v>
      </c>
      <c r="L172" s="78" t="str">
        <f t="shared" si="7"/>
        <v>M-CC</v>
      </c>
      <c r="M172" s="78"/>
    </row>
    <row r="173" spans="1:13" ht="27.75" customHeight="1" thickBot="1" x14ac:dyDescent="0.3">
      <c r="A173" s="39">
        <v>9</v>
      </c>
      <c r="B173" s="64"/>
      <c r="C173" s="125"/>
      <c r="D173" s="64"/>
      <c r="E173" s="125"/>
      <c r="F173" s="19"/>
      <c r="G173" s="125"/>
      <c r="H173" s="19"/>
      <c r="I173" s="125"/>
      <c r="J173" s="162" t="e">
        <f>Coversheet!$D$14</f>
        <v>#N/A</v>
      </c>
      <c r="K173" s="155" t="str">
        <f>Coversheet!$D$15</f>
        <v>Select</v>
      </c>
      <c r="L173" s="78" t="str">
        <f t="shared" si="7"/>
        <v>M-CC</v>
      </c>
      <c r="M173" s="78"/>
    </row>
    <row r="174" spans="1:13" ht="27.75" customHeight="1" thickBot="1" x14ac:dyDescent="0.3">
      <c r="A174" s="39">
        <v>10</v>
      </c>
      <c r="B174" s="64"/>
      <c r="C174" s="125"/>
      <c r="D174" s="64"/>
      <c r="E174" s="125"/>
      <c r="F174" s="19"/>
      <c r="G174" s="125"/>
      <c r="H174" s="19"/>
      <c r="I174" s="125"/>
      <c r="J174" s="162" t="e">
        <f>Coversheet!$D$14</f>
        <v>#N/A</v>
      </c>
      <c r="K174" s="155" t="str">
        <f>Coversheet!$D$15</f>
        <v>Select</v>
      </c>
      <c r="L174" s="78" t="str">
        <f t="shared" si="7"/>
        <v>M-CC</v>
      </c>
      <c r="M174" s="78"/>
    </row>
    <row r="175" spans="1:13" hidden="1" x14ac:dyDescent="0.25">
      <c r="B175" s="11" t="str">
        <f>B160</f>
        <v>Please describe highlights as they align with the M-CC Development Grant Track:</v>
      </c>
      <c r="J175" s="11" t="e">
        <f>Coversheet!$D$14</f>
        <v>#N/A</v>
      </c>
      <c r="K175" s="12" t="str">
        <f>Coversheet!$D$15</f>
        <v>Select</v>
      </c>
      <c r="L175" s="11" t="str">
        <f t="shared" si="7"/>
        <v>M-CC</v>
      </c>
      <c r="M175" s="11">
        <f>B161</f>
        <v>0</v>
      </c>
    </row>
    <row r="178" spans="1:9" ht="18.75" x14ac:dyDescent="0.3">
      <c r="B178" s="40" t="s">
        <v>321</v>
      </c>
    </row>
    <row r="180" spans="1:9" ht="50.25" customHeight="1" thickBot="1" x14ac:dyDescent="0.3">
      <c r="B180" s="273" t="s">
        <v>297</v>
      </c>
      <c r="C180" s="273"/>
      <c r="D180" s="273"/>
      <c r="E180" s="273"/>
    </row>
    <row r="181" spans="1:9" ht="24.75" hidden="1" customHeight="1" thickBot="1" x14ac:dyDescent="0.3">
      <c r="B181" s="279" t="s">
        <v>322</v>
      </c>
      <c r="C181" s="279"/>
      <c r="D181" s="279"/>
      <c r="E181" s="66"/>
    </row>
    <row r="182" spans="1:9" ht="36.75" customHeight="1" thickBot="1" x14ac:dyDescent="0.3">
      <c r="B182" s="59" t="s">
        <v>195</v>
      </c>
      <c r="C182" s="241" t="s">
        <v>196</v>
      </c>
      <c r="D182" s="241" t="s">
        <v>197</v>
      </c>
      <c r="E182" s="59" t="s">
        <v>198</v>
      </c>
      <c r="F182" s="164" t="s">
        <v>21</v>
      </c>
      <c r="G182" s="98" t="s">
        <v>22</v>
      </c>
      <c r="H182" s="164" t="s">
        <v>23</v>
      </c>
      <c r="I182" s="164" t="s">
        <v>199</v>
      </c>
    </row>
    <row r="183" spans="1:9" ht="30.75" customHeight="1" thickBot="1" x14ac:dyDescent="0.3">
      <c r="A183" s="39">
        <v>1</v>
      </c>
      <c r="B183" s="233"/>
      <c r="C183" s="233"/>
      <c r="D183" s="19"/>
      <c r="E183" s="233"/>
      <c r="F183" s="78" t="e">
        <f>Coversheet!$D$14</f>
        <v>#N/A</v>
      </c>
      <c r="G183" s="155" t="str">
        <f>Coversheet!$D$15</f>
        <v>Select</v>
      </c>
      <c r="H183" s="78" t="str">
        <f t="shared" ref="H183:H194" si="8">$C$25</f>
        <v>M-CC</v>
      </c>
      <c r="I183" s="78"/>
    </row>
    <row r="184" spans="1:9" ht="30.75" customHeight="1" thickBot="1" x14ac:dyDescent="0.3">
      <c r="A184" s="39">
        <v>2</v>
      </c>
      <c r="B184" s="233"/>
      <c r="C184" s="233"/>
      <c r="D184" s="19"/>
      <c r="E184" s="233"/>
      <c r="F184" s="78" t="e">
        <f>Coversheet!$D$14</f>
        <v>#N/A</v>
      </c>
      <c r="G184" s="155" t="str">
        <f>Coversheet!$D$15</f>
        <v>Select</v>
      </c>
      <c r="H184" s="78" t="str">
        <f t="shared" si="8"/>
        <v>M-CC</v>
      </c>
      <c r="I184" s="78"/>
    </row>
    <row r="185" spans="1:9" ht="30.75" customHeight="1" thickBot="1" x14ac:dyDescent="0.3">
      <c r="A185" s="39">
        <v>3</v>
      </c>
      <c r="B185" s="233"/>
      <c r="C185" s="233"/>
      <c r="D185" s="19"/>
      <c r="E185" s="233"/>
      <c r="F185" s="78" t="e">
        <f>Coversheet!$D$14</f>
        <v>#N/A</v>
      </c>
      <c r="G185" s="155" t="str">
        <f>Coversheet!$D$15</f>
        <v>Select</v>
      </c>
      <c r="H185" s="78" t="str">
        <f t="shared" si="8"/>
        <v>M-CC</v>
      </c>
      <c r="I185" s="78"/>
    </row>
    <row r="186" spans="1:9" ht="30.75" customHeight="1" thickBot="1" x14ac:dyDescent="0.3">
      <c r="A186" s="39">
        <v>4</v>
      </c>
      <c r="B186" s="233"/>
      <c r="C186" s="233"/>
      <c r="D186" s="19"/>
      <c r="E186" s="233"/>
      <c r="F186" s="78" t="e">
        <f>Coversheet!$D$14</f>
        <v>#N/A</v>
      </c>
      <c r="G186" s="155" t="str">
        <f>Coversheet!$D$15</f>
        <v>Select</v>
      </c>
      <c r="H186" s="78" t="str">
        <f t="shared" si="8"/>
        <v>M-CC</v>
      </c>
      <c r="I186" s="78"/>
    </row>
    <row r="187" spans="1:9" ht="30.75" customHeight="1" thickBot="1" x14ac:dyDescent="0.3">
      <c r="A187" s="39">
        <v>5</v>
      </c>
      <c r="B187" s="233"/>
      <c r="C187" s="233"/>
      <c r="D187" s="19"/>
      <c r="E187" s="233"/>
      <c r="F187" s="78" t="e">
        <f>Coversheet!$D$14</f>
        <v>#N/A</v>
      </c>
      <c r="G187" s="155" t="str">
        <f>Coversheet!$D$15</f>
        <v>Select</v>
      </c>
      <c r="H187" s="78" t="str">
        <f t="shared" si="8"/>
        <v>M-CC</v>
      </c>
      <c r="I187" s="78"/>
    </row>
    <row r="188" spans="1:9" ht="30.75" customHeight="1" thickBot="1" x14ac:dyDescent="0.3">
      <c r="A188" s="39">
        <v>6</v>
      </c>
      <c r="B188" s="233"/>
      <c r="C188" s="233"/>
      <c r="D188" s="19"/>
      <c r="E188" s="233"/>
      <c r="F188" s="78" t="e">
        <f>Coversheet!$D$14</f>
        <v>#N/A</v>
      </c>
      <c r="G188" s="155" t="str">
        <f>Coversheet!$D$15</f>
        <v>Select</v>
      </c>
      <c r="H188" s="78" t="str">
        <f t="shared" si="8"/>
        <v>M-CC</v>
      </c>
      <c r="I188" s="78"/>
    </row>
    <row r="189" spans="1:9" ht="30.75" customHeight="1" thickBot="1" x14ac:dyDescent="0.3">
      <c r="A189" s="39">
        <v>7</v>
      </c>
      <c r="B189" s="233"/>
      <c r="C189" s="233"/>
      <c r="D189" s="19"/>
      <c r="E189" s="233"/>
      <c r="F189" s="78" t="e">
        <f>Coversheet!$D$14</f>
        <v>#N/A</v>
      </c>
      <c r="G189" s="155" t="str">
        <f>Coversheet!$D$15</f>
        <v>Select</v>
      </c>
      <c r="H189" s="78" t="str">
        <f t="shared" si="8"/>
        <v>M-CC</v>
      </c>
      <c r="I189" s="78"/>
    </row>
    <row r="190" spans="1:9" ht="30.75" customHeight="1" thickBot="1" x14ac:dyDescent="0.3">
      <c r="A190" s="39">
        <v>8</v>
      </c>
      <c r="B190" s="233"/>
      <c r="C190" s="233"/>
      <c r="D190" s="19"/>
      <c r="E190" s="233"/>
      <c r="F190" s="78" t="e">
        <f>Coversheet!$D$14</f>
        <v>#N/A</v>
      </c>
      <c r="G190" s="155" t="str">
        <f>Coversheet!$D$15</f>
        <v>Select</v>
      </c>
      <c r="H190" s="78" t="str">
        <f t="shared" si="8"/>
        <v>M-CC</v>
      </c>
      <c r="I190" s="78"/>
    </row>
    <row r="191" spans="1:9" ht="30.75" customHeight="1" thickBot="1" x14ac:dyDescent="0.3">
      <c r="A191" s="39">
        <v>9</v>
      </c>
      <c r="B191" s="233"/>
      <c r="C191" s="233"/>
      <c r="D191" s="19"/>
      <c r="E191" s="233"/>
      <c r="F191" s="78" t="e">
        <f>Coversheet!$D$14</f>
        <v>#N/A</v>
      </c>
      <c r="G191" s="155" t="str">
        <f>Coversheet!$D$15</f>
        <v>Select</v>
      </c>
      <c r="H191" s="78" t="str">
        <f t="shared" si="8"/>
        <v>M-CC</v>
      </c>
      <c r="I191" s="78"/>
    </row>
    <row r="192" spans="1:9" ht="30.75" customHeight="1" thickBot="1" x14ac:dyDescent="0.3">
      <c r="A192" s="39">
        <v>10</v>
      </c>
      <c r="B192" s="233"/>
      <c r="C192" s="233"/>
      <c r="D192" s="19"/>
      <c r="E192" s="233"/>
      <c r="F192" s="78" t="e">
        <f>Coversheet!$D$14</f>
        <v>#N/A</v>
      </c>
      <c r="G192" s="155" t="str">
        <f>Coversheet!$D$15</f>
        <v>Select</v>
      </c>
      <c r="H192" s="78" t="str">
        <f t="shared" si="8"/>
        <v>M-CC</v>
      </c>
      <c r="I192" s="78"/>
    </row>
    <row r="193" spans="2:9" hidden="1" x14ac:dyDescent="0.25">
      <c r="B193" s="11" t="str">
        <f>B181</f>
        <v>Total Number of M-CC PTs/Competency Exercises Completed:</v>
      </c>
      <c r="F193" s="11" t="e">
        <f>Coversheet!$D$14</f>
        <v>#N/A</v>
      </c>
      <c r="G193" s="12" t="str">
        <f>Coversheet!$D$15</f>
        <v>Select</v>
      </c>
      <c r="H193" s="11" t="str">
        <f t="shared" si="8"/>
        <v>M-CC</v>
      </c>
      <c r="I193" s="67">
        <f>E181</f>
        <v>0</v>
      </c>
    </row>
    <row r="194" spans="2:9" hidden="1" x14ac:dyDescent="0.25">
      <c r="B194" s="11" t="str">
        <f>B198</f>
        <v>If there is any other information you would like to provide regarding your program within the M-CC track please enter it below:</v>
      </c>
      <c r="F194" s="11" t="e">
        <f>Coversheet!$D$14</f>
        <v>#N/A</v>
      </c>
      <c r="G194" s="12" t="str">
        <f>Coversheet!$D$15</f>
        <v>Select</v>
      </c>
      <c r="H194" s="11" t="str">
        <f t="shared" si="8"/>
        <v>M-CC</v>
      </c>
      <c r="I194" s="67">
        <f>B199</f>
        <v>0</v>
      </c>
    </row>
    <row r="197" spans="2:9" ht="18.75" x14ac:dyDescent="0.3">
      <c r="B197" s="69" t="s">
        <v>323</v>
      </c>
    </row>
    <row r="198" spans="2:9" ht="19.5" thickBot="1" x14ac:dyDescent="0.35">
      <c r="B198" s="63" t="s">
        <v>324</v>
      </c>
    </row>
    <row r="199" spans="2:9" ht="295.5" customHeight="1" thickBot="1" x14ac:dyDescent="0.3">
      <c r="B199" s="252"/>
      <c r="C199" s="253"/>
      <c r="D199" s="253"/>
      <c r="E199" s="253"/>
      <c r="F199" s="253"/>
      <c r="G199" s="253"/>
      <c r="H199" s="254"/>
    </row>
  </sheetData>
  <sheetProtection sheet="1" objects="1" scenarios="1" selectLockedCells="1"/>
  <mergeCells count="43">
    <mergeCell ref="B138:F138"/>
    <mergeCell ref="B72:C72"/>
    <mergeCell ref="B129:C129"/>
    <mergeCell ref="D129:E129"/>
    <mergeCell ref="B131:F131"/>
    <mergeCell ref="B132:F132"/>
    <mergeCell ref="B133:F133"/>
    <mergeCell ref="B134:F134"/>
    <mergeCell ref="B135:F135"/>
    <mergeCell ref="B136:F136"/>
    <mergeCell ref="B137:F137"/>
    <mergeCell ref="B139:F139"/>
    <mergeCell ref="B140:F140"/>
    <mergeCell ref="B144:C144"/>
    <mergeCell ref="D144:E144"/>
    <mergeCell ref="B145:D145"/>
    <mergeCell ref="E145:F145"/>
    <mergeCell ref="B150:D150"/>
    <mergeCell ref="E150:F150"/>
    <mergeCell ref="B151:D151"/>
    <mergeCell ref="E151:F151"/>
    <mergeCell ref="B146:D146"/>
    <mergeCell ref="E146:F146"/>
    <mergeCell ref="B147:D147"/>
    <mergeCell ref="E147:F147"/>
    <mergeCell ref="B148:D148"/>
    <mergeCell ref="E148:F148"/>
    <mergeCell ref="B46:G46"/>
    <mergeCell ref="B180:E180"/>
    <mergeCell ref="C42:E42"/>
    <mergeCell ref="B199:H199"/>
    <mergeCell ref="B161:F161"/>
    <mergeCell ref="B181:D181"/>
    <mergeCell ref="B155:D155"/>
    <mergeCell ref="E155:F155"/>
    <mergeCell ref="B152:D152"/>
    <mergeCell ref="E152:F152"/>
    <mergeCell ref="B153:D153"/>
    <mergeCell ref="E153:F153"/>
    <mergeCell ref="B154:D154"/>
    <mergeCell ref="E154:F154"/>
    <mergeCell ref="B149:D149"/>
    <mergeCell ref="E149:F149"/>
  </mergeCells>
  <dataValidations count="2">
    <dataValidation type="decimal" operator="greaterThanOrEqual" allowBlank="1" showInputMessage="1" showErrorMessage="1" sqref="G48:G67" xr:uid="{7075E917-9A53-43A8-ACA0-B4DE386FEE53}">
      <formula1>0</formula1>
    </dataValidation>
    <dataValidation type="whole" operator="greaterThanOrEqual" allowBlank="1" showInputMessage="1" showErrorMessage="1" error="Enter a numerical response. Comments may be added in the optional &quot;Track Additional Information&quot; field below if needed." sqref="E181 D72 D74:D93" xr:uid="{3953BDAB-1DBC-4687-A6A9-DEBF9653DD9E}">
      <formula1>0</formula1>
    </dataValidation>
  </dataValidations>
  <pageMargins left="0.2" right="0.25" top="0.25" bottom="0.25" header="0.05" footer="0.05"/>
  <pageSetup scale="94" fitToHeight="0" orientation="landscape" horizontalDpi="1200" verticalDpi="120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8">
        <x14:dataValidation type="list" allowBlank="1" showInputMessage="1" showErrorMessage="1" xr:uid="{323E03A6-5ECF-42C5-A719-FE1F0D3B9EF1}">
          <x14:formula1>
            <xm:f>Mechanics!$C$67:$C$70</xm:f>
          </x14:formula1>
          <xm:sqref>D183:D192</xm:sqref>
        </x14:dataValidation>
        <x14:dataValidation type="list" allowBlank="1" showInputMessage="1" showErrorMessage="1" xr:uid="{63162BF9-8BE0-4CD1-9205-7D751B7E021E}">
          <x14:formula1>
            <xm:f>Mechanics!$C$58:$C$59</xm:f>
          </x14:formula1>
          <xm:sqref>D144</xm:sqref>
        </x14:dataValidation>
        <x14:dataValidation type="list" allowBlank="1" showInputMessage="1" showErrorMessage="1" xr:uid="{2B0D859D-2619-4C8A-BD73-990AACB51438}">
          <x14:formula1>
            <xm:f>Mechanics!$C$55:$C$56</xm:f>
          </x14:formula1>
          <xm:sqref>D129</xm:sqref>
        </x14:dataValidation>
        <x14:dataValidation type="list" allowBlank="1" showInputMessage="1" showErrorMessage="1" xr:uid="{B5423634-7072-4B70-A57F-4F18FD2543EC}">
          <x14:formula1>
            <xm:f>Mechanics!$A$6:$A$7</xm:f>
          </x14:formula1>
          <xm:sqref>F48:F67</xm:sqref>
        </x14:dataValidation>
        <x14:dataValidation type="list" allowBlank="1" showInputMessage="1" showErrorMessage="1" xr:uid="{292DA6AB-E37B-40F0-B926-099DB8F9F42B}">
          <x14:formula1>
            <xm:f>Mechanics!$C$116:$C$117</xm:f>
          </x14:formula1>
          <xm:sqref>B165:B174</xm:sqref>
        </x14:dataValidation>
        <x14:dataValidation type="list" allowBlank="1" showInputMessage="1" showErrorMessage="1" xr:uid="{0A020802-635F-48A3-8441-F0F4F1E2D39D}">
          <x14:formula1>
            <xm:f>Mechanics!$C$119:$C$120</xm:f>
          </x14:formula1>
          <xm:sqref>D165:D174 H165:H174</xm:sqref>
        </x14:dataValidation>
        <x14:dataValidation type="list" allowBlank="1" showInputMessage="1" showErrorMessage="1" xr:uid="{8D90E707-A5C0-4EF5-B24A-676278574159}">
          <x14:formula1>
            <xm:f>Mechanics!$C$122:$C$123</xm:f>
          </x14:formula1>
          <xm:sqref>F165:F174</xm:sqref>
        </x14:dataValidation>
        <x14:dataValidation type="list" allowBlank="1" showInputMessage="1" showErrorMessage="1" xr:uid="{F4CC814A-99E2-4393-AE6B-EC7AAFBE2FA7}">
          <x14:formula1>
            <xm:f>Mechanics!$C$35:$C$43</xm:f>
          </x14:formula1>
          <xm:sqref>C48:C67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191A9-039C-45DF-A82C-01CA01D1DBF7}">
  <sheetPr>
    <tabColor theme="7" tint="0.79998168889431442"/>
    <pageSetUpPr fitToPage="1"/>
  </sheetPr>
  <dimension ref="A2:L222"/>
  <sheetViews>
    <sheetView showGridLines="0" showRowColHeaders="0" zoomScaleNormal="100" workbookViewId="0">
      <selection activeCell="C28" sqref="C28"/>
    </sheetView>
  </sheetViews>
  <sheetFormatPr defaultColWidth="9.140625" defaultRowHeight="15" x14ac:dyDescent="0.25"/>
  <cols>
    <col min="1" max="1" width="8" style="39" customWidth="1"/>
    <col min="2" max="2" width="44.140625" style="11" customWidth="1"/>
    <col min="3" max="3" width="26.42578125" style="11" customWidth="1"/>
    <col min="4" max="4" width="34.28515625" style="11" customWidth="1"/>
    <col min="5" max="5" width="33.85546875" style="11" customWidth="1"/>
    <col min="6" max="7" width="35.85546875" style="11" customWidth="1"/>
    <col min="8" max="8" width="26.85546875" style="11" customWidth="1"/>
    <col min="9" max="9" width="33.140625" style="11" customWidth="1"/>
    <col min="10" max="10" width="13.28515625" style="11" customWidth="1"/>
    <col min="11" max="11" width="10.42578125" style="11" customWidth="1"/>
    <col min="12" max="12" width="24.5703125" style="11" customWidth="1"/>
    <col min="13" max="16384" width="9.140625" style="11"/>
  </cols>
  <sheetData>
    <row r="2" spans="1:1" x14ac:dyDescent="0.25">
      <c r="A2" s="178"/>
    </row>
    <row r="22" spans="1:9" ht="15" customHeight="1" x14ac:dyDescent="0.25"/>
    <row r="23" spans="1:9" ht="15" customHeight="1" x14ac:dyDescent="0.25"/>
    <row r="24" spans="1:9" ht="15" customHeight="1" x14ac:dyDescent="0.25"/>
    <row r="25" spans="1:9" ht="19.5" customHeight="1" thickBot="1" x14ac:dyDescent="0.35">
      <c r="B25" s="43" t="s">
        <v>41</v>
      </c>
      <c r="C25" s="44" t="s">
        <v>325</v>
      </c>
      <c r="D25" s="45"/>
      <c r="E25" s="45"/>
      <c r="F25" s="45"/>
    </row>
    <row r="26" spans="1:9" ht="19.5" customHeight="1" thickBot="1" x14ac:dyDescent="0.35">
      <c r="B26" s="46"/>
      <c r="C26" s="47"/>
      <c r="D26" s="12"/>
      <c r="E26" s="12"/>
      <c r="F26" s="12"/>
    </row>
    <row r="27" spans="1:9" ht="19.5" customHeight="1" thickBot="1" x14ac:dyDescent="0.3">
      <c r="B27" s="48" t="s">
        <v>118</v>
      </c>
      <c r="C27" s="49" t="s">
        <v>119</v>
      </c>
      <c r="D27" s="49" t="s">
        <v>120</v>
      </c>
      <c r="E27" s="50" t="s">
        <v>1077</v>
      </c>
      <c r="F27" s="98" t="s">
        <v>21</v>
      </c>
      <c r="G27" s="98" t="s">
        <v>22</v>
      </c>
      <c r="H27" s="98" t="s">
        <v>23</v>
      </c>
      <c r="I27" s="98" t="s">
        <v>122</v>
      </c>
    </row>
    <row r="28" spans="1:9" ht="40.5" customHeight="1" thickBot="1" x14ac:dyDescent="0.3">
      <c r="A28" s="39">
        <v>1</v>
      </c>
      <c r="B28" s="51" t="s">
        <v>123</v>
      </c>
      <c r="C28" s="52">
        <v>0</v>
      </c>
      <c r="D28" s="52">
        <v>0</v>
      </c>
      <c r="E28" s="52">
        <v>0</v>
      </c>
      <c r="F28" s="99" t="e">
        <f>Coversheet!$D$14</f>
        <v>#N/A</v>
      </c>
      <c r="G28" s="155" t="str">
        <f>Coversheet!$D$15</f>
        <v>Select</v>
      </c>
      <c r="H28" s="78" t="str">
        <f t="shared" ref="H28:H41" si="0">$C$25</f>
        <v>C-HF</v>
      </c>
      <c r="I28" s="78"/>
    </row>
    <row r="29" spans="1:9" ht="40.5" customHeight="1" thickBot="1" x14ac:dyDescent="0.3">
      <c r="A29" s="39">
        <v>2</v>
      </c>
      <c r="B29" s="51" t="s">
        <v>124</v>
      </c>
      <c r="C29" s="52">
        <v>0</v>
      </c>
      <c r="D29" s="52">
        <v>0</v>
      </c>
      <c r="E29" s="52">
        <v>0</v>
      </c>
      <c r="F29" s="99" t="e">
        <f>Coversheet!$D$14</f>
        <v>#N/A</v>
      </c>
      <c r="G29" s="155" t="str">
        <f>Coversheet!$D$15</f>
        <v>Select</v>
      </c>
      <c r="H29" s="78" t="str">
        <f t="shared" si="0"/>
        <v>C-HF</v>
      </c>
      <c r="I29" s="78"/>
    </row>
    <row r="30" spans="1:9" ht="40.5" customHeight="1" thickBot="1" x14ac:dyDescent="0.3">
      <c r="A30" s="39">
        <v>3</v>
      </c>
      <c r="B30" s="51" t="s">
        <v>125</v>
      </c>
      <c r="C30" s="52">
        <v>0</v>
      </c>
      <c r="D30" s="52">
        <v>0</v>
      </c>
      <c r="E30" s="52">
        <v>0</v>
      </c>
      <c r="F30" s="99" t="e">
        <f>Coversheet!$D$14</f>
        <v>#N/A</v>
      </c>
      <c r="G30" s="155" t="str">
        <f>Coversheet!$D$15</f>
        <v>Select</v>
      </c>
      <c r="H30" s="78" t="str">
        <f t="shared" si="0"/>
        <v>C-HF</v>
      </c>
      <c r="I30" s="78"/>
    </row>
    <row r="31" spans="1:9" ht="40.5" customHeight="1" thickBot="1" x14ac:dyDescent="0.3">
      <c r="A31" s="39">
        <v>4</v>
      </c>
      <c r="B31" s="51" t="s">
        <v>126</v>
      </c>
      <c r="C31" s="52">
        <v>0</v>
      </c>
      <c r="D31" s="52">
        <v>0</v>
      </c>
      <c r="E31" s="52">
        <v>0</v>
      </c>
      <c r="F31" s="99" t="e">
        <f>Coversheet!$D$14</f>
        <v>#N/A</v>
      </c>
      <c r="G31" s="155" t="str">
        <f>Coversheet!$D$15</f>
        <v>Select</v>
      </c>
      <c r="H31" s="78" t="str">
        <f t="shared" si="0"/>
        <v>C-HF</v>
      </c>
      <c r="I31" s="78"/>
    </row>
    <row r="32" spans="1:9" ht="40.5" customHeight="1" thickBot="1" x14ac:dyDescent="0.3">
      <c r="A32" s="39">
        <v>5</v>
      </c>
      <c r="B32" s="51" t="s">
        <v>127</v>
      </c>
      <c r="C32" s="52">
        <v>0</v>
      </c>
      <c r="D32" s="52">
        <v>0</v>
      </c>
      <c r="E32" s="52">
        <v>0</v>
      </c>
      <c r="F32" s="99" t="e">
        <f>Coversheet!$D$14</f>
        <v>#N/A</v>
      </c>
      <c r="G32" s="155" t="str">
        <f>Coversheet!$D$15</f>
        <v>Select</v>
      </c>
      <c r="H32" s="78" t="str">
        <f t="shared" si="0"/>
        <v>C-HF</v>
      </c>
      <c r="I32" s="78"/>
    </row>
    <row r="33" spans="1:10" ht="40.5" customHeight="1" thickBot="1" x14ac:dyDescent="0.3">
      <c r="A33" s="39">
        <v>6</v>
      </c>
      <c r="B33" s="51" t="s">
        <v>128</v>
      </c>
      <c r="C33" s="52">
        <v>0</v>
      </c>
      <c r="D33" s="52">
        <v>0</v>
      </c>
      <c r="E33" s="52">
        <v>0</v>
      </c>
      <c r="F33" s="99" t="e">
        <f>Coversheet!$D$14</f>
        <v>#N/A</v>
      </c>
      <c r="G33" s="155" t="str">
        <f>Coversheet!$D$15</f>
        <v>Select</v>
      </c>
      <c r="H33" s="78" t="str">
        <f t="shared" si="0"/>
        <v>C-HF</v>
      </c>
      <c r="I33" s="78"/>
    </row>
    <row r="34" spans="1:10" ht="40.5" customHeight="1" thickBot="1" x14ac:dyDescent="0.3">
      <c r="A34" s="39">
        <v>7</v>
      </c>
      <c r="B34" s="51" t="s">
        <v>129</v>
      </c>
      <c r="C34" s="52">
        <v>0</v>
      </c>
      <c r="D34" s="52">
        <v>0</v>
      </c>
      <c r="E34" s="52">
        <v>0</v>
      </c>
      <c r="F34" s="99" t="e">
        <f>Coversheet!$D$14</f>
        <v>#N/A</v>
      </c>
      <c r="G34" s="155" t="str">
        <f>Coversheet!$D$15</f>
        <v>Select</v>
      </c>
      <c r="H34" s="78" t="str">
        <f t="shared" si="0"/>
        <v>C-HF</v>
      </c>
      <c r="I34" s="78"/>
    </row>
    <row r="35" spans="1:10" ht="40.5" customHeight="1" thickBot="1" x14ac:dyDescent="0.3">
      <c r="A35" s="39">
        <v>8</v>
      </c>
      <c r="B35" s="51" t="s">
        <v>130</v>
      </c>
      <c r="C35" s="52">
        <v>0</v>
      </c>
      <c r="D35" s="52">
        <v>0</v>
      </c>
      <c r="E35" s="52">
        <v>0</v>
      </c>
      <c r="F35" s="99" t="e">
        <f>Coversheet!$D$14</f>
        <v>#N/A</v>
      </c>
      <c r="G35" s="155" t="str">
        <f>Coversheet!$D$15</f>
        <v>Select</v>
      </c>
      <c r="H35" s="78" t="str">
        <f t="shared" si="0"/>
        <v>C-HF</v>
      </c>
      <c r="I35" s="78"/>
    </row>
    <row r="36" spans="1:10" ht="40.5" customHeight="1" thickBot="1" x14ac:dyDescent="0.3">
      <c r="A36" s="39">
        <v>9</v>
      </c>
      <c r="B36" s="51" t="s">
        <v>131</v>
      </c>
      <c r="C36" s="52">
        <v>0</v>
      </c>
      <c r="D36" s="52">
        <v>0</v>
      </c>
      <c r="E36" s="52">
        <v>0</v>
      </c>
      <c r="F36" s="99" t="e">
        <f>Coversheet!$D$14</f>
        <v>#N/A</v>
      </c>
      <c r="G36" s="155" t="str">
        <f>Coversheet!$D$15</f>
        <v>Select</v>
      </c>
      <c r="H36" s="78" t="str">
        <f t="shared" si="0"/>
        <v>C-HF</v>
      </c>
      <c r="I36" s="78"/>
    </row>
    <row r="37" spans="1:10" ht="40.5" customHeight="1" thickBot="1" x14ac:dyDescent="0.3">
      <c r="A37" s="39">
        <v>10</v>
      </c>
      <c r="B37" s="51" t="s">
        <v>132</v>
      </c>
      <c r="C37" s="52">
        <v>0</v>
      </c>
      <c r="D37" s="52">
        <v>0</v>
      </c>
      <c r="E37" s="52">
        <v>0</v>
      </c>
      <c r="F37" s="99" t="e">
        <f>Coversheet!$D$14</f>
        <v>#N/A</v>
      </c>
      <c r="G37" s="155" t="str">
        <f>Coversheet!$D$15</f>
        <v>Select</v>
      </c>
      <c r="H37" s="78" t="str">
        <f t="shared" si="0"/>
        <v>C-HF</v>
      </c>
      <c r="I37" s="78"/>
    </row>
    <row r="38" spans="1:10" ht="40.5" customHeight="1" thickBot="1" x14ac:dyDescent="0.3">
      <c r="A38" s="39">
        <v>11</v>
      </c>
      <c r="B38" s="53" t="s">
        <v>133</v>
      </c>
      <c r="C38" s="52">
        <v>0</v>
      </c>
      <c r="D38" s="52">
        <v>0</v>
      </c>
      <c r="E38" s="52">
        <v>0</v>
      </c>
      <c r="F38" s="99" t="e">
        <f>Coversheet!$D$14</f>
        <v>#N/A</v>
      </c>
      <c r="G38" s="155" t="str">
        <f>Coversheet!$D$15</f>
        <v>Select</v>
      </c>
      <c r="H38" s="78" t="str">
        <f t="shared" si="0"/>
        <v>C-HF</v>
      </c>
      <c r="I38" s="78"/>
    </row>
    <row r="39" spans="1:10" ht="40.5" customHeight="1" thickBot="1" x14ac:dyDescent="0.3">
      <c r="A39" s="39">
        <v>12</v>
      </c>
      <c r="B39" s="51" t="s">
        <v>134</v>
      </c>
      <c r="C39" s="52">
        <f>SUM(C28:C38)</f>
        <v>0</v>
      </c>
      <c r="D39" s="52">
        <f t="shared" ref="D39:E39" si="1">SUM(D28:D38)</f>
        <v>0</v>
      </c>
      <c r="E39" s="52">
        <f t="shared" si="1"/>
        <v>0</v>
      </c>
      <c r="F39" s="99" t="e">
        <f>Coversheet!$D$14</f>
        <v>#N/A</v>
      </c>
      <c r="G39" s="155" t="str">
        <f>Coversheet!$D$15</f>
        <v>Select</v>
      </c>
      <c r="H39" s="78" t="str">
        <f>$C$25</f>
        <v>C-HF</v>
      </c>
      <c r="I39" s="78"/>
    </row>
    <row r="40" spans="1:10" ht="60" customHeight="1" thickBot="1" x14ac:dyDescent="0.3">
      <c r="A40" s="39">
        <v>13</v>
      </c>
      <c r="B40" s="51" t="s">
        <v>135</v>
      </c>
      <c r="C40" s="52">
        <f>C39-D39-E39</f>
        <v>0</v>
      </c>
      <c r="D40" s="54"/>
      <c r="E40" s="54"/>
      <c r="F40" s="99" t="e">
        <f>Coversheet!$D$14</f>
        <v>#N/A</v>
      </c>
      <c r="G40" s="155" t="str">
        <f>Coversheet!$D$15</f>
        <v>Select</v>
      </c>
      <c r="H40" s="78" t="str">
        <f t="shared" si="0"/>
        <v>C-HF</v>
      </c>
      <c r="I40" s="78"/>
    </row>
    <row r="41" spans="1:10" ht="19.5" customHeight="1" thickBot="1" x14ac:dyDescent="0.35">
      <c r="B41" s="51" t="str">
        <f>B42</f>
        <v>Additional Budget Comments:</v>
      </c>
      <c r="C41" s="56"/>
      <c r="D41" s="54"/>
      <c r="E41" s="54"/>
      <c r="F41" s="99" t="e">
        <f>Coversheet!$D$14</f>
        <v>#N/A</v>
      </c>
      <c r="G41" s="155" t="str">
        <f>Coversheet!$D$15</f>
        <v>Select</v>
      </c>
      <c r="H41" s="78" t="str">
        <f t="shared" si="0"/>
        <v>C-HF</v>
      </c>
      <c r="I41" s="78">
        <f>C42</f>
        <v>0</v>
      </c>
    </row>
    <row r="42" spans="1:10" ht="150" customHeight="1" thickBot="1" x14ac:dyDescent="0.3">
      <c r="A42" s="39">
        <v>14</v>
      </c>
      <c r="B42" s="57" t="s">
        <v>136</v>
      </c>
      <c r="C42" s="252"/>
      <c r="D42" s="253"/>
      <c r="E42" s="254"/>
      <c r="F42" s="78"/>
      <c r="G42" s="78"/>
      <c r="H42" s="78"/>
      <c r="I42" s="78"/>
    </row>
    <row r="43" spans="1:10" ht="15" customHeight="1" x14ac:dyDescent="0.3">
      <c r="B43" s="46"/>
      <c r="C43" s="47"/>
      <c r="D43" s="12"/>
      <c r="E43" s="12"/>
      <c r="F43" s="12"/>
    </row>
    <row r="44" spans="1:10" ht="15" customHeight="1" x14ac:dyDescent="0.25"/>
    <row r="45" spans="1:10" ht="15" customHeight="1" x14ac:dyDescent="0.3">
      <c r="B45" s="40" t="s">
        <v>326</v>
      </c>
      <c r="C45" s="40"/>
      <c r="D45" s="40"/>
      <c r="E45" s="40"/>
      <c r="F45" s="40"/>
    </row>
    <row r="46" spans="1:10" ht="69.75" customHeight="1" thickBot="1" x14ac:dyDescent="0.35">
      <c r="B46" s="295" t="s">
        <v>138</v>
      </c>
      <c r="C46" s="295"/>
      <c r="D46" s="295"/>
      <c r="E46" s="295"/>
      <c r="F46" s="295"/>
      <c r="G46" s="295"/>
    </row>
    <row r="47" spans="1:10" ht="96.75" customHeight="1" thickBot="1" x14ac:dyDescent="0.3">
      <c r="B47" s="241" t="s">
        <v>139</v>
      </c>
      <c r="C47" s="59" t="s">
        <v>327</v>
      </c>
      <c r="D47" s="241" t="s">
        <v>141</v>
      </c>
      <c r="E47" s="241" t="s">
        <v>142</v>
      </c>
      <c r="F47" s="59" t="s">
        <v>143</v>
      </c>
      <c r="G47" s="59" t="s">
        <v>144</v>
      </c>
      <c r="H47" s="166" t="s">
        <v>21</v>
      </c>
      <c r="I47" s="98" t="s">
        <v>22</v>
      </c>
      <c r="J47" s="166" t="s">
        <v>23</v>
      </c>
    </row>
    <row r="48" spans="1:10" ht="30" customHeight="1" thickBot="1" x14ac:dyDescent="0.3">
      <c r="A48" s="39">
        <v>1</v>
      </c>
      <c r="B48" s="125"/>
      <c r="C48" s="64"/>
      <c r="D48" s="125"/>
      <c r="E48" s="19"/>
      <c r="F48" s="19"/>
      <c r="G48" s="19"/>
      <c r="H48" s="78" t="e">
        <f>Coversheet!$D$14</f>
        <v>#N/A</v>
      </c>
      <c r="I48" s="155" t="str">
        <f>Coversheet!$D$15</f>
        <v>Select</v>
      </c>
      <c r="J48" s="78" t="str">
        <f>$C$25</f>
        <v>C-HF</v>
      </c>
    </row>
    <row r="49" spans="1:10" ht="30" customHeight="1" thickBot="1" x14ac:dyDescent="0.3">
      <c r="A49" s="39">
        <v>2</v>
      </c>
      <c r="B49" s="125"/>
      <c r="C49" s="64"/>
      <c r="D49" s="125"/>
      <c r="E49" s="19"/>
      <c r="F49" s="19"/>
      <c r="G49" s="19"/>
      <c r="H49" s="78" t="e">
        <f>Coversheet!$D$14</f>
        <v>#N/A</v>
      </c>
      <c r="I49" s="155" t="str">
        <f>Coversheet!$D$15</f>
        <v>Select</v>
      </c>
      <c r="J49" s="78" t="str">
        <f t="shared" ref="J49:J67" si="2">$C$25</f>
        <v>C-HF</v>
      </c>
    </row>
    <row r="50" spans="1:10" ht="30" customHeight="1" thickBot="1" x14ac:dyDescent="0.3">
      <c r="A50" s="39">
        <v>3</v>
      </c>
      <c r="B50" s="125"/>
      <c r="C50" s="64"/>
      <c r="D50" s="125"/>
      <c r="E50" s="19"/>
      <c r="F50" s="19"/>
      <c r="G50" s="19"/>
      <c r="H50" s="78" t="e">
        <f>Coversheet!$D$14</f>
        <v>#N/A</v>
      </c>
      <c r="I50" s="155" t="str">
        <f>Coversheet!$D$15</f>
        <v>Select</v>
      </c>
      <c r="J50" s="78" t="str">
        <f t="shared" si="2"/>
        <v>C-HF</v>
      </c>
    </row>
    <row r="51" spans="1:10" ht="30" customHeight="1" thickBot="1" x14ac:dyDescent="0.3">
      <c r="A51" s="39">
        <v>4</v>
      </c>
      <c r="B51" s="125"/>
      <c r="C51" s="64"/>
      <c r="D51" s="125"/>
      <c r="E51" s="19"/>
      <c r="F51" s="19"/>
      <c r="G51" s="19"/>
      <c r="H51" s="78" t="e">
        <f>Coversheet!$D$14</f>
        <v>#N/A</v>
      </c>
      <c r="I51" s="155" t="str">
        <f>Coversheet!$D$15</f>
        <v>Select</v>
      </c>
      <c r="J51" s="78" t="str">
        <f t="shared" si="2"/>
        <v>C-HF</v>
      </c>
    </row>
    <row r="52" spans="1:10" ht="30" customHeight="1" thickBot="1" x14ac:dyDescent="0.3">
      <c r="A52" s="39">
        <v>5</v>
      </c>
      <c r="B52" s="125"/>
      <c r="C52" s="64"/>
      <c r="D52" s="125"/>
      <c r="E52" s="19"/>
      <c r="F52" s="19"/>
      <c r="G52" s="19"/>
      <c r="H52" s="78" t="e">
        <f>Coversheet!$D$14</f>
        <v>#N/A</v>
      </c>
      <c r="I52" s="155" t="str">
        <f>Coversheet!$D$15</f>
        <v>Select</v>
      </c>
      <c r="J52" s="78" t="str">
        <f t="shared" si="2"/>
        <v>C-HF</v>
      </c>
    </row>
    <row r="53" spans="1:10" ht="30" customHeight="1" thickBot="1" x14ac:dyDescent="0.3">
      <c r="A53" s="39">
        <v>6</v>
      </c>
      <c r="B53" s="125"/>
      <c r="C53" s="64"/>
      <c r="D53" s="125"/>
      <c r="E53" s="19"/>
      <c r="F53" s="19"/>
      <c r="G53" s="19"/>
      <c r="H53" s="78" t="e">
        <f>Coversheet!$D$14</f>
        <v>#N/A</v>
      </c>
      <c r="I53" s="155" t="str">
        <f>Coversheet!$D$15</f>
        <v>Select</v>
      </c>
      <c r="J53" s="78" t="str">
        <f t="shared" si="2"/>
        <v>C-HF</v>
      </c>
    </row>
    <row r="54" spans="1:10" ht="30" customHeight="1" thickBot="1" x14ac:dyDescent="0.3">
      <c r="A54" s="39">
        <v>7</v>
      </c>
      <c r="B54" s="125"/>
      <c r="C54" s="64"/>
      <c r="D54" s="125"/>
      <c r="E54" s="19"/>
      <c r="F54" s="19"/>
      <c r="G54" s="19"/>
      <c r="H54" s="78" t="e">
        <f>Coversheet!$D$14</f>
        <v>#N/A</v>
      </c>
      <c r="I54" s="155" t="str">
        <f>Coversheet!$D$15</f>
        <v>Select</v>
      </c>
      <c r="J54" s="78" t="str">
        <f t="shared" si="2"/>
        <v>C-HF</v>
      </c>
    </row>
    <row r="55" spans="1:10" ht="30" customHeight="1" thickBot="1" x14ac:dyDescent="0.3">
      <c r="A55" s="39">
        <v>8</v>
      </c>
      <c r="B55" s="125"/>
      <c r="C55" s="64"/>
      <c r="D55" s="125"/>
      <c r="E55" s="19"/>
      <c r="F55" s="19"/>
      <c r="G55" s="19"/>
      <c r="H55" s="78" t="e">
        <f>Coversheet!$D$14</f>
        <v>#N/A</v>
      </c>
      <c r="I55" s="155" t="str">
        <f>Coversheet!$D$15</f>
        <v>Select</v>
      </c>
      <c r="J55" s="78" t="str">
        <f t="shared" si="2"/>
        <v>C-HF</v>
      </c>
    </row>
    <row r="56" spans="1:10" ht="30" customHeight="1" thickBot="1" x14ac:dyDescent="0.3">
      <c r="A56" s="39">
        <v>9</v>
      </c>
      <c r="B56" s="125"/>
      <c r="C56" s="64"/>
      <c r="D56" s="125"/>
      <c r="E56" s="19"/>
      <c r="F56" s="19"/>
      <c r="G56" s="19"/>
      <c r="H56" s="78" t="e">
        <f>Coversheet!$D$14</f>
        <v>#N/A</v>
      </c>
      <c r="I56" s="155" t="str">
        <f>Coversheet!$D$15</f>
        <v>Select</v>
      </c>
      <c r="J56" s="78" t="str">
        <f t="shared" si="2"/>
        <v>C-HF</v>
      </c>
    </row>
    <row r="57" spans="1:10" ht="30" customHeight="1" thickBot="1" x14ac:dyDescent="0.3">
      <c r="A57" s="39">
        <v>10</v>
      </c>
      <c r="B57" s="125"/>
      <c r="C57" s="64"/>
      <c r="D57" s="125"/>
      <c r="E57" s="19"/>
      <c r="F57" s="19"/>
      <c r="G57" s="19"/>
      <c r="H57" s="78" t="e">
        <f>Coversheet!$D$14</f>
        <v>#N/A</v>
      </c>
      <c r="I57" s="155" t="str">
        <f>Coversheet!$D$15</f>
        <v>Select</v>
      </c>
      <c r="J57" s="78" t="str">
        <f t="shared" si="2"/>
        <v>C-HF</v>
      </c>
    </row>
    <row r="58" spans="1:10" ht="30" customHeight="1" thickBot="1" x14ac:dyDescent="0.3">
      <c r="A58" s="39">
        <v>11</v>
      </c>
      <c r="B58" s="125"/>
      <c r="C58" s="64"/>
      <c r="D58" s="125"/>
      <c r="E58" s="19"/>
      <c r="F58" s="19"/>
      <c r="G58" s="19"/>
      <c r="H58" s="78" t="e">
        <f>Coversheet!$D$14</f>
        <v>#N/A</v>
      </c>
      <c r="I58" s="155" t="str">
        <f>Coversheet!$D$15</f>
        <v>Select</v>
      </c>
      <c r="J58" s="78" t="str">
        <f t="shared" si="2"/>
        <v>C-HF</v>
      </c>
    </row>
    <row r="59" spans="1:10" ht="30" customHeight="1" thickBot="1" x14ac:dyDescent="0.3">
      <c r="A59" s="39">
        <v>12</v>
      </c>
      <c r="B59" s="125"/>
      <c r="C59" s="64"/>
      <c r="D59" s="125"/>
      <c r="E59" s="19"/>
      <c r="F59" s="19"/>
      <c r="G59" s="19"/>
      <c r="H59" s="78" t="e">
        <f>Coversheet!$D$14</f>
        <v>#N/A</v>
      </c>
      <c r="I59" s="155" t="str">
        <f>Coversheet!$D$15</f>
        <v>Select</v>
      </c>
      <c r="J59" s="78" t="str">
        <f t="shared" si="2"/>
        <v>C-HF</v>
      </c>
    </row>
    <row r="60" spans="1:10" ht="30" customHeight="1" thickBot="1" x14ac:dyDescent="0.3">
      <c r="A60" s="39">
        <v>13</v>
      </c>
      <c r="B60" s="125"/>
      <c r="C60" s="64"/>
      <c r="D60" s="125"/>
      <c r="E60" s="19"/>
      <c r="F60" s="19"/>
      <c r="G60" s="19"/>
      <c r="H60" s="78" t="e">
        <f>Coversheet!$D$14</f>
        <v>#N/A</v>
      </c>
      <c r="I60" s="155" t="str">
        <f>Coversheet!$D$15</f>
        <v>Select</v>
      </c>
      <c r="J60" s="78" t="str">
        <f t="shared" si="2"/>
        <v>C-HF</v>
      </c>
    </row>
    <row r="61" spans="1:10" ht="30" customHeight="1" thickBot="1" x14ac:dyDescent="0.3">
      <c r="A61" s="39">
        <v>14</v>
      </c>
      <c r="B61" s="125"/>
      <c r="C61" s="64"/>
      <c r="D61" s="125"/>
      <c r="E61" s="19"/>
      <c r="F61" s="19"/>
      <c r="G61" s="19"/>
      <c r="H61" s="78" t="e">
        <f>Coversheet!$D$14</f>
        <v>#N/A</v>
      </c>
      <c r="I61" s="155" t="str">
        <f>Coversheet!$D$15</f>
        <v>Select</v>
      </c>
      <c r="J61" s="78" t="str">
        <f t="shared" si="2"/>
        <v>C-HF</v>
      </c>
    </row>
    <row r="62" spans="1:10" ht="30" customHeight="1" thickBot="1" x14ac:dyDescent="0.3">
      <c r="A62" s="39">
        <v>15</v>
      </c>
      <c r="B62" s="125"/>
      <c r="C62" s="64"/>
      <c r="D62" s="125"/>
      <c r="E62" s="19"/>
      <c r="F62" s="19"/>
      <c r="G62" s="19"/>
      <c r="H62" s="78" t="e">
        <f>Coversheet!$D$14</f>
        <v>#N/A</v>
      </c>
      <c r="I62" s="155" t="str">
        <f>Coversheet!$D$15</f>
        <v>Select</v>
      </c>
      <c r="J62" s="78" t="str">
        <f t="shared" si="2"/>
        <v>C-HF</v>
      </c>
    </row>
    <row r="63" spans="1:10" ht="30" customHeight="1" thickBot="1" x14ac:dyDescent="0.3">
      <c r="A63" s="39">
        <v>16</v>
      </c>
      <c r="B63" s="125"/>
      <c r="C63" s="64"/>
      <c r="D63" s="125"/>
      <c r="E63" s="19"/>
      <c r="F63" s="19"/>
      <c r="G63" s="19"/>
      <c r="H63" s="78" t="e">
        <f>Coversheet!$D$14</f>
        <v>#N/A</v>
      </c>
      <c r="I63" s="155" t="str">
        <f>Coversheet!$D$15</f>
        <v>Select</v>
      </c>
      <c r="J63" s="78" t="str">
        <f t="shared" si="2"/>
        <v>C-HF</v>
      </c>
    </row>
    <row r="64" spans="1:10" ht="30" customHeight="1" thickBot="1" x14ac:dyDescent="0.3">
      <c r="A64" s="39">
        <v>17</v>
      </c>
      <c r="B64" s="125"/>
      <c r="C64" s="64"/>
      <c r="D64" s="125"/>
      <c r="E64" s="19"/>
      <c r="F64" s="19"/>
      <c r="G64" s="19"/>
      <c r="H64" s="78" t="e">
        <f>Coversheet!$D$14</f>
        <v>#N/A</v>
      </c>
      <c r="I64" s="155" t="str">
        <f>Coversheet!$D$15</f>
        <v>Select</v>
      </c>
      <c r="J64" s="78" t="str">
        <f t="shared" si="2"/>
        <v>C-HF</v>
      </c>
    </row>
    <row r="65" spans="1:10" ht="30" customHeight="1" thickBot="1" x14ac:dyDescent="0.3">
      <c r="A65" s="39">
        <v>18</v>
      </c>
      <c r="B65" s="125"/>
      <c r="C65" s="64"/>
      <c r="D65" s="125"/>
      <c r="E65" s="19"/>
      <c r="F65" s="19"/>
      <c r="G65" s="19"/>
      <c r="H65" s="78" t="e">
        <f>Coversheet!$D$14</f>
        <v>#N/A</v>
      </c>
      <c r="I65" s="155" t="str">
        <f>Coversheet!$D$15</f>
        <v>Select</v>
      </c>
      <c r="J65" s="78" t="str">
        <f t="shared" si="2"/>
        <v>C-HF</v>
      </c>
    </row>
    <row r="66" spans="1:10" ht="30" customHeight="1" thickBot="1" x14ac:dyDescent="0.3">
      <c r="A66" s="39">
        <v>19</v>
      </c>
      <c r="B66" s="125"/>
      <c r="C66" s="64"/>
      <c r="D66" s="125"/>
      <c r="E66" s="19"/>
      <c r="F66" s="19"/>
      <c r="G66" s="19"/>
      <c r="H66" s="78" t="e">
        <f>Coversheet!$D$14</f>
        <v>#N/A</v>
      </c>
      <c r="I66" s="155" t="str">
        <f>Coversheet!$D$15</f>
        <v>Select</v>
      </c>
      <c r="J66" s="78" t="str">
        <f t="shared" si="2"/>
        <v>C-HF</v>
      </c>
    </row>
    <row r="67" spans="1:10" ht="30" customHeight="1" thickBot="1" x14ac:dyDescent="0.3">
      <c r="A67" s="39">
        <v>20</v>
      </c>
      <c r="B67" s="125"/>
      <c r="C67" s="64"/>
      <c r="D67" s="125"/>
      <c r="E67" s="19"/>
      <c r="F67" s="19"/>
      <c r="G67" s="19"/>
      <c r="H67" s="78" t="e">
        <f>Coversheet!$D$14</f>
        <v>#N/A</v>
      </c>
      <c r="I67" s="155" t="str">
        <f>Coversheet!$D$15</f>
        <v>Select</v>
      </c>
      <c r="J67" s="78" t="str">
        <f t="shared" si="2"/>
        <v>C-HF</v>
      </c>
    </row>
    <row r="70" spans="1:10" ht="18.75" x14ac:dyDescent="0.3">
      <c r="B70" s="40" t="s">
        <v>328</v>
      </c>
    </row>
    <row r="71" spans="1:10" ht="19.5" thickBot="1" x14ac:dyDescent="0.35">
      <c r="B71" s="40"/>
    </row>
    <row r="72" spans="1:10" ht="42" hidden="1" customHeight="1" thickBot="1" x14ac:dyDescent="0.3">
      <c r="B72" s="267" t="s">
        <v>329</v>
      </c>
      <c r="C72" s="267"/>
      <c r="D72" s="19"/>
    </row>
    <row r="73" spans="1:10" ht="33" thickBot="1" x14ac:dyDescent="0.35">
      <c r="B73" s="41" t="s">
        <v>147</v>
      </c>
      <c r="C73" s="41" t="s">
        <v>148</v>
      </c>
      <c r="D73" s="42" t="s">
        <v>90</v>
      </c>
      <c r="E73" s="78" t="s">
        <v>21</v>
      </c>
      <c r="F73" s="98" t="s">
        <v>22</v>
      </c>
      <c r="G73" s="165" t="s">
        <v>23</v>
      </c>
      <c r="H73" s="165" t="s">
        <v>149</v>
      </c>
    </row>
    <row r="74" spans="1:10" ht="36" customHeight="1" thickBot="1" x14ac:dyDescent="0.3">
      <c r="A74" s="39">
        <v>1</v>
      </c>
      <c r="B74" s="233"/>
      <c r="C74" s="233"/>
      <c r="D74" s="19"/>
      <c r="E74" s="78" t="e">
        <f>Coversheet!$D$14</f>
        <v>#N/A</v>
      </c>
      <c r="F74" s="155" t="str">
        <f>Coversheet!$D$15</f>
        <v>Select</v>
      </c>
      <c r="G74" s="78" t="str">
        <f t="shared" ref="G74:G94" si="3">$C$25</f>
        <v>C-HF</v>
      </c>
      <c r="H74" s="78"/>
    </row>
    <row r="75" spans="1:10" ht="36" customHeight="1" thickBot="1" x14ac:dyDescent="0.3">
      <c r="A75" s="39">
        <v>2</v>
      </c>
      <c r="B75" s="233"/>
      <c r="C75" s="233"/>
      <c r="D75" s="19"/>
      <c r="E75" s="78" t="e">
        <f>Coversheet!$D$14</f>
        <v>#N/A</v>
      </c>
      <c r="F75" s="155" t="str">
        <f>Coversheet!$D$15</f>
        <v>Select</v>
      </c>
      <c r="G75" s="78" t="str">
        <f t="shared" si="3"/>
        <v>C-HF</v>
      </c>
      <c r="H75" s="78"/>
    </row>
    <row r="76" spans="1:10" ht="36" customHeight="1" thickBot="1" x14ac:dyDescent="0.3">
      <c r="A76" s="39">
        <v>3</v>
      </c>
      <c r="B76" s="233"/>
      <c r="C76" s="233"/>
      <c r="D76" s="19"/>
      <c r="E76" s="78" t="e">
        <f>Coversheet!$D$14</f>
        <v>#N/A</v>
      </c>
      <c r="F76" s="155" t="str">
        <f>Coversheet!$D$15</f>
        <v>Select</v>
      </c>
      <c r="G76" s="78" t="str">
        <f t="shared" si="3"/>
        <v>C-HF</v>
      </c>
      <c r="H76" s="78"/>
    </row>
    <row r="77" spans="1:10" ht="36" customHeight="1" thickBot="1" x14ac:dyDescent="0.3">
      <c r="A77" s="39">
        <v>4</v>
      </c>
      <c r="B77" s="233"/>
      <c r="C77" s="233"/>
      <c r="D77" s="19"/>
      <c r="E77" s="78" t="e">
        <f>Coversheet!$D$14</f>
        <v>#N/A</v>
      </c>
      <c r="F77" s="155" t="str">
        <f>Coversheet!$D$15</f>
        <v>Select</v>
      </c>
      <c r="G77" s="78" t="str">
        <f t="shared" si="3"/>
        <v>C-HF</v>
      </c>
      <c r="H77" s="78"/>
    </row>
    <row r="78" spans="1:10" ht="36" customHeight="1" thickBot="1" x14ac:dyDescent="0.3">
      <c r="A78" s="39">
        <v>5</v>
      </c>
      <c r="B78" s="233"/>
      <c r="C78" s="233"/>
      <c r="D78" s="19"/>
      <c r="E78" s="78" t="e">
        <f>Coversheet!$D$14</f>
        <v>#N/A</v>
      </c>
      <c r="F78" s="155" t="str">
        <f>Coversheet!$D$15</f>
        <v>Select</v>
      </c>
      <c r="G78" s="78" t="str">
        <f t="shared" si="3"/>
        <v>C-HF</v>
      </c>
      <c r="H78" s="78"/>
    </row>
    <row r="79" spans="1:10" ht="36" customHeight="1" thickBot="1" x14ac:dyDescent="0.3">
      <c r="A79" s="39">
        <v>6</v>
      </c>
      <c r="B79" s="233"/>
      <c r="C79" s="233"/>
      <c r="D79" s="19"/>
      <c r="E79" s="78" t="e">
        <f>Coversheet!$D$14</f>
        <v>#N/A</v>
      </c>
      <c r="F79" s="155" t="str">
        <f>Coversheet!$D$15</f>
        <v>Select</v>
      </c>
      <c r="G79" s="78" t="str">
        <f t="shared" si="3"/>
        <v>C-HF</v>
      </c>
      <c r="H79" s="78"/>
    </row>
    <row r="80" spans="1:10" ht="36" customHeight="1" thickBot="1" x14ac:dyDescent="0.3">
      <c r="A80" s="39">
        <v>7</v>
      </c>
      <c r="B80" s="233"/>
      <c r="C80" s="233"/>
      <c r="D80" s="19"/>
      <c r="E80" s="78" t="e">
        <f>Coversheet!$D$14</f>
        <v>#N/A</v>
      </c>
      <c r="F80" s="155" t="str">
        <f>Coversheet!$D$15</f>
        <v>Select</v>
      </c>
      <c r="G80" s="78" t="str">
        <f t="shared" si="3"/>
        <v>C-HF</v>
      </c>
      <c r="H80" s="78"/>
    </row>
    <row r="81" spans="1:8" ht="36" customHeight="1" thickBot="1" x14ac:dyDescent="0.3">
      <c r="A81" s="39">
        <v>8</v>
      </c>
      <c r="B81" s="233"/>
      <c r="C81" s="233"/>
      <c r="D81" s="19"/>
      <c r="E81" s="78" t="e">
        <f>Coversheet!$D$14</f>
        <v>#N/A</v>
      </c>
      <c r="F81" s="155" t="str">
        <f>Coversheet!$D$15</f>
        <v>Select</v>
      </c>
      <c r="G81" s="78" t="str">
        <f t="shared" si="3"/>
        <v>C-HF</v>
      </c>
      <c r="H81" s="78"/>
    </row>
    <row r="82" spans="1:8" ht="36" customHeight="1" thickBot="1" x14ac:dyDescent="0.3">
      <c r="A82" s="39">
        <v>9</v>
      </c>
      <c r="B82" s="233"/>
      <c r="C82" s="233"/>
      <c r="D82" s="19"/>
      <c r="E82" s="78" t="e">
        <f>Coversheet!$D$14</f>
        <v>#N/A</v>
      </c>
      <c r="F82" s="155" t="str">
        <f>Coversheet!$D$15</f>
        <v>Select</v>
      </c>
      <c r="G82" s="78" t="str">
        <f t="shared" si="3"/>
        <v>C-HF</v>
      </c>
      <c r="H82" s="78"/>
    </row>
    <row r="83" spans="1:8" ht="36" customHeight="1" thickBot="1" x14ac:dyDescent="0.3">
      <c r="A83" s="39">
        <v>10</v>
      </c>
      <c r="B83" s="233"/>
      <c r="C83" s="233"/>
      <c r="D83" s="19"/>
      <c r="E83" s="78" t="e">
        <f>Coversheet!$D$14</f>
        <v>#N/A</v>
      </c>
      <c r="F83" s="155" t="str">
        <f>Coversheet!$D$15</f>
        <v>Select</v>
      </c>
      <c r="G83" s="78" t="str">
        <f t="shared" si="3"/>
        <v>C-HF</v>
      </c>
      <c r="H83" s="78"/>
    </row>
    <row r="84" spans="1:8" ht="36" customHeight="1" thickBot="1" x14ac:dyDescent="0.3">
      <c r="A84" s="39">
        <v>11</v>
      </c>
      <c r="B84" s="233"/>
      <c r="C84" s="233"/>
      <c r="D84" s="19"/>
      <c r="E84" s="78" t="e">
        <f>Coversheet!$D$14</f>
        <v>#N/A</v>
      </c>
      <c r="F84" s="155" t="str">
        <f>Coversheet!$D$15</f>
        <v>Select</v>
      </c>
      <c r="G84" s="78" t="str">
        <f t="shared" si="3"/>
        <v>C-HF</v>
      </c>
      <c r="H84" s="78"/>
    </row>
    <row r="85" spans="1:8" ht="36" customHeight="1" thickBot="1" x14ac:dyDescent="0.3">
      <c r="A85" s="39">
        <v>12</v>
      </c>
      <c r="B85" s="233"/>
      <c r="C85" s="233"/>
      <c r="D85" s="19"/>
      <c r="E85" s="78" t="e">
        <f>Coversheet!$D$14</f>
        <v>#N/A</v>
      </c>
      <c r="F85" s="155" t="str">
        <f>Coversheet!$D$15</f>
        <v>Select</v>
      </c>
      <c r="G85" s="78" t="str">
        <f t="shared" si="3"/>
        <v>C-HF</v>
      </c>
      <c r="H85" s="78"/>
    </row>
    <row r="86" spans="1:8" ht="36" customHeight="1" thickBot="1" x14ac:dyDescent="0.3">
      <c r="A86" s="39">
        <v>13</v>
      </c>
      <c r="B86" s="233"/>
      <c r="C86" s="233"/>
      <c r="D86" s="19"/>
      <c r="E86" s="78" t="e">
        <f>Coversheet!$D$14</f>
        <v>#N/A</v>
      </c>
      <c r="F86" s="155" t="str">
        <f>Coversheet!$D$15</f>
        <v>Select</v>
      </c>
      <c r="G86" s="78" t="str">
        <f t="shared" si="3"/>
        <v>C-HF</v>
      </c>
      <c r="H86" s="78"/>
    </row>
    <row r="87" spans="1:8" ht="36" customHeight="1" thickBot="1" x14ac:dyDescent="0.3">
      <c r="A87" s="39">
        <v>14</v>
      </c>
      <c r="B87" s="233"/>
      <c r="C87" s="233"/>
      <c r="D87" s="19"/>
      <c r="E87" s="78" t="e">
        <f>Coversheet!$D$14</f>
        <v>#N/A</v>
      </c>
      <c r="F87" s="155" t="str">
        <f>Coversheet!$D$15</f>
        <v>Select</v>
      </c>
      <c r="G87" s="78" t="str">
        <f t="shared" si="3"/>
        <v>C-HF</v>
      </c>
      <c r="H87" s="78"/>
    </row>
    <row r="88" spans="1:8" ht="36" customHeight="1" thickBot="1" x14ac:dyDescent="0.3">
      <c r="A88" s="39">
        <v>15</v>
      </c>
      <c r="B88" s="233"/>
      <c r="C88" s="233"/>
      <c r="D88" s="19"/>
      <c r="E88" s="78" t="e">
        <f>Coversheet!$D$14</f>
        <v>#N/A</v>
      </c>
      <c r="F88" s="155" t="str">
        <f>Coversheet!$D$15</f>
        <v>Select</v>
      </c>
      <c r="G88" s="78" t="str">
        <f t="shared" si="3"/>
        <v>C-HF</v>
      </c>
      <c r="H88" s="78"/>
    </row>
    <row r="89" spans="1:8" ht="36" customHeight="1" thickBot="1" x14ac:dyDescent="0.3">
      <c r="A89" s="39">
        <v>16</v>
      </c>
      <c r="B89" s="233"/>
      <c r="C89" s="233"/>
      <c r="D89" s="19"/>
      <c r="E89" s="78" t="e">
        <f>Coversheet!$D$14</f>
        <v>#N/A</v>
      </c>
      <c r="F89" s="155" t="str">
        <f>Coversheet!$D$15</f>
        <v>Select</v>
      </c>
      <c r="G89" s="78" t="str">
        <f t="shared" si="3"/>
        <v>C-HF</v>
      </c>
      <c r="H89" s="78"/>
    </row>
    <row r="90" spans="1:8" ht="36" customHeight="1" thickBot="1" x14ac:dyDescent="0.3">
      <c r="A90" s="39">
        <v>17</v>
      </c>
      <c r="B90" s="233"/>
      <c r="C90" s="233"/>
      <c r="D90" s="19"/>
      <c r="E90" s="78" t="e">
        <f>Coversheet!$D$14</f>
        <v>#N/A</v>
      </c>
      <c r="F90" s="155" t="str">
        <f>Coversheet!$D$15</f>
        <v>Select</v>
      </c>
      <c r="G90" s="78" t="str">
        <f t="shared" si="3"/>
        <v>C-HF</v>
      </c>
      <c r="H90" s="78"/>
    </row>
    <row r="91" spans="1:8" ht="36" customHeight="1" thickBot="1" x14ac:dyDescent="0.3">
      <c r="A91" s="39">
        <v>18</v>
      </c>
      <c r="B91" s="233"/>
      <c r="C91" s="233"/>
      <c r="D91" s="19"/>
      <c r="E91" s="78" t="e">
        <f>Coversheet!$D$14</f>
        <v>#N/A</v>
      </c>
      <c r="F91" s="155" t="str">
        <f>Coversheet!$D$15</f>
        <v>Select</v>
      </c>
      <c r="G91" s="78" t="str">
        <f t="shared" si="3"/>
        <v>C-HF</v>
      </c>
      <c r="H91" s="78"/>
    </row>
    <row r="92" spans="1:8" ht="36" customHeight="1" thickBot="1" x14ac:dyDescent="0.3">
      <c r="A92" s="39">
        <v>19</v>
      </c>
      <c r="B92" s="233"/>
      <c r="C92" s="233"/>
      <c r="D92" s="19"/>
      <c r="E92" s="78" t="e">
        <f>Coversheet!$D$14</f>
        <v>#N/A</v>
      </c>
      <c r="F92" s="155" t="str">
        <f>Coversheet!$D$15</f>
        <v>Select</v>
      </c>
      <c r="G92" s="78" t="str">
        <f t="shared" si="3"/>
        <v>C-HF</v>
      </c>
      <c r="H92" s="78"/>
    </row>
    <row r="93" spans="1:8" ht="36" customHeight="1" thickBot="1" x14ac:dyDescent="0.3">
      <c r="A93" s="39">
        <v>20</v>
      </c>
      <c r="B93" s="233"/>
      <c r="C93" s="233"/>
      <c r="D93" s="19"/>
      <c r="E93" s="78" t="e">
        <f>Coversheet!$D$14</f>
        <v>#N/A</v>
      </c>
      <c r="F93" s="155" t="str">
        <f>Coversheet!$D$15</f>
        <v>Select</v>
      </c>
      <c r="G93" s="78" t="str">
        <f t="shared" si="3"/>
        <v>C-HF</v>
      </c>
      <c r="H93" s="78"/>
    </row>
    <row r="94" spans="1:8" hidden="1" x14ac:dyDescent="0.25">
      <c r="B94" s="11" t="str">
        <f>B72</f>
        <v>Total number of C-HF related Training/Mentorship Events Administered:</v>
      </c>
      <c r="E94" s="11" t="e">
        <f>Coversheet!$D$14</f>
        <v>#N/A</v>
      </c>
      <c r="F94" s="12" t="str">
        <f>Coversheet!$D$15</f>
        <v>Select</v>
      </c>
      <c r="G94" s="11" t="str">
        <f t="shared" si="3"/>
        <v>C-HF</v>
      </c>
      <c r="H94" s="11">
        <f>D72</f>
        <v>0</v>
      </c>
    </row>
    <row r="95" spans="1:8" hidden="1" x14ac:dyDescent="0.25">
      <c r="B95" s="11" t="str">
        <f>B144</f>
        <v>Are you in need of help finding a C-HF Mentor lab?</v>
      </c>
      <c r="E95" s="11" t="e">
        <f>Coversheet!$D$14</f>
        <v>#N/A</v>
      </c>
      <c r="F95" s="12" t="str">
        <f>Coversheet!$D$15</f>
        <v>Select</v>
      </c>
      <c r="G95" s="11" t="str">
        <f>$C$25</f>
        <v>C-HF</v>
      </c>
      <c r="H95" s="11">
        <f>D144</f>
        <v>0</v>
      </c>
    </row>
    <row r="96" spans="1:8" hidden="1" x14ac:dyDescent="0.25">
      <c r="B96" s="11" t="s">
        <v>150</v>
      </c>
      <c r="E96" s="11" t="e">
        <f>Coversheet!$D$14</f>
        <v>#N/A</v>
      </c>
      <c r="F96" s="12" t="str">
        <f>Coversheet!$D$15</f>
        <v>Select</v>
      </c>
      <c r="G96" s="11" t="str">
        <f t="shared" ref="G96:G115" si="4">$C$25</f>
        <v>C-HF</v>
      </c>
      <c r="H96" s="11">
        <f>B146</f>
        <v>0</v>
      </c>
    </row>
    <row r="97" spans="2:8" hidden="1" x14ac:dyDescent="0.25">
      <c r="B97" s="11" t="s">
        <v>151</v>
      </c>
      <c r="E97" s="11" t="e">
        <f>Coversheet!$D$14</f>
        <v>#N/A</v>
      </c>
      <c r="F97" s="12" t="str">
        <f>Coversheet!$D$15</f>
        <v>Select</v>
      </c>
      <c r="G97" s="11" t="str">
        <f t="shared" si="4"/>
        <v>C-HF</v>
      </c>
      <c r="H97" s="11">
        <f>E146</f>
        <v>0</v>
      </c>
    </row>
    <row r="98" spans="2:8" hidden="1" x14ac:dyDescent="0.25">
      <c r="B98" s="11" t="s">
        <v>152</v>
      </c>
      <c r="E98" s="11" t="e">
        <f>Coversheet!$D$14</f>
        <v>#N/A</v>
      </c>
      <c r="F98" s="12" t="str">
        <f>Coversheet!$D$15</f>
        <v>Select</v>
      </c>
      <c r="G98" s="11" t="str">
        <f t="shared" si="4"/>
        <v>C-HF</v>
      </c>
      <c r="H98" s="11">
        <f>B147</f>
        <v>0</v>
      </c>
    </row>
    <row r="99" spans="2:8" hidden="1" x14ac:dyDescent="0.25">
      <c r="B99" s="11" t="s">
        <v>153</v>
      </c>
      <c r="E99" s="11" t="e">
        <f>Coversheet!$D$14</f>
        <v>#N/A</v>
      </c>
      <c r="F99" s="12" t="str">
        <f>Coversheet!$D$15</f>
        <v>Select</v>
      </c>
      <c r="G99" s="11" t="str">
        <f t="shared" si="4"/>
        <v>C-HF</v>
      </c>
      <c r="H99" s="11">
        <f>E147</f>
        <v>0</v>
      </c>
    </row>
    <row r="100" spans="2:8" hidden="1" x14ac:dyDescent="0.25">
      <c r="B100" s="11" t="s">
        <v>154</v>
      </c>
      <c r="E100" s="11" t="e">
        <f>Coversheet!$D$14</f>
        <v>#N/A</v>
      </c>
      <c r="F100" s="12" t="str">
        <f>Coversheet!$D$15</f>
        <v>Select</v>
      </c>
      <c r="G100" s="11" t="str">
        <f t="shared" si="4"/>
        <v>C-HF</v>
      </c>
      <c r="H100" s="11">
        <f>B148</f>
        <v>0</v>
      </c>
    </row>
    <row r="101" spans="2:8" hidden="1" x14ac:dyDescent="0.25">
      <c r="B101" s="11" t="s">
        <v>155</v>
      </c>
      <c r="E101" s="11" t="e">
        <f>Coversheet!$D$14</f>
        <v>#N/A</v>
      </c>
      <c r="F101" s="12" t="str">
        <f>Coversheet!$D$15</f>
        <v>Select</v>
      </c>
      <c r="G101" s="11" t="str">
        <f t="shared" si="4"/>
        <v>C-HF</v>
      </c>
      <c r="H101" s="11">
        <f>E148</f>
        <v>0</v>
      </c>
    </row>
    <row r="102" spans="2:8" hidden="1" x14ac:dyDescent="0.25">
      <c r="B102" s="11" t="s">
        <v>156</v>
      </c>
      <c r="E102" s="11" t="e">
        <f>Coversheet!$D$14</f>
        <v>#N/A</v>
      </c>
      <c r="F102" s="12" t="str">
        <f>Coversheet!$D$15</f>
        <v>Select</v>
      </c>
      <c r="G102" s="11" t="str">
        <f t="shared" si="4"/>
        <v>C-HF</v>
      </c>
      <c r="H102" s="11">
        <f>B149</f>
        <v>0</v>
      </c>
    </row>
    <row r="103" spans="2:8" hidden="1" x14ac:dyDescent="0.25">
      <c r="B103" s="11" t="s">
        <v>157</v>
      </c>
      <c r="E103" s="11" t="e">
        <f>Coversheet!$D$14</f>
        <v>#N/A</v>
      </c>
      <c r="F103" s="12" t="str">
        <f>Coversheet!$D$15</f>
        <v>Select</v>
      </c>
      <c r="G103" s="11" t="str">
        <f t="shared" si="4"/>
        <v>C-HF</v>
      </c>
      <c r="H103" s="11">
        <f>E149</f>
        <v>0</v>
      </c>
    </row>
    <row r="104" spans="2:8" hidden="1" x14ac:dyDescent="0.25">
      <c r="B104" s="11" t="s">
        <v>158</v>
      </c>
      <c r="E104" s="11" t="e">
        <f>Coversheet!$D$14</f>
        <v>#N/A</v>
      </c>
      <c r="F104" s="12" t="str">
        <f>Coversheet!$D$15</f>
        <v>Select</v>
      </c>
      <c r="G104" s="11" t="str">
        <f t="shared" si="4"/>
        <v>C-HF</v>
      </c>
      <c r="H104" s="11">
        <f>B150</f>
        <v>0</v>
      </c>
    </row>
    <row r="105" spans="2:8" hidden="1" x14ac:dyDescent="0.25">
      <c r="B105" s="11" t="s">
        <v>159</v>
      </c>
      <c r="E105" s="11" t="e">
        <f>Coversheet!$D$14</f>
        <v>#N/A</v>
      </c>
      <c r="F105" s="12" t="str">
        <f>Coversheet!$D$15</f>
        <v>Select</v>
      </c>
      <c r="G105" s="11" t="str">
        <f t="shared" si="4"/>
        <v>C-HF</v>
      </c>
      <c r="H105" s="11">
        <f>E150</f>
        <v>0</v>
      </c>
    </row>
    <row r="106" spans="2:8" hidden="1" x14ac:dyDescent="0.25">
      <c r="B106" s="11" t="s">
        <v>160</v>
      </c>
      <c r="E106" s="11" t="e">
        <f>Coversheet!$D$14</f>
        <v>#N/A</v>
      </c>
      <c r="F106" s="12" t="str">
        <f>Coversheet!$D$15</f>
        <v>Select</v>
      </c>
      <c r="G106" s="11" t="str">
        <f t="shared" si="4"/>
        <v>C-HF</v>
      </c>
      <c r="H106" s="11">
        <f>B151</f>
        <v>0</v>
      </c>
    </row>
    <row r="107" spans="2:8" hidden="1" x14ac:dyDescent="0.25">
      <c r="B107" s="11" t="s">
        <v>161</v>
      </c>
      <c r="E107" s="11" t="e">
        <f>Coversheet!$D$14</f>
        <v>#N/A</v>
      </c>
      <c r="F107" s="12" t="str">
        <f>Coversheet!$D$15</f>
        <v>Select</v>
      </c>
      <c r="G107" s="11" t="str">
        <f t="shared" si="4"/>
        <v>C-HF</v>
      </c>
      <c r="H107" s="11">
        <f>E151</f>
        <v>0</v>
      </c>
    </row>
    <row r="108" spans="2:8" hidden="1" x14ac:dyDescent="0.25">
      <c r="B108" s="11" t="s">
        <v>162</v>
      </c>
      <c r="E108" s="11" t="e">
        <f>Coversheet!$D$14</f>
        <v>#N/A</v>
      </c>
      <c r="F108" s="12" t="str">
        <f>Coversheet!$D$15</f>
        <v>Select</v>
      </c>
      <c r="G108" s="11" t="str">
        <f t="shared" si="4"/>
        <v>C-HF</v>
      </c>
      <c r="H108" s="11">
        <f>B152</f>
        <v>0</v>
      </c>
    </row>
    <row r="109" spans="2:8" hidden="1" x14ac:dyDescent="0.25">
      <c r="B109" s="11" t="s">
        <v>163</v>
      </c>
      <c r="E109" s="11" t="e">
        <f>Coversheet!$D$14</f>
        <v>#N/A</v>
      </c>
      <c r="F109" s="12" t="str">
        <f>Coversheet!$D$15</f>
        <v>Select</v>
      </c>
      <c r="G109" s="11" t="str">
        <f t="shared" si="4"/>
        <v>C-HF</v>
      </c>
      <c r="H109" s="11">
        <f>E152</f>
        <v>0</v>
      </c>
    </row>
    <row r="110" spans="2:8" hidden="1" x14ac:dyDescent="0.25">
      <c r="B110" s="11" t="s">
        <v>164</v>
      </c>
      <c r="E110" s="11" t="e">
        <f>Coversheet!$D$14</f>
        <v>#N/A</v>
      </c>
      <c r="F110" s="12" t="str">
        <f>Coversheet!$D$15</f>
        <v>Select</v>
      </c>
      <c r="G110" s="11" t="str">
        <f t="shared" si="4"/>
        <v>C-HF</v>
      </c>
      <c r="H110" s="11">
        <f>B153</f>
        <v>0</v>
      </c>
    </row>
    <row r="111" spans="2:8" hidden="1" x14ac:dyDescent="0.25">
      <c r="B111" s="11" t="s">
        <v>165</v>
      </c>
      <c r="E111" s="11" t="e">
        <f>Coversheet!$D$14</f>
        <v>#N/A</v>
      </c>
      <c r="F111" s="12" t="str">
        <f>Coversheet!$D$15</f>
        <v>Select</v>
      </c>
      <c r="G111" s="11" t="str">
        <f t="shared" si="4"/>
        <v>C-HF</v>
      </c>
      <c r="H111" s="11">
        <f>E153</f>
        <v>0</v>
      </c>
    </row>
    <row r="112" spans="2:8" hidden="1" x14ac:dyDescent="0.25">
      <c r="B112" s="11" t="s">
        <v>166</v>
      </c>
      <c r="E112" s="11" t="e">
        <f>Coversheet!$D$14</f>
        <v>#N/A</v>
      </c>
      <c r="F112" s="12" t="str">
        <f>Coversheet!$D$15</f>
        <v>Select</v>
      </c>
      <c r="G112" s="11" t="str">
        <f t="shared" si="4"/>
        <v>C-HF</v>
      </c>
      <c r="H112" s="11">
        <f>B154</f>
        <v>0</v>
      </c>
    </row>
    <row r="113" spans="2:8" hidden="1" x14ac:dyDescent="0.25">
      <c r="B113" s="11" t="s">
        <v>167</v>
      </c>
      <c r="E113" s="11" t="e">
        <f>Coversheet!$D$14</f>
        <v>#N/A</v>
      </c>
      <c r="F113" s="12" t="str">
        <f>Coversheet!$D$15</f>
        <v>Select</v>
      </c>
      <c r="G113" s="11" t="str">
        <f t="shared" si="4"/>
        <v>C-HF</v>
      </c>
      <c r="H113" s="11">
        <f>E154</f>
        <v>0</v>
      </c>
    </row>
    <row r="114" spans="2:8" hidden="1" x14ac:dyDescent="0.25">
      <c r="B114" s="11" t="s">
        <v>168</v>
      </c>
      <c r="E114" s="11" t="e">
        <f>Coversheet!$D$14</f>
        <v>#N/A</v>
      </c>
      <c r="F114" s="12" t="str">
        <f>Coversheet!$D$15</f>
        <v>Select</v>
      </c>
      <c r="G114" s="11" t="str">
        <f t="shared" si="4"/>
        <v>C-HF</v>
      </c>
      <c r="H114" s="11">
        <f>B155</f>
        <v>0</v>
      </c>
    </row>
    <row r="115" spans="2:8" hidden="1" x14ac:dyDescent="0.25">
      <c r="B115" s="11" t="s">
        <v>169</v>
      </c>
      <c r="E115" s="11" t="e">
        <f>Coversheet!$D$14</f>
        <v>#N/A</v>
      </c>
      <c r="F115" s="12" t="str">
        <f>Coversheet!$D$15</f>
        <v>Select</v>
      </c>
      <c r="G115" s="11" t="str">
        <f t="shared" si="4"/>
        <v>C-HF</v>
      </c>
      <c r="H115" s="11">
        <f>E155</f>
        <v>0</v>
      </c>
    </row>
    <row r="116" spans="2:8" ht="30" hidden="1" x14ac:dyDescent="0.25">
      <c r="B116" s="38" t="str">
        <f>B129</f>
        <v>Does your laboratory need C-HF related training?</v>
      </c>
      <c r="C116" s="38"/>
      <c r="D116" s="234"/>
      <c r="E116" s="11" t="e">
        <f>Coversheet!$D$14</f>
        <v>#N/A</v>
      </c>
      <c r="F116" s="12" t="str">
        <f>Coversheet!$D$15</f>
        <v>Select</v>
      </c>
      <c r="G116" s="11" t="str">
        <f>$C$25</f>
        <v>C-HF</v>
      </c>
      <c r="H116" s="234">
        <f>D129</f>
        <v>0</v>
      </c>
    </row>
    <row r="117" spans="2:8" hidden="1" x14ac:dyDescent="0.25">
      <c r="B117" s="38" t="s">
        <v>170</v>
      </c>
      <c r="C117" s="38"/>
      <c r="D117" s="234"/>
      <c r="E117" s="11" t="e">
        <f>Coversheet!$D$14</f>
        <v>#N/A</v>
      </c>
      <c r="F117" s="12" t="str">
        <f>Coversheet!$D$15</f>
        <v>Select</v>
      </c>
      <c r="G117" s="11" t="str">
        <f>$C$25</f>
        <v>C-HF</v>
      </c>
      <c r="H117" s="234">
        <f t="shared" ref="H117:H126" si="5">B131</f>
        <v>0</v>
      </c>
    </row>
    <row r="118" spans="2:8" hidden="1" x14ac:dyDescent="0.25">
      <c r="B118" s="38" t="s">
        <v>171</v>
      </c>
      <c r="C118" s="38"/>
      <c r="D118" s="234"/>
      <c r="E118" s="11" t="e">
        <f>Coversheet!$D$14</f>
        <v>#N/A</v>
      </c>
      <c r="F118" s="12" t="str">
        <f>Coversheet!$D$15</f>
        <v>Select</v>
      </c>
      <c r="G118" s="11" t="str">
        <f t="shared" ref="G118:G126" si="6">$C$25</f>
        <v>C-HF</v>
      </c>
      <c r="H118" s="234">
        <f t="shared" si="5"/>
        <v>0</v>
      </c>
    </row>
    <row r="119" spans="2:8" hidden="1" x14ac:dyDescent="0.25">
      <c r="B119" s="38" t="s">
        <v>172</v>
      </c>
      <c r="C119" s="38"/>
      <c r="D119" s="234"/>
      <c r="E119" s="11" t="e">
        <f>Coversheet!$D$14</f>
        <v>#N/A</v>
      </c>
      <c r="F119" s="12" t="str">
        <f>Coversheet!$D$15</f>
        <v>Select</v>
      </c>
      <c r="G119" s="11" t="str">
        <f t="shared" si="6"/>
        <v>C-HF</v>
      </c>
      <c r="H119" s="234">
        <f t="shared" si="5"/>
        <v>0</v>
      </c>
    </row>
    <row r="120" spans="2:8" hidden="1" x14ac:dyDescent="0.25">
      <c r="B120" s="38" t="s">
        <v>173</v>
      </c>
      <c r="C120" s="38"/>
      <c r="D120" s="234"/>
      <c r="E120" s="11" t="e">
        <f>Coversheet!$D$14</f>
        <v>#N/A</v>
      </c>
      <c r="F120" s="12" t="str">
        <f>Coversheet!$D$15</f>
        <v>Select</v>
      </c>
      <c r="G120" s="11" t="str">
        <f t="shared" si="6"/>
        <v>C-HF</v>
      </c>
      <c r="H120" s="234">
        <f t="shared" si="5"/>
        <v>0</v>
      </c>
    </row>
    <row r="121" spans="2:8" hidden="1" x14ac:dyDescent="0.25">
      <c r="B121" s="38" t="s">
        <v>174</v>
      </c>
      <c r="C121" s="38"/>
      <c r="D121" s="234"/>
      <c r="E121" s="11" t="e">
        <f>Coversheet!$D$14</f>
        <v>#N/A</v>
      </c>
      <c r="F121" s="12" t="str">
        <f>Coversheet!$D$15</f>
        <v>Select</v>
      </c>
      <c r="G121" s="11" t="str">
        <f t="shared" si="6"/>
        <v>C-HF</v>
      </c>
      <c r="H121" s="234">
        <f t="shared" si="5"/>
        <v>0</v>
      </c>
    </row>
    <row r="122" spans="2:8" hidden="1" x14ac:dyDescent="0.25">
      <c r="B122" s="38" t="s">
        <v>175</v>
      </c>
      <c r="C122" s="38"/>
      <c r="D122" s="234"/>
      <c r="E122" s="11" t="e">
        <f>Coversheet!$D$14</f>
        <v>#N/A</v>
      </c>
      <c r="F122" s="12" t="str">
        <f>Coversheet!$D$15</f>
        <v>Select</v>
      </c>
      <c r="G122" s="11" t="str">
        <f t="shared" si="6"/>
        <v>C-HF</v>
      </c>
      <c r="H122" s="234">
        <f t="shared" si="5"/>
        <v>0</v>
      </c>
    </row>
    <row r="123" spans="2:8" hidden="1" x14ac:dyDescent="0.25">
      <c r="B123" s="38" t="s">
        <v>176</v>
      </c>
      <c r="C123" s="38"/>
      <c r="D123" s="234"/>
      <c r="E123" s="11" t="e">
        <f>Coversheet!$D$14</f>
        <v>#N/A</v>
      </c>
      <c r="F123" s="12" t="str">
        <f>Coversheet!$D$15</f>
        <v>Select</v>
      </c>
      <c r="G123" s="11" t="str">
        <f t="shared" si="6"/>
        <v>C-HF</v>
      </c>
      <c r="H123" s="234">
        <f t="shared" si="5"/>
        <v>0</v>
      </c>
    </row>
    <row r="124" spans="2:8" hidden="1" x14ac:dyDescent="0.25">
      <c r="B124" s="38" t="s">
        <v>177</v>
      </c>
      <c r="C124" s="38"/>
      <c r="D124" s="234"/>
      <c r="E124" s="11" t="e">
        <f>Coversheet!$D$14</f>
        <v>#N/A</v>
      </c>
      <c r="F124" s="12" t="str">
        <f>Coversheet!$D$15</f>
        <v>Select</v>
      </c>
      <c r="G124" s="11" t="str">
        <f t="shared" si="6"/>
        <v>C-HF</v>
      </c>
      <c r="H124" s="234">
        <f t="shared" si="5"/>
        <v>0</v>
      </c>
    </row>
    <row r="125" spans="2:8" hidden="1" x14ac:dyDescent="0.25">
      <c r="B125" s="38" t="s">
        <v>178</v>
      </c>
      <c r="C125" s="38"/>
      <c r="D125" s="234"/>
      <c r="E125" s="11" t="e">
        <f>Coversheet!$D$14</f>
        <v>#N/A</v>
      </c>
      <c r="F125" s="12" t="str">
        <f>Coversheet!$D$15</f>
        <v>Select</v>
      </c>
      <c r="G125" s="11" t="str">
        <f t="shared" si="6"/>
        <v>C-HF</v>
      </c>
      <c r="H125" s="234">
        <f t="shared" si="5"/>
        <v>0</v>
      </c>
    </row>
    <row r="126" spans="2:8" hidden="1" x14ac:dyDescent="0.25">
      <c r="B126" s="38" t="s">
        <v>179</v>
      </c>
      <c r="C126" s="38"/>
      <c r="D126" s="234"/>
      <c r="E126" s="11" t="e">
        <f>Coversheet!$D$14</f>
        <v>#N/A</v>
      </c>
      <c r="F126" s="12" t="str">
        <f>Coversheet!$D$15</f>
        <v>Select</v>
      </c>
      <c r="G126" s="11" t="str">
        <f t="shared" si="6"/>
        <v>C-HF</v>
      </c>
      <c r="H126" s="234">
        <f t="shared" si="5"/>
        <v>0</v>
      </c>
    </row>
    <row r="128" spans="2:8" ht="19.5" thickBot="1" x14ac:dyDescent="0.35">
      <c r="B128" s="222" t="s">
        <v>330</v>
      </c>
    </row>
    <row r="129" spans="1:7" ht="24" customHeight="1" thickBot="1" x14ac:dyDescent="0.35">
      <c r="B129" s="294" t="s">
        <v>331</v>
      </c>
      <c r="C129" s="294"/>
      <c r="D129" s="275"/>
      <c r="E129" s="276"/>
    </row>
    <row r="130" spans="1:7" ht="19.5" customHeight="1" thickBot="1" x14ac:dyDescent="0.35">
      <c r="B130" s="14" t="s">
        <v>182</v>
      </c>
      <c r="C130" s="15"/>
      <c r="D130" s="16"/>
      <c r="E130" s="16"/>
      <c r="F130" s="17"/>
    </row>
    <row r="131" spans="1:7" ht="33" customHeight="1" thickBot="1" x14ac:dyDescent="0.3">
      <c r="A131" s="62">
        <v>1</v>
      </c>
      <c r="B131" s="252"/>
      <c r="C131" s="253"/>
      <c r="D131" s="253"/>
      <c r="E131" s="253"/>
      <c r="F131" s="254"/>
      <c r="G131" s="18"/>
    </row>
    <row r="132" spans="1:7" s="18" customFormat="1" ht="33" customHeight="1" thickBot="1" x14ac:dyDescent="0.3">
      <c r="A132" s="62">
        <v>2</v>
      </c>
      <c r="B132" s="252"/>
      <c r="C132" s="253"/>
      <c r="D132" s="253"/>
      <c r="E132" s="253"/>
      <c r="F132" s="254"/>
    </row>
    <row r="133" spans="1:7" s="18" customFormat="1" ht="33" customHeight="1" thickBot="1" x14ac:dyDescent="0.3">
      <c r="A133" s="62">
        <v>3</v>
      </c>
      <c r="B133" s="252"/>
      <c r="C133" s="253"/>
      <c r="D133" s="253"/>
      <c r="E133" s="253"/>
      <c r="F133" s="254"/>
    </row>
    <row r="134" spans="1:7" s="18" customFormat="1" ht="33" customHeight="1" thickBot="1" x14ac:dyDescent="0.3">
      <c r="A134" s="62">
        <v>4</v>
      </c>
      <c r="B134" s="252"/>
      <c r="C134" s="253"/>
      <c r="D134" s="253"/>
      <c r="E134" s="253"/>
      <c r="F134" s="254"/>
    </row>
    <row r="135" spans="1:7" s="18" customFormat="1" ht="33" customHeight="1" thickBot="1" x14ac:dyDescent="0.3">
      <c r="A135" s="62">
        <v>5</v>
      </c>
      <c r="B135" s="252"/>
      <c r="C135" s="253"/>
      <c r="D135" s="253"/>
      <c r="E135" s="253"/>
      <c r="F135" s="254"/>
    </row>
    <row r="136" spans="1:7" s="18" customFormat="1" ht="33" customHeight="1" thickBot="1" x14ac:dyDescent="0.3">
      <c r="A136" s="62">
        <v>6</v>
      </c>
      <c r="B136" s="252"/>
      <c r="C136" s="253"/>
      <c r="D136" s="253"/>
      <c r="E136" s="253"/>
      <c r="F136" s="254"/>
    </row>
    <row r="137" spans="1:7" s="18" customFormat="1" ht="33" customHeight="1" thickBot="1" x14ac:dyDescent="0.3">
      <c r="A137" s="62">
        <v>7</v>
      </c>
      <c r="B137" s="252"/>
      <c r="C137" s="253"/>
      <c r="D137" s="253"/>
      <c r="E137" s="253"/>
      <c r="F137" s="254"/>
    </row>
    <row r="138" spans="1:7" s="18" customFormat="1" ht="33" customHeight="1" thickBot="1" x14ac:dyDescent="0.3">
      <c r="A138" s="62">
        <v>8</v>
      </c>
      <c r="B138" s="252"/>
      <c r="C138" s="253"/>
      <c r="D138" s="253"/>
      <c r="E138" s="253"/>
      <c r="F138" s="254"/>
    </row>
    <row r="139" spans="1:7" s="18" customFormat="1" ht="33" customHeight="1" thickBot="1" x14ac:dyDescent="0.3">
      <c r="A139" s="62">
        <v>9</v>
      </c>
      <c r="B139" s="252"/>
      <c r="C139" s="253"/>
      <c r="D139" s="253"/>
      <c r="E139" s="253"/>
      <c r="F139" s="254"/>
    </row>
    <row r="140" spans="1:7" s="18" customFormat="1" ht="33" customHeight="1" thickBot="1" x14ac:dyDescent="0.3">
      <c r="A140" s="62">
        <v>10</v>
      </c>
      <c r="B140" s="252"/>
      <c r="C140" s="253"/>
      <c r="D140" s="253"/>
      <c r="E140" s="253"/>
      <c r="F140" s="254"/>
    </row>
    <row r="141" spans="1:7" s="18" customFormat="1" ht="17.25" customHeight="1" x14ac:dyDescent="0.25">
      <c r="A141" s="62"/>
      <c r="B141" s="11"/>
      <c r="C141" s="11"/>
      <c r="D141" s="11"/>
      <c r="E141" s="11"/>
      <c r="F141" s="11"/>
      <c r="G141" s="11"/>
    </row>
    <row r="142" spans="1:7" s="18" customFormat="1" ht="17.25" customHeight="1" x14ac:dyDescent="0.25">
      <c r="A142" s="62"/>
      <c r="B142" s="11"/>
      <c r="C142" s="11"/>
      <c r="D142" s="11"/>
      <c r="E142" s="11"/>
      <c r="F142" s="11"/>
      <c r="G142" s="11"/>
    </row>
    <row r="143" spans="1:7" ht="19.5" thickBot="1" x14ac:dyDescent="0.35">
      <c r="B143" s="222" t="s">
        <v>332</v>
      </c>
    </row>
    <row r="144" spans="1:7" ht="26.25" customHeight="1" thickBot="1" x14ac:dyDescent="0.35">
      <c r="B144" s="290" t="s">
        <v>333</v>
      </c>
      <c r="C144" s="290"/>
      <c r="D144" s="258"/>
      <c r="E144" s="276"/>
    </row>
    <row r="145" spans="1:7" ht="38.25" customHeight="1" thickBot="1" x14ac:dyDescent="0.3">
      <c r="B145" s="291" t="s">
        <v>185</v>
      </c>
      <c r="C145" s="292"/>
      <c r="D145" s="293"/>
      <c r="E145" s="291" t="s">
        <v>186</v>
      </c>
      <c r="F145" s="293"/>
    </row>
    <row r="146" spans="1:7" ht="33" customHeight="1" thickBot="1" x14ac:dyDescent="0.3">
      <c r="A146" s="39">
        <v>1</v>
      </c>
      <c r="B146" s="252"/>
      <c r="C146" s="253"/>
      <c r="D146" s="254"/>
      <c r="E146" s="252"/>
      <c r="F146" s="254"/>
    </row>
    <row r="147" spans="1:7" ht="33" customHeight="1" thickBot="1" x14ac:dyDescent="0.3">
      <c r="A147" s="39">
        <v>2</v>
      </c>
      <c r="B147" s="252"/>
      <c r="C147" s="253"/>
      <c r="D147" s="254"/>
      <c r="E147" s="252"/>
      <c r="F147" s="254"/>
    </row>
    <row r="148" spans="1:7" ht="33" customHeight="1" thickBot="1" x14ac:dyDescent="0.3">
      <c r="A148" s="39">
        <v>3</v>
      </c>
      <c r="B148" s="252"/>
      <c r="C148" s="253"/>
      <c r="D148" s="254"/>
      <c r="E148" s="252"/>
      <c r="F148" s="254"/>
    </row>
    <row r="149" spans="1:7" ht="33" customHeight="1" thickBot="1" x14ac:dyDescent="0.3">
      <c r="A149" s="39">
        <v>4</v>
      </c>
      <c r="B149" s="252"/>
      <c r="C149" s="253"/>
      <c r="D149" s="254"/>
      <c r="E149" s="252"/>
      <c r="F149" s="254"/>
    </row>
    <row r="150" spans="1:7" ht="33" customHeight="1" thickBot="1" x14ac:dyDescent="0.3">
      <c r="A150" s="39">
        <v>5</v>
      </c>
      <c r="B150" s="252"/>
      <c r="C150" s="253"/>
      <c r="D150" s="254"/>
      <c r="E150" s="252"/>
      <c r="F150" s="254"/>
    </row>
    <row r="151" spans="1:7" ht="33" customHeight="1" thickBot="1" x14ac:dyDescent="0.3">
      <c r="A151" s="39">
        <v>6</v>
      </c>
      <c r="B151" s="252"/>
      <c r="C151" s="253"/>
      <c r="D151" s="254"/>
      <c r="E151" s="252"/>
      <c r="F151" s="254"/>
    </row>
    <row r="152" spans="1:7" ht="33" customHeight="1" thickBot="1" x14ac:dyDescent="0.3">
      <c r="A152" s="39">
        <v>7</v>
      </c>
      <c r="B152" s="252"/>
      <c r="C152" s="253"/>
      <c r="D152" s="254"/>
      <c r="E152" s="252"/>
      <c r="F152" s="254"/>
    </row>
    <row r="153" spans="1:7" ht="33" customHeight="1" thickBot="1" x14ac:dyDescent="0.3">
      <c r="A153" s="39">
        <v>8</v>
      </c>
      <c r="B153" s="252"/>
      <c r="C153" s="253"/>
      <c r="D153" s="254"/>
      <c r="E153" s="252"/>
      <c r="F153" s="254"/>
    </row>
    <row r="154" spans="1:7" ht="33" customHeight="1" thickBot="1" x14ac:dyDescent="0.3">
      <c r="A154" s="39">
        <v>9</v>
      </c>
      <c r="B154" s="252"/>
      <c r="C154" s="253"/>
      <c r="D154" s="254"/>
      <c r="E154" s="252"/>
      <c r="F154" s="254"/>
    </row>
    <row r="155" spans="1:7" ht="33" customHeight="1" thickBot="1" x14ac:dyDescent="0.3">
      <c r="A155" s="39">
        <v>10</v>
      </c>
      <c r="B155" s="252"/>
      <c r="C155" s="253"/>
      <c r="D155" s="254"/>
      <c r="E155" s="252"/>
      <c r="F155" s="254"/>
    </row>
    <row r="158" spans="1:7" ht="18.75" x14ac:dyDescent="0.3">
      <c r="B158" s="40" t="s">
        <v>334</v>
      </c>
    </row>
    <row r="160" spans="1:7" ht="114.75" customHeight="1" thickBot="1" x14ac:dyDescent="0.3">
      <c r="B160" s="283" t="s">
        <v>225</v>
      </c>
      <c r="C160" s="283"/>
      <c r="D160" s="283"/>
      <c r="E160" s="283"/>
      <c r="F160" s="283"/>
      <c r="G160" s="283"/>
    </row>
    <row r="161" spans="1:12" ht="36.75" customHeight="1" thickBot="1" x14ac:dyDescent="0.3">
      <c r="B161" s="180" t="s">
        <v>189</v>
      </c>
      <c r="C161" s="180" t="s">
        <v>190</v>
      </c>
      <c r="D161" s="289" t="s">
        <v>191</v>
      </c>
      <c r="E161" s="289"/>
      <c r="F161" s="289"/>
    </row>
    <row r="162" spans="1:12" ht="81" customHeight="1" thickBot="1" x14ac:dyDescent="0.3">
      <c r="B162" s="181"/>
      <c r="C162" s="182"/>
      <c r="D162" s="265"/>
      <c r="E162" s="265"/>
      <c r="F162" s="265"/>
    </row>
    <row r="163" spans="1:12" ht="81" customHeight="1" thickBot="1" x14ac:dyDescent="0.3">
      <c r="B163" s="181"/>
      <c r="C163" s="182"/>
      <c r="D163" s="265"/>
      <c r="E163" s="265"/>
      <c r="F163" s="265"/>
    </row>
    <row r="164" spans="1:12" ht="81" customHeight="1" thickBot="1" x14ac:dyDescent="0.3">
      <c r="B164" s="181"/>
      <c r="C164" s="182"/>
      <c r="D164" s="265"/>
      <c r="E164" s="265"/>
      <c r="F164" s="265"/>
    </row>
    <row r="165" spans="1:12" ht="81" customHeight="1" thickBot="1" x14ac:dyDescent="0.3">
      <c r="B165" s="181"/>
      <c r="C165" s="182"/>
      <c r="D165" s="265"/>
      <c r="E165" s="265"/>
      <c r="F165" s="265"/>
    </row>
    <row r="166" spans="1:12" ht="81" customHeight="1" thickBot="1" x14ac:dyDescent="0.3">
      <c r="B166" s="240"/>
      <c r="C166" s="183"/>
      <c r="D166" s="265"/>
      <c r="E166" s="265"/>
      <c r="F166" s="265"/>
    </row>
    <row r="167" spans="1:12" x14ac:dyDescent="0.25">
      <c r="L167" s="12"/>
    </row>
    <row r="169" spans="1:12" ht="18.75" x14ac:dyDescent="0.3">
      <c r="B169" s="40" t="s">
        <v>335</v>
      </c>
    </row>
    <row r="171" spans="1:12" ht="49.5" customHeight="1" thickBot="1" x14ac:dyDescent="0.3">
      <c r="B171" s="273" t="s">
        <v>227</v>
      </c>
      <c r="C171" s="273"/>
      <c r="D171" s="273"/>
      <c r="E171" s="273"/>
    </row>
    <row r="172" spans="1:12" ht="19.5" hidden="1" thickBot="1" x14ac:dyDescent="0.3">
      <c r="B172" s="279" t="s">
        <v>336</v>
      </c>
      <c r="C172" s="279"/>
      <c r="D172" s="279"/>
      <c r="E172" s="66"/>
    </row>
    <row r="173" spans="1:12" ht="36.75" customHeight="1" thickBot="1" x14ac:dyDescent="0.3">
      <c r="B173" s="59" t="s">
        <v>195</v>
      </c>
      <c r="C173" s="241" t="s">
        <v>196</v>
      </c>
      <c r="D173" s="241" t="s">
        <v>197</v>
      </c>
      <c r="E173" s="59" t="s">
        <v>198</v>
      </c>
      <c r="F173" s="164" t="s">
        <v>21</v>
      </c>
      <c r="G173" s="98" t="s">
        <v>22</v>
      </c>
      <c r="H173" s="164" t="s">
        <v>23</v>
      </c>
      <c r="I173" s="164" t="s">
        <v>199</v>
      </c>
    </row>
    <row r="174" spans="1:12" ht="30.75" customHeight="1" thickBot="1" x14ac:dyDescent="0.3">
      <c r="A174" s="39">
        <v>1</v>
      </c>
      <c r="B174" s="233"/>
      <c r="C174" s="233"/>
      <c r="D174" s="19"/>
      <c r="E174" s="233"/>
      <c r="F174" s="78" t="e">
        <f>Coversheet!$D$14</f>
        <v>#N/A</v>
      </c>
      <c r="G174" s="155" t="str">
        <f>Coversheet!$D$15</f>
        <v>Select</v>
      </c>
      <c r="H174" s="78" t="str">
        <f t="shared" ref="H174:H184" si="7">$C$25</f>
        <v>C-HF</v>
      </c>
      <c r="I174" s="78"/>
    </row>
    <row r="175" spans="1:12" ht="30.75" customHeight="1" thickBot="1" x14ac:dyDescent="0.3">
      <c r="A175" s="39">
        <v>2</v>
      </c>
      <c r="B175" s="233"/>
      <c r="C175" s="233"/>
      <c r="D175" s="19"/>
      <c r="E175" s="233"/>
      <c r="F175" s="78" t="e">
        <f>Coversheet!$D$14</f>
        <v>#N/A</v>
      </c>
      <c r="G175" s="155" t="str">
        <f>Coversheet!$D$15</f>
        <v>Select</v>
      </c>
      <c r="H175" s="78" t="str">
        <f t="shared" si="7"/>
        <v>C-HF</v>
      </c>
      <c r="I175" s="78"/>
    </row>
    <row r="176" spans="1:12" ht="30.75" customHeight="1" thickBot="1" x14ac:dyDescent="0.3">
      <c r="A176" s="39">
        <v>3</v>
      </c>
      <c r="B176" s="233"/>
      <c r="C176" s="233"/>
      <c r="D176" s="19"/>
      <c r="E176" s="233"/>
      <c r="F176" s="78" t="e">
        <f>Coversheet!$D$14</f>
        <v>#N/A</v>
      </c>
      <c r="G176" s="155" t="str">
        <f>Coversheet!$D$15</f>
        <v>Select</v>
      </c>
      <c r="H176" s="78" t="str">
        <f t="shared" si="7"/>
        <v>C-HF</v>
      </c>
      <c r="I176" s="78"/>
    </row>
    <row r="177" spans="1:9" ht="30.75" customHeight="1" thickBot="1" x14ac:dyDescent="0.3">
      <c r="A177" s="39">
        <v>4</v>
      </c>
      <c r="B177" s="233"/>
      <c r="C177" s="233"/>
      <c r="D177" s="19"/>
      <c r="E177" s="233"/>
      <c r="F177" s="78" t="e">
        <f>Coversheet!$D$14</f>
        <v>#N/A</v>
      </c>
      <c r="G177" s="155" t="str">
        <f>Coversheet!$D$15</f>
        <v>Select</v>
      </c>
      <c r="H177" s="78" t="str">
        <f t="shared" si="7"/>
        <v>C-HF</v>
      </c>
      <c r="I177" s="78"/>
    </row>
    <row r="178" spans="1:9" ht="30.75" customHeight="1" thickBot="1" x14ac:dyDescent="0.3">
      <c r="A178" s="39">
        <v>5</v>
      </c>
      <c r="B178" s="233"/>
      <c r="C178" s="233"/>
      <c r="D178" s="19"/>
      <c r="E178" s="233"/>
      <c r="F178" s="78" t="e">
        <f>Coversheet!$D$14</f>
        <v>#N/A</v>
      </c>
      <c r="G178" s="155" t="str">
        <f>Coversheet!$D$15</f>
        <v>Select</v>
      </c>
      <c r="H178" s="78" t="str">
        <f t="shared" si="7"/>
        <v>C-HF</v>
      </c>
      <c r="I178" s="78"/>
    </row>
    <row r="179" spans="1:9" ht="30.75" customHeight="1" thickBot="1" x14ac:dyDescent="0.3">
      <c r="A179" s="39">
        <v>6</v>
      </c>
      <c r="B179" s="233"/>
      <c r="C179" s="233"/>
      <c r="D179" s="19"/>
      <c r="E179" s="233"/>
      <c r="F179" s="78" t="e">
        <f>Coversheet!$D$14</f>
        <v>#N/A</v>
      </c>
      <c r="G179" s="155" t="str">
        <f>Coversheet!$D$15</f>
        <v>Select</v>
      </c>
      <c r="H179" s="78" t="str">
        <f t="shared" si="7"/>
        <v>C-HF</v>
      </c>
      <c r="I179" s="78"/>
    </row>
    <row r="180" spans="1:9" ht="30.75" customHeight="1" thickBot="1" x14ac:dyDescent="0.3">
      <c r="A180" s="39">
        <v>7</v>
      </c>
      <c r="B180" s="233"/>
      <c r="C180" s="233"/>
      <c r="D180" s="19"/>
      <c r="E180" s="233"/>
      <c r="F180" s="78" t="e">
        <f>Coversheet!$D$14</f>
        <v>#N/A</v>
      </c>
      <c r="G180" s="155" t="str">
        <f>Coversheet!$D$15</f>
        <v>Select</v>
      </c>
      <c r="H180" s="78" t="str">
        <f t="shared" si="7"/>
        <v>C-HF</v>
      </c>
      <c r="I180" s="78"/>
    </row>
    <row r="181" spans="1:9" ht="30.75" customHeight="1" thickBot="1" x14ac:dyDescent="0.3">
      <c r="A181" s="39">
        <v>8</v>
      </c>
      <c r="B181" s="233"/>
      <c r="C181" s="233"/>
      <c r="D181" s="19"/>
      <c r="E181" s="233"/>
      <c r="F181" s="78" t="e">
        <f>Coversheet!$D$14</f>
        <v>#N/A</v>
      </c>
      <c r="G181" s="155" t="str">
        <f>Coversheet!$D$15</f>
        <v>Select</v>
      </c>
      <c r="H181" s="78" t="str">
        <f t="shared" si="7"/>
        <v>C-HF</v>
      </c>
      <c r="I181" s="78"/>
    </row>
    <row r="182" spans="1:9" ht="30.75" customHeight="1" thickBot="1" x14ac:dyDescent="0.3">
      <c r="A182" s="39">
        <v>9</v>
      </c>
      <c r="B182" s="233"/>
      <c r="C182" s="233"/>
      <c r="D182" s="19"/>
      <c r="E182" s="233"/>
      <c r="F182" s="78" t="e">
        <f>Coversheet!$D$14</f>
        <v>#N/A</v>
      </c>
      <c r="G182" s="155" t="str">
        <f>Coversheet!$D$15</f>
        <v>Select</v>
      </c>
      <c r="H182" s="78" t="str">
        <f t="shared" si="7"/>
        <v>C-HF</v>
      </c>
      <c r="I182" s="78"/>
    </row>
    <row r="183" spans="1:9" ht="30.75" customHeight="1" thickBot="1" x14ac:dyDescent="0.3">
      <c r="A183" s="39">
        <v>10</v>
      </c>
      <c r="B183" s="233"/>
      <c r="C183" s="233"/>
      <c r="D183" s="19"/>
      <c r="E183" s="233"/>
      <c r="F183" s="78" t="e">
        <f>Coversheet!$D$14</f>
        <v>#N/A</v>
      </c>
      <c r="G183" s="155" t="str">
        <f>Coversheet!$D$15</f>
        <v>Select</v>
      </c>
      <c r="H183" s="78" t="str">
        <f t="shared" si="7"/>
        <v>C-HF</v>
      </c>
      <c r="I183" s="78"/>
    </row>
    <row r="184" spans="1:9" hidden="1" x14ac:dyDescent="0.25">
      <c r="B184" s="11" t="str">
        <f>B172</f>
        <v>Total Number of C-HF PTs/Competency Exercises Completed:</v>
      </c>
      <c r="F184" s="11" t="e">
        <f>Coversheet!$D$14</f>
        <v>#N/A</v>
      </c>
      <c r="G184" s="12" t="str">
        <f>Coversheet!$D$15</f>
        <v>Select</v>
      </c>
      <c r="H184" s="11" t="str">
        <f t="shared" si="7"/>
        <v>C-HF</v>
      </c>
      <c r="I184" s="67">
        <f>E172</f>
        <v>0</v>
      </c>
    </row>
    <row r="187" spans="1:9" ht="19.5" thickBot="1" x14ac:dyDescent="0.35">
      <c r="B187" s="40" t="s">
        <v>337</v>
      </c>
    </row>
    <row r="188" spans="1:9" ht="19.5" thickBot="1" x14ac:dyDescent="0.35">
      <c r="B188" s="280" t="s">
        <v>201</v>
      </c>
      <c r="C188" s="281"/>
      <c r="D188" s="282"/>
      <c r="E188" s="19"/>
    </row>
    <row r="189" spans="1:9" ht="19.5" thickBot="1" x14ac:dyDescent="0.35">
      <c r="B189" s="280" t="s">
        <v>202</v>
      </c>
      <c r="C189" s="281"/>
      <c r="D189" s="282"/>
      <c r="E189" s="168"/>
    </row>
    <row r="190" spans="1:9" ht="51.75" customHeight="1" thickBot="1" x14ac:dyDescent="0.3">
      <c r="B190" s="284" t="s">
        <v>203</v>
      </c>
      <c r="C190" s="285"/>
      <c r="D190" s="286"/>
      <c r="E190" s="287"/>
      <c r="F190" s="287"/>
      <c r="G190" s="288"/>
    </row>
    <row r="193" spans="1:11" ht="18.75" x14ac:dyDescent="0.3">
      <c r="B193" s="40" t="s">
        <v>338</v>
      </c>
    </row>
    <row r="194" spans="1:11" ht="15.75" thickBot="1" x14ac:dyDescent="0.3"/>
    <row r="195" spans="1:11" ht="63.75" thickBot="1" x14ac:dyDescent="0.3">
      <c r="B195" s="194" t="s">
        <v>205</v>
      </c>
      <c r="C195" s="59" t="s">
        <v>206</v>
      </c>
      <c r="D195" s="59" t="s">
        <v>231</v>
      </c>
      <c r="E195" s="59" t="s">
        <v>208</v>
      </c>
      <c r="F195" s="59" t="s">
        <v>209</v>
      </c>
      <c r="G195" s="59" t="s">
        <v>210</v>
      </c>
      <c r="H195" s="161" t="s">
        <v>21</v>
      </c>
      <c r="I195" s="98" t="s">
        <v>22</v>
      </c>
      <c r="J195" s="161" t="s">
        <v>23</v>
      </c>
      <c r="K195" s="163" t="s">
        <v>339</v>
      </c>
    </row>
    <row r="196" spans="1:11" ht="54" customHeight="1" thickBot="1" x14ac:dyDescent="0.3">
      <c r="A196" s="39">
        <v>1</v>
      </c>
      <c r="B196" s="82"/>
      <c r="C196" s="64"/>
      <c r="D196" s="64"/>
      <c r="E196" s="81"/>
      <c r="F196" s="233"/>
      <c r="G196" s="233"/>
      <c r="H196" s="162" t="e">
        <f>Coversheet!$D$14</f>
        <v>#N/A</v>
      </c>
      <c r="I196" s="155" t="str">
        <f>Coversheet!$D$15</f>
        <v>Select</v>
      </c>
      <c r="J196" s="162" t="str">
        <f t="shared" ref="J196:J205" si="8">$C$25</f>
        <v>C-HF</v>
      </c>
      <c r="K196" s="162"/>
    </row>
    <row r="197" spans="1:11" ht="54" customHeight="1" thickBot="1" x14ac:dyDescent="0.3">
      <c r="A197" s="39">
        <v>2</v>
      </c>
      <c r="B197" s="80"/>
      <c r="C197" s="64"/>
      <c r="D197" s="64"/>
      <c r="E197" s="81"/>
      <c r="F197" s="233"/>
      <c r="G197" s="233"/>
      <c r="H197" s="162" t="e">
        <f>Coversheet!$D$14</f>
        <v>#N/A</v>
      </c>
      <c r="I197" s="155" t="str">
        <f>Coversheet!$D$15</f>
        <v>Select</v>
      </c>
      <c r="J197" s="162" t="str">
        <f t="shared" si="8"/>
        <v>C-HF</v>
      </c>
      <c r="K197" s="162"/>
    </row>
    <row r="198" spans="1:11" ht="54" customHeight="1" thickBot="1" x14ac:dyDescent="0.3">
      <c r="A198" s="39">
        <v>3</v>
      </c>
      <c r="B198" s="80"/>
      <c r="C198" s="64"/>
      <c r="D198" s="64"/>
      <c r="E198" s="81"/>
      <c r="F198" s="233"/>
      <c r="G198" s="233"/>
      <c r="H198" s="162" t="e">
        <f>Coversheet!$D$14</f>
        <v>#N/A</v>
      </c>
      <c r="I198" s="155" t="str">
        <f>Coversheet!$D$15</f>
        <v>Select</v>
      </c>
      <c r="J198" s="162" t="str">
        <f t="shared" si="8"/>
        <v>C-HF</v>
      </c>
      <c r="K198" s="162"/>
    </row>
    <row r="199" spans="1:11" ht="54" customHeight="1" thickBot="1" x14ac:dyDescent="0.3">
      <c r="A199" s="39">
        <v>4</v>
      </c>
      <c r="B199" s="80"/>
      <c r="C199" s="64"/>
      <c r="D199" s="64"/>
      <c r="E199" s="81"/>
      <c r="F199" s="233"/>
      <c r="G199" s="233"/>
      <c r="H199" s="162" t="e">
        <f>Coversheet!$D$14</f>
        <v>#N/A</v>
      </c>
      <c r="I199" s="155" t="str">
        <f>Coversheet!$D$15</f>
        <v>Select</v>
      </c>
      <c r="J199" s="162" t="str">
        <f t="shared" si="8"/>
        <v>C-HF</v>
      </c>
      <c r="K199" s="162"/>
    </row>
    <row r="200" spans="1:11" ht="54" customHeight="1" thickBot="1" x14ac:dyDescent="0.3">
      <c r="A200" s="39">
        <v>5</v>
      </c>
      <c r="B200" s="80"/>
      <c r="C200" s="64"/>
      <c r="D200" s="64"/>
      <c r="E200" s="81"/>
      <c r="F200" s="233"/>
      <c r="G200" s="233"/>
      <c r="H200" s="162" t="e">
        <f>Coversheet!$D$14</f>
        <v>#N/A</v>
      </c>
      <c r="I200" s="155" t="str">
        <f>Coversheet!$D$15</f>
        <v>Select</v>
      </c>
      <c r="J200" s="162" t="str">
        <f t="shared" si="8"/>
        <v>C-HF</v>
      </c>
      <c r="K200" s="162"/>
    </row>
    <row r="201" spans="1:11" ht="54" customHeight="1" thickBot="1" x14ac:dyDescent="0.3">
      <c r="A201" s="39">
        <v>6</v>
      </c>
      <c r="B201" s="80"/>
      <c r="C201" s="64"/>
      <c r="D201" s="64"/>
      <c r="E201" s="81"/>
      <c r="F201" s="233"/>
      <c r="G201" s="233"/>
      <c r="H201" s="162" t="e">
        <f>Coversheet!$D$14</f>
        <v>#N/A</v>
      </c>
      <c r="I201" s="155" t="str">
        <f>Coversheet!$D$15</f>
        <v>Select</v>
      </c>
      <c r="J201" s="162" t="str">
        <f t="shared" si="8"/>
        <v>C-HF</v>
      </c>
      <c r="K201" s="162"/>
    </row>
    <row r="202" spans="1:11" ht="54" customHeight="1" thickBot="1" x14ac:dyDescent="0.3">
      <c r="A202" s="39">
        <v>7</v>
      </c>
      <c r="B202" s="80"/>
      <c r="C202" s="64"/>
      <c r="D202" s="64"/>
      <c r="E202" s="81"/>
      <c r="F202" s="233"/>
      <c r="G202" s="233"/>
      <c r="H202" s="162" t="e">
        <f>Coversheet!$D$14</f>
        <v>#N/A</v>
      </c>
      <c r="I202" s="155" t="str">
        <f>Coversheet!$D$15</f>
        <v>Select</v>
      </c>
      <c r="J202" s="162" t="str">
        <f t="shared" si="8"/>
        <v>C-HF</v>
      </c>
      <c r="K202" s="162"/>
    </row>
    <row r="203" spans="1:11" ht="54" customHeight="1" thickBot="1" x14ac:dyDescent="0.3">
      <c r="A203" s="39">
        <v>8</v>
      </c>
      <c r="B203" s="80"/>
      <c r="C203" s="64"/>
      <c r="D203" s="64"/>
      <c r="E203" s="81"/>
      <c r="F203" s="233"/>
      <c r="G203" s="233"/>
      <c r="H203" s="162" t="e">
        <f>Coversheet!$D$14</f>
        <v>#N/A</v>
      </c>
      <c r="I203" s="155" t="str">
        <f>Coversheet!$D$15</f>
        <v>Select</v>
      </c>
      <c r="J203" s="162" t="str">
        <f t="shared" si="8"/>
        <v>C-HF</v>
      </c>
      <c r="K203" s="162"/>
    </row>
    <row r="204" spans="1:11" ht="54" customHeight="1" thickBot="1" x14ac:dyDescent="0.3">
      <c r="A204" s="39">
        <v>9</v>
      </c>
      <c r="B204" s="80"/>
      <c r="C204" s="64"/>
      <c r="D204" s="64"/>
      <c r="E204" s="81"/>
      <c r="F204" s="233"/>
      <c r="G204" s="233"/>
      <c r="H204" s="162" t="e">
        <f>Coversheet!$D$14</f>
        <v>#N/A</v>
      </c>
      <c r="I204" s="155" t="str">
        <f>Coversheet!$D$15</f>
        <v>Select</v>
      </c>
      <c r="J204" s="162" t="str">
        <f t="shared" si="8"/>
        <v>C-HF</v>
      </c>
      <c r="K204" s="162"/>
    </row>
    <row r="205" spans="1:11" ht="54" customHeight="1" thickBot="1" x14ac:dyDescent="0.3">
      <c r="A205" s="39">
        <v>10</v>
      </c>
      <c r="B205" s="80"/>
      <c r="C205" s="64"/>
      <c r="D205" s="64"/>
      <c r="E205" s="81"/>
      <c r="F205" s="233"/>
      <c r="G205" s="233"/>
      <c r="H205" s="162" t="e">
        <f>Coversheet!$D$14</f>
        <v>#N/A</v>
      </c>
      <c r="I205" s="155" t="str">
        <f>Coversheet!$D$15</f>
        <v>Select</v>
      </c>
      <c r="J205" s="162" t="str">
        <f t="shared" si="8"/>
        <v>C-HF</v>
      </c>
      <c r="K205" s="162"/>
    </row>
    <row r="206" spans="1:11" ht="15.75" hidden="1" thickBot="1" x14ac:dyDescent="0.3">
      <c r="B206" s="146" t="str">
        <f>B188</f>
        <v>Are you using the FDA Form 431 or e431?</v>
      </c>
      <c r="C206" s="138"/>
      <c r="D206" s="138"/>
      <c r="E206" s="139"/>
      <c r="F206" s="140"/>
      <c r="G206" s="140"/>
      <c r="H206" s="35" t="e">
        <f>Coversheet!$D$14</f>
        <v>#N/A</v>
      </c>
      <c r="I206" s="12" t="str">
        <f>Coversheet!$D$15</f>
        <v>Select</v>
      </c>
      <c r="J206" s="11" t="str">
        <f>$C$25</f>
        <v>C-HF</v>
      </c>
      <c r="K206" s="11">
        <f>E188</f>
        <v>0</v>
      </c>
    </row>
    <row r="207" spans="1:11" ht="15.75" hidden="1" thickBot="1" x14ac:dyDescent="0.3">
      <c r="B207" s="146" t="str">
        <f>B189</f>
        <v>If no, do the documents you are using cover all the items within the 431?</v>
      </c>
      <c r="C207" s="138"/>
      <c r="D207" s="138"/>
      <c r="E207" s="139"/>
      <c r="F207" s="140"/>
      <c r="G207" s="140"/>
      <c r="H207" s="35" t="e">
        <f>Coversheet!$D$14</f>
        <v>#N/A</v>
      </c>
      <c r="I207" s="12" t="str">
        <f>Coversheet!$D$15</f>
        <v>Select</v>
      </c>
      <c r="J207" s="12" t="str">
        <f t="shared" ref="J207:J209" si="9">$C$25</f>
        <v>C-HF</v>
      </c>
      <c r="K207" s="11">
        <f>E189</f>
        <v>0</v>
      </c>
    </row>
    <row r="208" spans="1:11" ht="15.75" hidden="1" thickBot="1" x14ac:dyDescent="0.3">
      <c r="B208" s="146" t="str">
        <f>B190</f>
        <v>Explain your answer:</v>
      </c>
      <c r="C208" s="138"/>
      <c r="D208" s="138"/>
      <c r="E208" s="139"/>
      <c r="F208" s="140"/>
      <c r="G208" s="140"/>
      <c r="H208" s="35" t="e">
        <f>Coversheet!$D$14</f>
        <v>#N/A</v>
      </c>
      <c r="I208" s="12" t="str">
        <f>Coversheet!$D$15</f>
        <v>Select</v>
      </c>
      <c r="J208" s="12" t="str">
        <f t="shared" si="9"/>
        <v>C-HF</v>
      </c>
      <c r="K208" s="11">
        <f>D190</f>
        <v>0</v>
      </c>
    </row>
    <row r="209" spans="2:11" hidden="1" x14ac:dyDescent="0.25">
      <c r="B209" s="147" t="str">
        <f>B213</f>
        <v>If there is any other information you would like to provide regarding your program within the C-HF track please enter it below:</v>
      </c>
      <c r="C209" s="143"/>
      <c r="D209" s="143"/>
      <c r="E209" s="144"/>
      <c r="F209" s="145"/>
      <c r="G209" s="145"/>
      <c r="H209" s="35" t="e">
        <f>Coversheet!$D$14</f>
        <v>#N/A</v>
      </c>
      <c r="I209" s="12" t="str">
        <f>Coversheet!$D$15</f>
        <v>Select</v>
      </c>
      <c r="J209" s="12" t="str">
        <f t="shared" si="9"/>
        <v>C-HF</v>
      </c>
      <c r="K209" s="11">
        <f>B214</f>
        <v>0</v>
      </c>
    </row>
    <row r="210" spans="2:11" x14ac:dyDescent="0.25">
      <c r="B210" s="72"/>
      <c r="C210" s="72"/>
      <c r="D210" s="72"/>
      <c r="E210" s="72"/>
      <c r="F210" s="72"/>
      <c r="G210" s="72"/>
    </row>
    <row r="211" spans="2:11" x14ac:dyDescent="0.25">
      <c r="B211" s="72"/>
      <c r="C211" s="72"/>
      <c r="D211" s="72"/>
      <c r="E211" s="72"/>
      <c r="F211" s="72"/>
      <c r="G211" s="72"/>
    </row>
    <row r="212" spans="2:11" ht="18.75" x14ac:dyDescent="0.3">
      <c r="B212" s="69" t="s">
        <v>340</v>
      </c>
    </row>
    <row r="213" spans="2:11" ht="24.75" customHeight="1" thickBot="1" x14ac:dyDescent="0.35">
      <c r="B213" s="63" t="s">
        <v>341</v>
      </c>
    </row>
    <row r="214" spans="2:11" ht="295.5" customHeight="1" thickBot="1" x14ac:dyDescent="0.3">
      <c r="B214" s="252"/>
      <c r="C214" s="253"/>
      <c r="D214" s="253"/>
      <c r="E214" s="253"/>
      <c r="F214" s="253"/>
      <c r="G214" s="253"/>
      <c r="H214" s="254"/>
    </row>
    <row r="216" spans="2:11" hidden="1" x14ac:dyDescent="0.25"/>
    <row r="217" spans="2:11" ht="15.75" hidden="1" x14ac:dyDescent="0.25">
      <c r="B217" s="11" t="s">
        <v>189</v>
      </c>
      <c r="C217" s="11" t="s">
        <v>190</v>
      </c>
      <c r="D217" s="11" t="s">
        <v>191</v>
      </c>
      <c r="E217" s="77" t="s">
        <v>21</v>
      </c>
      <c r="F217" s="77" t="s">
        <v>22</v>
      </c>
      <c r="G217" s="77" t="s">
        <v>23</v>
      </c>
    </row>
    <row r="218" spans="2:11" hidden="1" x14ac:dyDescent="0.25">
      <c r="B218" s="11">
        <f t="shared" ref="B218:D222" si="10">B162</f>
        <v>0</v>
      </c>
      <c r="C218" s="11">
        <f t="shared" si="10"/>
        <v>0</v>
      </c>
      <c r="D218" s="11">
        <f t="shared" si="10"/>
        <v>0</v>
      </c>
      <c r="E218" s="12" t="e">
        <f>Coversheet!$D$14</f>
        <v>#N/A</v>
      </c>
      <c r="F218" s="12" t="str">
        <f>Coversheet!$D$15</f>
        <v>Select</v>
      </c>
      <c r="G218" s="12" t="str">
        <f t="shared" ref="G218:G222" si="11">$C$25</f>
        <v>C-HF</v>
      </c>
    </row>
    <row r="219" spans="2:11" hidden="1" x14ac:dyDescent="0.25">
      <c r="B219" s="11">
        <f t="shared" si="10"/>
        <v>0</v>
      </c>
      <c r="C219" s="11">
        <f t="shared" si="10"/>
        <v>0</v>
      </c>
      <c r="D219" s="11">
        <f t="shared" si="10"/>
        <v>0</v>
      </c>
      <c r="E219" s="12" t="e">
        <f>Coversheet!$D$14</f>
        <v>#N/A</v>
      </c>
      <c r="F219" s="12" t="str">
        <f>Coversheet!$D$15</f>
        <v>Select</v>
      </c>
      <c r="G219" s="12" t="str">
        <f t="shared" si="11"/>
        <v>C-HF</v>
      </c>
    </row>
    <row r="220" spans="2:11" hidden="1" x14ac:dyDescent="0.25">
      <c r="B220" s="11">
        <f t="shared" si="10"/>
        <v>0</v>
      </c>
      <c r="C220" s="11">
        <f t="shared" si="10"/>
        <v>0</v>
      </c>
      <c r="D220" s="11">
        <f t="shared" si="10"/>
        <v>0</v>
      </c>
      <c r="E220" s="12" t="e">
        <f>Coversheet!$D$14</f>
        <v>#N/A</v>
      </c>
      <c r="F220" s="12" t="str">
        <f>Coversheet!$D$15</f>
        <v>Select</v>
      </c>
      <c r="G220" s="12" t="str">
        <f t="shared" si="11"/>
        <v>C-HF</v>
      </c>
    </row>
    <row r="221" spans="2:11" hidden="1" x14ac:dyDescent="0.25">
      <c r="B221" s="11">
        <f t="shared" si="10"/>
        <v>0</v>
      </c>
      <c r="C221" s="11">
        <f t="shared" si="10"/>
        <v>0</v>
      </c>
      <c r="D221" s="11">
        <f t="shared" si="10"/>
        <v>0</v>
      </c>
      <c r="E221" s="12" t="e">
        <f>Coversheet!$D$14</f>
        <v>#N/A</v>
      </c>
      <c r="F221" s="12" t="str">
        <f>Coversheet!$D$15</f>
        <v>Select</v>
      </c>
      <c r="G221" s="12" t="str">
        <f t="shared" si="11"/>
        <v>C-HF</v>
      </c>
    </row>
    <row r="222" spans="2:11" hidden="1" x14ac:dyDescent="0.25">
      <c r="B222" s="11">
        <f t="shared" si="10"/>
        <v>0</v>
      </c>
      <c r="C222" s="11">
        <f t="shared" si="10"/>
        <v>0</v>
      </c>
      <c r="D222" s="11">
        <f t="shared" si="10"/>
        <v>0</v>
      </c>
      <c r="E222" s="12" t="e">
        <f>Coversheet!$D$14</f>
        <v>#N/A</v>
      </c>
      <c r="F222" s="12" t="str">
        <f>Coversheet!$D$15</f>
        <v>Select</v>
      </c>
      <c r="G222" s="12" t="str">
        <f t="shared" si="11"/>
        <v>C-HF</v>
      </c>
    </row>
  </sheetData>
  <sheetProtection sheet="1" objects="1" scenarios="1" selectLockedCells="1"/>
  <mergeCells count="53">
    <mergeCell ref="D144:E144"/>
    <mergeCell ref="B145:D145"/>
    <mergeCell ref="E145:F145"/>
    <mergeCell ref="B138:F138"/>
    <mergeCell ref="B72:C72"/>
    <mergeCell ref="B129:C129"/>
    <mergeCell ref="D129:E129"/>
    <mergeCell ref="B131:F131"/>
    <mergeCell ref="B132:F132"/>
    <mergeCell ref="B133:F133"/>
    <mergeCell ref="B134:F134"/>
    <mergeCell ref="B135:F135"/>
    <mergeCell ref="B136:F136"/>
    <mergeCell ref="B137:F137"/>
    <mergeCell ref="B214:H214"/>
    <mergeCell ref="B172:D172"/>
    <mergeCell ref="B188:D188"/>
    <mergeCell ref="B155:D155"/>
    <mergeCell ref="E155:F155"/>
    <mergeCell ref="B160:G160"/>
    <mergeCell ref="B171:E171"/>
    <mergeCell ref="C42:E42"/>
    <mergeCell ref="B189:D189"/>
    <mergeCell ref="B190:C190"/>
    <mergeCell ref="D190:G190"/>
    <mergeCell ref="B152:D152"/>
    <mergeCell ref="E152:F152"/>
    <mergeCell ref="B153:D153"/>
    <mergeCell ref="E153:F153"/>
    <mergeCell ref="B154:D154"/>
    <mergeCell ref="E154:F154"/>
    <mergeCell ref="B149:D149"/>
    <mergeCell ref="E149:F149"/>
    <mergeCell ref="B150:D150"/>
    <mergeCell ref="E150:F150"/>
    <mergeCell ref="B151:D151"/>
    <mergeCell ref="E151:F151"/>
    <mergeCell ref="B46:G46"/>
    <mergeCell ref="D166:F166"/>
    <mergeCell ref="D165:F165"/>
    <mergeCell ref="D164:F164"/>
    <mergeCell ref="D163:F163"/>
    <mergeCell ref="D162:F162"/>
    <mergeCell ref="D161:F161"/>
    <mergeCell ref="B146:D146"/>
    <mergeCell ref="E146:F146"/>
    <mergeCell ref="B147:D147"/>
    <mergeCell ref="E147:F147"/>
    <mergeCell ref="B148:D148"/>
    <mergeCell ref="E148:F148"/>
    <mergeCell ref="B139:F139"/>
    <mergeCell ref="B140:F140"/>
    <mergeCell ref="B144:C144"/>
  </mergeCells>
  <phoneticPr fontId="4" type="noConversion"/>
  <dataValidations count="3">
    <dataValidation type="decimal" operator="greaterThanOrEqual" allowBlank="1" showInputMessage="1" showErrorMessage="1" sqref="G48:G67" xr:uid="{49073011-66CE-43FA-9C49-8E0D97E0EED4}">
      <formula1>0</formula1>
    </dataValidation>
    <dataValidation type="whole" operator="greaterThanOrEqual" allowBlank="1" showInputMessage="1" showErrorMessage="1" sqref="E196:E209" xr:uid="{54EA39D7-E7EC-412F-AEC4-C886B5400A48}">
      <formula1>0</formula1>
    </dataValidation>
    <dataValidation type="whole" operator="greaterThanOrEqual" allowBlank="1" showInputMessage="1" showErrorMessage="1" error="Enter a numerical response. Comments may be added in the optional &quot;Track Additional Information&quot; field below if needed." sqref="E172 D72 D74:D93" xr:uid="{9C8B1D9C-5FFD-4F0B-BC2B-7F8A9F3D781C}">
      <formula1>0</formula1>
    </dataValidation>
  </dataValidations>
  <pageMargins left="0.2" right="0.25" top="0.25" bottom="0.25" header="0.05" footer="0.05"/>
  <pageSetup scale="94" fitToHeight="0" orientation="landscape" horizontalDpi="1200" verticalDpi="1200" r:id="rId1"/>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6">
        <x14:dataValidation type="list" allowBlank="1" showInputMessage="1" showErrorMessage="1" xr:uid="{6E62F99D-4BF3-4C8E-9353-4CF5E387F118}">
          <x14:formula1>
            <xm:f>Mechanics!$C$67:$C$70</xm:f>
          </x14:formula1>
          <xm:sqref>D174:D183</xm:sqref>
        </x14:dataValidation>
        <x14:dataValidation type="list" allowBlank="1" showInputMessage="1" showErrorMessage="1" xr:uid="{989193D3-93E5-4A23-AA50-CEDC722D69CD}">
          <x14:formula1>
            <xm:f>Mechanics!$C$58:$C$59</xm:f>
          </x14:formula1>
          <xm:sqref>D144</xm:sqref>
        </x14:dataValidation>
        <x14:dataValidation type="list" allowBlank="1" showInputMessage="1" showErrorMessage="1" xr:uid="{385C231B-6CC5-4779-89A1-102B2CD249DA}">
          <x14:formula1>
            <xm:f>Mechanics!$C$55:$C$56</xm:f>
          </x14:formula1>
          <xm:sqref>D129</xm:sqref>
        </x14:dataValidation>
        <x14:dataValidation type="list" allowBlank="1" showInputMessage="1" showErrorMessage="1" xr:uid="{3F68DBAA-95B6-4BA6-BA66-94CE72DA53E7}">
          <x14:formula1>
            <xm:f>Mechanics!$A$6:$A$7</xm:f>
          </x14:formula1>
          <xm:sqref>E188:E189 F48:F67</xm:sqref>
        </x14:dataValidation>
        <x14:dataValidation type="list" allowBlank="1" showInputMessage="1" showErrorMessage="1" xr:uid="{610C026F-0331-4BA1-BC67-12AC0BB4E6BB}">
          <x14:formula1>
            <xm:f>Mechanics!$D$22:$D$25</xm:f>
          </x14:formula1>
          <xm:sqref>C162:C166</xm:sqref>
        </x14:dataValidation>
        <x14:dataValidation type="list" allowBlank="1" showInputMessage="1" showErrorMessage="1" xr:uid="{CF26F4D8-19BF-47ED-850F-CE0C1634EE57}">
          <x14:formula1>
            <xm:f>Mechanics!$C$35:$C$44</xm:f>
          </x14:formula1>
          <xm:sqref>C48:C67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4.xml>��< ? x m l   v e r s i o n = " 1 . 0 "   e n c o d i n g = " u t f - 1 6 " ? > < D a t a M a s h u p   s q m i d = " f 3 d 6 4 e b 1 - 5 3 a 0 - 4 a f c - 9 7 9 9 - 5 2 d 5 0 7 b 0 6 8 a c "   x m l n s = " h t t p : / / s c h e m a s . m i c r o s o f t . c o m / D a t a M a s h u p " > A A A A A N w O A A B Q S w M E F A A C A A g A 7 H 5 l U 0 2 F 4 z C k A A A A 9 Q A A A B I A H A B D b 2 5 m a W c v U G F j a 2 F n Z S 5 4 b W w g o h g A K K A U A A A A A A A A A A A A A A A A A A A A A A A A A A A A h Y + x D o I w G I R f h X S n L T U m S H 7 K 4 C q J C d G 4 N q V C I x R D i + X d H H w k X 0 G M o m 6 O 9 9 1 d c n e / 3 i A b 2 y a 4 q N 7 q z q Q o w h Q F y s i u 1 K Z K 0 e C O Y Y w y D l s h T 6 J S w R Q 2 N h m t T l H t 3 D k h x H u P / Q J 3 f U U Y p R E 5 5 J t C 1 q o V o T b W C S M V + r T K / y 3 E Y f 8 a w x l e U b y M G a Z A Z g a 5 N l + f T X O f 7 g + E 9 d C 4 o V d c m X B X A J k l k P c F / g B Q S w M E F A A C A A g A 7 H 5 l 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x + Z V O 0 + 7 N V 1 g s A A D + V A A A T A B w A R m 9 y b X V s Y X M v U 2 V j d G l v b j E u b S C i G A A o o B Q A A A A A A A A A A A A A A A A A A A A A A A A A A A D t X d 1 v 2 z g S f y / Q / 4 H I v i Q A G 6 O H w z 3 s Y r H Q 0 s n W h y r 1 2 U a 7 i 8 X i o M i 0 r Y 0 k e i m p a a 7 o / 3 4 z p L 7 l d F t R T i 2 A f U g T i T M k Z 4 Y z P 3 5 o m H A / D U R M l v r / l z 8 8 f / b 8 W b L z J F 8 T J w x X 0 v P v F n w v Z A o P f i Q h T 5 8 / I / B v K T L p c 3 h y 9 c H n 4 S X L p O R x + k 7 I u 1 s h 7 s 4 v P v 5 + 4 0 X 8 x 7 M 2 j 7 M / P v 3 O R J x C 4 T + o Z v X d G d t 5 8 R b 4 r x 7 2 / A x 4 r r z b k F 8 C X Z x s h I y Y C L M o x p f J u a 6 X f v x 4 p t g m Z 5 S k 8 I K k / E P 6 i Z K P Z 7 r w y + K 5 F z + o x 7 r + 9 t M 3 8 6 s Z P J v F 6 b / + e Y k V q K f O v S f X n B P s Q Y e / q r b z 9 E 2 6 4 5 I w 8 Z 7 L Z M d 5 S h Y 8 2 Y s 4 4 U m 9 y k 8 X z 5 8 F 8 c F e H 5 L 7 L E 5 S m U U g K k / p y E D 8 L V b D a W H K E 1 8 G e 9 U + s S G z l E f k u / N w c 3 H O L 7 e X 0 G s v f E i C h G Q J c A Y 2 F w c U F k V A j O 2 t U 8 7 Y n J J f m L u k x A 2 W / C 9 K e O p f X r Q 1 6 H p 3 f O K K N Q / b b 2 7 4 / Q S 0 H n o + W F 3 r 3 R L E k C X t p y u R e i G 5 y a J b 0 C V 0 5 s 2 e S y U u e F o J s O o L Y c 6 8 w + R 1 k K R E 2 y Z J d 9 D z t h a X 2 T 4 f T k e z x l a V y j g L g 2 w U / k q D h B 9 B H M R b E 0 s s e A z q C H S r V k E a H h S R f j 2 X 4 n 2 w 5 r J j K K X C 5 1 z s Q 0 4 U R d d o 6 k o t m Z b a P J o y i 6 o O a r G H V 3 H B P R n q M G c x n A q L N t X F U o 7 w / B 2 M W Z m S q Z d y 7 S X c y X T y G / z r u o S c 4 C p e f 0 3 x a 2 i d 1 4 k Q r 8 Q 9 c e G P w j a c F L q 7 / r x x l C 0 + q m 1 8 p d r n 2 e 1 c 8 s R E 7 T m L A U d u f c A W w o F a w s D X v h J 8 L N Z Y + s 7 z h I c A V D o 6 d L J 0 J + Q k L 8 v l e X K R x 5 I Q 3 H G n + L + h B e D U J 7 m i 8 q i D h C S G H n f K v w 7 i O 5 I K U m v a p N G w L 4 s v a I y a B 2 C E d c n h N O x D I x g D 6 1 A M h r M N Y F u E U d 2 0 / 2 Q 8 Q V l 3 I V + n 6 E H w 9 a 0 E 6 / i + i P a o c 4 0 e D E T c Y j U w l j 7 k f H / j n i S b 7 J D H w 2 Y S y a M 8 E A Y 4 W i G 6 4 j h J M t / n S b L J w v C B q C b z l G s V A c V f W Q B k q g P t Y d z o 3 y k o 7 8 3 C m f 5 q N C q Q w X C K w o o 2 o b h / H M M s P R R 3 A s H n N g r S A 8 4 F W Z Y F M Y q 3 3 i M e P 6 S c 4 e Z K K B J j T O q + u v 4 5 W 2 9 h q t V D O y X x c J q 5 + r D n d Z d T C U H N K n R 1 S h s t C S p C G F 8 4 c D B C d E t o D g B f / 4 T Y B w V r V b V K D q a j X L Q 3 n s Q Z 0 P s + e B N k P I f Z s I h j H v b U U U k / n J p e e 0 m q B E H J d S D z 3 z t D w J m T h Q h z 5 D j b w A v w b + s A p g 8 Z a G L n J S Q S E s Q F L S A i 5 k R C Y T U j V B T u i 1 f X 8 I 4 / k M h 7 I L e c I A j J p 4 z c 8 3 c 4 b 8 y d q q L s 4 I 0 r c K q d + e x 8 B z W 1 H 8 5 i P 8 z W X O P O v R I X N I i s o U I Z 3 G Y K N G H t q u 5 i 5 g J e + F x y n 4 N e C f r v M K H Q v f c B + G i w w e u r x U 3 o 3 V 4 K u S X 3 o J W t F N m e k i g H t b p g 8 s h 0 X J s q B w N V l l r r K P N C M H O I J i 7 o c Z d U D U I J f E t X D 3 a m p l g u 7 7 X C U i M f e l U F L A e 4 p k I m u 2 A / q a a 5 Y h / 4 n f 6 / 9 m 4 F j F U h A 5 7 k Z I A x H 5 n K f u m U d / B J 7 O c A 2 l f 4 l V V f h 7 I a T k f z 1 e T q A 5 d + k H B S W w X L f U Y + L t X 6 V 8 p x P u L B d B Q m m D I A a N R d B a t z e 2 y h o l Q x z k Y l t s y L / a 5 L 2 J A s 9 g C A 7 V P s B s X R G I L 0 w R E d A A 6 D a R h 0 M o h u l 1 E e 6 H o h 5 Q a D A X W t O R 4 M F k t f 7 D s P a w b x T X 2 b Y w K S H A u S v m D R v 7 B 3 M 7 D k G I I l Z 7 x g y b F g a T x g y T E D S 4 4 F S 0 8 L l p y + Y M m x Y O n U w Z J T Y Z 2 e K i 7 p L V R y G T O A S g W x h U r H W 0 9 i z A w i 1 e j H B p E Y s x B p N B C J M S O I V J F b i P Q k E I m x / 8 L 4 6 q c q o B x w c w f 8 w N V f W b D H / R c y h 8 f g G f j 6 p 0 7 v w Y P c C M L L o v d A u C + K t z D M 9 5 1 9 O w 6 e J s n 2 + z D A Y S e 5 t 8 X t H h y R 6 8 C j J E k 9 H F f r f E h W j H / q O A v V j I I V u U f G X 9 y M U o M L 7 T m 6 7 E u j 7 R T N 9 / b R / e V 1 B B s S C 5 I W B V E g s i h c e o a I p z u x 7 v g Y J q I 9 h N L Y f w B o G g k 8 O w V h 8 2 B 3 / a o o V h G L l K x r J H / T 5 c G s H 8 x 1 E L v v O T V A Q j s 1 O O W p A T P Z H G V 2 c / T o Y J Y Z b o 6 y 0 W 6 O M r s 5 O i I w y 8 w 2 R 5 n d H H 1 a M M v 6 b o 4 y u z k 6 g q B u t N 5 X p x / T e l 9 / 5 3 U 9 N U B B B b F F Q c d D Q d d T M x R U o x 8 b C r q e W h Q 0 G h R 0 P T V C Q R W 5 R U F P g o K u p / 1 W 9 B S h X d C z C 3 p P v K A 3 i M n P V x B T e k Z R I L X g / 2 S V u z A B s g s L Z I 8 O Z B e G Q H Y x W i C 7 s E B 2 R E B 2 Y Q Z k F x b I P i 2 Q X f Q F s g s L Z C 2 Q H e v O 9 K I / l l 1 Y L H v 6 C 9 n L + d L g r G V F b Q H t 0 Q A t C t k I 0 T Y Y j A v S L u c v l v a 8 5 W g w L V q a C a i t 0 1 t U + x S o F i W O 0 O Z t v 4 Q z N f I h I 0 A 3 y H d k U B Z 6 I 7 d e H P y v G 7 y B O S Y o w r x F J x e 7 U W 6 D a G + 2 M o n e B b W N 3 k e M 3 r O V Y f S u M R h d 9 J 6 t b P Q e T / S e r c y i d 0 V v o / f T R O / Z q n e y u J J 4 O F 3 p A f 9 3 O e J O a D d n O X e n b 0 0 i a E l u Q + g R Q y h I 2 T C G 1 j m M L o i 6 0 8 l b G 0 b H E 0 b B 2 J Z Z p D I o 9 r b W g s F w x q q y e k O Y A + a F C + h 2 G v / C U N h 8 X 5 s t t U q Q I E / 0 S U k Z q H 8 + N H V y s z A N M I n s E p Q O 9 g 0 x m n S q v + H 3 W G T B 3 w e Y 1 9 t V S / F o Q 8 C 1 T K K o b G r q Y E E 0 r b x U Q p g Q c h 3 E O j s t Z k 7 E 0 g c M / M V O Z D B v n G F u x i o V O H Q J u p E z a x M V I W Z y F X G 5 V S v 7 y A I a k u c V x o z I Y O 3 Q p N f C B 4 N d 8 G 0 W 5 g v H U m y l F 3 V y O L 7 b e S m R f M P B C M A q I q C X g R c m y O Q u F v c x S f L 0 k W r L R C U 6 h 3 m p M v F U j T m o 3 i u z d O r W g 2 r 3 j 6 q u K F F T n e S h l 4 t U F n 3 k Z R 8 9 H z x 2 k C K K W h f K P f a 8 G B s 4 R F x n 4 u 0 / T A J 7 R W 8 j + x E j O 4 r Z M L Q 3 W I w u t m P r T z y 2 6 8 7 Z A N + 0 W r O Z c p 2 D n S t / J h 6 o 8 T F U Q O j 3 P V Z B a 3 e y T 3 k n 2 z U 5 m O n a g 5 n H T x p k e D D T H e 3 B T N c e z B x R e H f N D m a 6 9 m D m 0 y 6 C u 3 0 P Z r r 2 Y K Y 9 m P l t D m a a x t F + y Y K Q 0 I L Y 4 4 F Y 7 C F E e m n g z N 7 9 s u y P Y k t i i 2 K P h m J B x k Y o t k 4 / N h Q L b b c w d i w w F p R l A m N r 5 B b G P g W M R c f Q K 6 w r Q h v W T 3 l t C l S E p 1 F 1 P 3 t e H 9 3 m M e C p H f B q w S b w i 1 i c 4 N 2 e 8 B P v k E 4 E b h C C m n H z E P d s w b M t Y e o C I P r A f X W 4 L T s N p H a S j + w h O 7 4 H o D v w S L M 3 n Q C Q c h k X N z 5 / t q h W z y u I B u A k c P M 1 b z S 0 s 3 t z 3 l F v 1 P v S / A A m N 8 E w e x P M 8 X M h G d 4 A w 0 Z 7 A w y z N 8 C M C O I x s x t g m L 0 B 5 m k h H u t 7 A w y z N 8 C c O s R j h j f A M H s D T O v y Q T x R 5 / S 8 T q c i H x A m q + N 4 R D u g T l d d H B 8 f u n A z T r 0 o i L 0 Y 4 x i E k 4 6 8 E a j q o a a w 6 x 4 E 5 m 0 5 w c v o 1 f n C x X w C q P r R x X V 4 k J 8 9 l N W R Q z y 3 B 3 a M d 3 / v i F 5 L 9 8 I w I a l 3 B 5 E C H n i 4 R p m F K b r R s B q a G 0 Q K 8 R b w f 6 C c A H q 9 t Y L / n 6 3 / T x H E a b n q S e 6 D d K c O a A 5 R 0 W C D H E y i N c r 7 L L 0 7 Z m b p W L O 0 Z t n U j z O A W T I z b 8 m s t 7 R m 2 X z K O t 6 y L y Y y s U v r L q 1 d t u y y 4 y 7 7 2 K W z x 3 W r l w d t U h s R E 9 E t z C r P P z p h q F q y 4 P i Z B 5 6 L K J 7 M 8 N h A V n 5 A U r 0 o J o z V E 1 c v Q F Q P 5 t n t X O J K R P E g / 4 S m + N M p P + u I 9 O G O s t z C m f 5 K E R 7 r Z S 7 1 a 7 n W p P 4 q p v T 6 1 Y o 2 L / K m d W h N q 0 u p a e P a Y 1 q / X F a / W t H G J Z e 0 j o V o d f i S N o 7 5 0 f p h K q p P 6 u g S w K 7 c r a a N T V V a 3 7 n S r 3 T h x i I w r S 6 J p I 3 r C G n 9 0 j e a 3 y i m i w A b V g m O N Q T H 6 o J j W n D 1 J P 2 0 H m R p t Y R L G 4 u F t L 4 k o 1 + t a G N q S O t O k V Z p 8 W k j A T u t p 7 m m O o c y L f L K 0 i o H K W 1 k u 6 T 1 n I J U J 6 y j R Q Y v W k v 1 R J s 5 h W g j b w u t 5 w S h t R Q T t J n L g D a + F 6 f V t 8 i 0 / l U t b X 2 9 S Z u f x 9 H G l z q 0 / U E I b Z 2 1 L w u s 6 i N d j 9 0 f / g 9 Q S w E C L Q A U A A I A C A D s f m V T T Y X j M K Q A A A D 1 A A A A E g A A A A A A A A A A A A A A A A A A A A A A Q 2 9 u Z m l n L 1 B h Y 2 t h Z 2 U u e G 1 s U E s B A i 0 A F A A C A A g A 7 H 5 l U w / K 6 a u k A A A A 6 Q A A A B M A A A A A A A A A A A A A A A A A 8 A A A A F t D b 2 5 0 Z W 5 0 X 1 R 5 c G V z X S 5 4 b W x Q S w E C L Q A U A A I A C A D s f m V T t P u z V d Y L A A A / l Q A A E w A A A A A A A A A A A A A A A A D h A Q A A R m 9 y b X V s Y X M v U 2 V j d G l v b j E u b V B L B Q Y A A A A A A w A D A M I A A A A E D 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h h w E A A A A A A H + H 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B b G x U c m F j a 1 R y Y W l u a W 5 n 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M 1 Q x N j o w N D o y M i 4 5 N j I 4 M D Y 0 W i I g L z 4 8 R W 5 0 c n k g V H l w Z T 0 i R m l s b F N 0 Y X R 1 c y I g V m F s d W U 9 I n N D b 2 1 w b G V 0 Z S I g L z 4 8 L 1 N 0 Y W J s Z U V u d H J p Z X M + P C 9 J d G V t P j x J d G V t P j x J d G V t T G 9 j Y X R p b 2 4 + P E l 0 Z W 1 U e X B l P k Z v c m 1 1 b G E 8 L 0 l 0 Z W 1 U e X B l P j x J d G V t U G F 0 a D 5 T Z W N 0 a W 9 u M S 9 B b G x U c m F j a 1 R y Y W l u a W 5 n L 1 N v d X J j Z T w v S X R l b V B h d G g + P C 9 J d G V t T G 9 j Y X R p b 2 4 + P F N 0 Y W J s Z U V u d H J p Z X M g L z 4 8 L 0 l 0 Z W 0 + P E l 0 Z W 0 + P E l 0 Z W 1 M b 2 N h d G l v b j 4 8 S X R l b V R 5 c G U + R m 9 y b X V s Y T w v S X R l b V R 5 c G U + P E l 0 Z W 1 Q Y X R o P l N l Y 3 R p b 2 4 x L 0 F s b F R y Y W N r V H J h a W 5 p b m c v Q 2 h h b m d l Z C U y M F R 5 c G U 8 L 0 l 0 Z W 1 Q Y X R o P j w v S X R l b U x v Y 2 F 0 a W 9 u P j x T d G F i b G V F b n R y a W V z I C 8 + P C 9 J d G V t P j x J d G V t P j x J d G V t T G 9 j Y X R p b 2 4 + P E l 0 Z W 1 U e X B l P k Z v c m 1 1 b G E 8 L 0 l 0 Z W 1 U e X B l P j x J d G V t U G F 0 a D 5 T Z W N 0 a W 9 u M S 9 B b G x U c m F j a 0 1 l Z X R p b m 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E 2 O j A 1 O j A 3 L j I x M j g 4 O D d a I i A v P j x F b n R y e S B U e X B l P S J G a W x s U 3 R h d H V z I i B W Y W x 1 Z T 0 i c 0 N v b X B s Z X R l I i A v P j w v U 3 R h Y m x l R W 5 0 c m l l c z 4 8 L 0 l 0 Z W 0 + P E l 0 Z W 0 + P E l 0 Z W 1 M b 2 N h d G l v b j 4 8 S X R l b V R 5 c G U + R m 9 y b X V s Y T w v S X R l b V R 5 c G U + P E l 0 Z W 1 Q Y X R o P l N l Y 3 R p b 2 4 x L 0 F s b F R y Y W N r T W V l d G l u Z y 9 T b 3 V y Y 2 U 8 L 0 l 0 Z W 1 Q Y X R o P j w v S X R l b U x v Y 2 F 0 a W 9 u P j x T d G F i b G V F b n R y a W V z I C 8 + P C 9 J d G V t P j x J d G V t P j x J d G V t T G 9 j Y X R p b 2 4 + P E l 0 Z W 1 U e X B l P k Z v c m 1 1 b G E 8 L 0 l 0 Z W 1 U e X B l P j x J d G V t U G F 0 a D 5 T Z W N 0 a W 9 u M S 9 B b G x U c m F j a 0 1 l Z X R p b m c v Q 2 h h b m d l Z C U y M F R 5 c G U 8 L 0 l 0 Z W 1 Q Y X R o P j w v S X R l b U x v Y 2 F 0 a W 9 u P j x T d G F i b G V F b n R y a W V z I C 8 + P C 9 J d G V t P j x J d G V t P j x J d G V t T G 9 j Y X R p b 2 4 + P E l 0 Z W 1 U e X B l P k Z v c m 1 1 b G E 8 L 0 l 0 Z W 1 U e X B l P j x J d G V t U G F 0 a D 5 T Z W N 0 a W 9 u M S 9 B b G x U c m F j a 1 B 1 Y l B y Z 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E 2 O j A 2 O j E 1 L j Q 5 N j I 4 N T R a I i A v P j x F b n R y e S B U e X B l P S J G a W x s U 3 R h d H V z I i B W Y W x 1 Z T 0 i c 0 N v b X B s Z X R l I i A v P j w v U 3 R h Y m x l R W 5 0 c m l l c z 4 8 L 0 l 0 Z W 0 + P E l 0 Z W 0 + P E l 0 Z W 1 M b 2 N h d G l v b j 4 8 S X R l b V R 5 c G U + R m 9 y b X V s Y T w v S X R l b V R 5 c G U + P E l 0 Z W 1 Q Y X R o P l N l Y 3 R p b 2 4 x L 0 F s b F R y Y W N r U H V i U H J l c y 9 T b 3 V y Y 2 U 8 L 0 l 0 Z W 1 Q Y X R o P j w v S X R l b U x v Y 2 F 0 a W 9 u P j x T d G F i b G V F b n R y a W V z I C 8 + P C 9 J d G V t P j x J d G V t P j x J d G V t T G 9 j Y X R p b 2 4 + P E l 0 Z W 1 U e X B l P k Z v c m 1 1 b G E 8 L 0 l 0 Z W 1 U e X B l P j x J d G V t U G F 0 a D 5 T Z W N 0 a W 9 u M S 9 B b G x U c m F j a 1 B 1 Y l B y Z X M v Q 2 h h b m d l Z C U y M F R 5 c G U 8 L 0 l 0 Z W 1 Q Y X R o P j w v S X R l b U x v Y 2 F 0 a W 9 u P j x T d G F i b G V F b n R y a W V z I C 8 + P C 9 J d G V t P j x J d G V t P j x J d G V t T G 9 j Y X R p b 2 4 + P E l 0 Z W 1 U e X B l P k Z v c m 1 1 b G E 8 L 0 l 0 Z W 1 U e X B l P j x J d G V t U G F 0 a D 5 T Z W N 0 a W 9 u M S 9 B b G x U c m F j a 0 9 0 a G V 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M 1 Q x N j o w N j o 1 M i 4 3 M T M z O T A 5 W i I g L z 4 8 R W 5 0 c n k g V H l w Z T 0 i R m l s b F N 0 Y X R 1 c y I g V m F s d W U 9 I n N D b 2 1 w b G V 0 Z S I g L z 4 8 L 1 N 0 Y W J s Z U V u d H J p Z X M + P C 9 J d G V t P j x J d G V t P j x J d G V t T G 9 j Y X R p b 2 4 + P E l 0 Z W 1 U e X B l P k Z v c m 1 1 b G E 8 L 0 l 0 Z W 1 U e X B l P j x J d G V t U G F 0 a D 5 T Z W N 0 a W 9 u M S 9 B b G x U c m F j a 0 9 0 a G V y L 1 N v d X J j Z T w v S X R l b V B h d G g + P C 9 J d G V t T G 9 j Y X R p b 2 4 + P F N 0 Y W J s Z U V u d H J p Z X M g L z 4 8 L 0 l 0 Z W 0 + P E l 0 Z W 0 + P E l 0 Z W 1 M b 2 N h d G l v b j 4 8 S X R l b V R 5 c G U + R m 9 y b X V s Y T w v S X R l b V R 5 c G U + P E l 0 Z W 1 Q Y X R o P l N l Y 3 R p b 2 4 x L 0 F s b F R y Y W N r T 3 R o Z X I v Q 2 h h b m d l Z C U y M F R 5 c G U 8 L 0 l 0 Z W 1 Q Y X R o P j w v S X R l b U x v Y 2 F 0 a W 9 u P j x T d G F i b G V F b n R y a W V z I C 8 + P C 9 J d G V t P j x J d G V t P j x J d G V t T G 9 j Y X R p b 2 4 + P E l 0 Z W 1 U e X B l P k Z v c m 1 1 b G E 8 L 0 l 0 Z W 1 U e X B l P j x J d G V t U G F 0 a D 5 T Z W N 0 a W 9 u M S 9 B b G x U c m F j a 0 F j Y 2 9 t c G x p c 2 h t Z W 5 0 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T Y 6 M D k 6 M D M u N T k 2 O T I 3 O V o i I C 8 + P E V u d H J 5 I F R 5 c G U 9 I k Z p b G x T d G F 0 d X M i I F Z h b H V l P S J z Q 2 9 t c G x l d G U i I C 8 + P C 9 T d G F i b G V F b n R y a W V z P j w v S X R l b T 4 8 S X R l b T 4 8 S X R l b U x v Y 2 F 0 a W 9 u P j x J d G V t V H l w Z T 5 G b 3 J t d W x h P C 9 J d G V t V H l w Z T 4 8 S X R l b V B h d G g + U 2 V j d G l v b j E v Q W x s V H J h Y 2 t B Y 2 N v b X B s a X N o b W V u d H M v U 2 9 1 c m N l P C 9 J d G V t U G F 0 a D 4 8 L 0 l 0 Z W 1 M b 2 N h d G l v b j 4 8 U 3 R h Y m x l R W 5 0 c m l l c y A v P j w v S X R l b T 4 8 S X R l b T 4 8 S X R l b U x v Y 2 F 0 a W 9 u P j x J d G V t V H l w Z T 5 G b 3 J t d W x h P C 9 J d G V t V H l w Z T 4 8 S X R l b V B h d G g + U 2 V j d G l v b j E v Q W x s V H J h Y 2 t B Y 2 N v b X B s a X N o b W V u d H M v Q 2 h h b m d l Z C U y M F R 5 c G U 8 L 0 l 0 Z W 1 Q Y X R o P j w v S X R l b U x v Y 2 F 0 a W 9 u P j x T d G F i b G V F b n R y a W V z I C 8 + P C 9 J d G V t P j x J d G V t P j x J d G V t T G 9 j Y X R p b 2 4 + P E l 0 Z W 1 U e X B l P k Z v c m 1 1 b G E 8 L 0 l 0 Z W 1 U e X B l P j x J d G V t U G F 0 a D 5 T Z W N 0 a W 9 u M S 9 B b G x U c m F j a 0 9 S Q U R 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M 1 Q x N j o x M T o z N C 4 2 M T Q x M D Q w W i I g L z 4 8 R W 5 0 c n k g V H l w Z T 0 i R m l s b F N 0 Y X R 1 c y I g V m F s d W U 9 I n N D b 2 1 w b G V 0 Z S I g L z 4 8 L 1 N 0 Y W J s Z U V u d H J p Z X M + P C 9 J d G V t P j x J d G V t P j x J d G V t T G 9 j Y X R p b 2 4 + P E l 0 Z W 1 U e X B l P k Z v c m 1 1 b G E 8 L 0 l 0 Z W 1 U e X B l P j x J d G V t U G F 0 a D 5 T Z W N 0 a W 9 u M S 9 B b G x U c m F j a 0 9 S Q U R Y L 1 N v d X J j Z T w v S X R l b V B h d G g + P C 9 J d G V t T G 9 j Y X R p b 2 4 + P F N 0 Y W J s Z U V u d H J p Z X M g L z 4 8 L 0 l 0 Z W 0 + P E l 0 Z W 0 + P E l 0 Z W 1 M b 2 N h d G l v b j 4 8 S X R l b V R 5 c G U + R m 9 y b X V s Y T w v S X R l b V R 5 c G U + P E l 0 Z W 1 Q Y X R o P l N l Y 3 R p b 2 4 x L 0 F s b F R y Y W N r T 1 J B R F g v Q 2 h h b m d l Z C U y M F R 5 c G U 8 L 0 l 0 Z W 1 Q Y X R o P j w v S X R l b U x v Y 2 F 0 a W 9 u P j x T d G F i b G V F b n R y a W V z I C 8 + P C 9 J d G V t P j x J d G V t P j x J d G V t T G 9 j Y X R p b 2 4 + P E l 0 Z W 1 U e X B l P k Z v c m 1 1 b G E 8 L 0 l 0 Z W 1 U e X B l P j x J d G V t U G F 0 a D 5 T Z W N 0 a W 9 u M S 9 N S E Z 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E 3 O j A w O j M x L j c 0 O D g 1 N T l a I i A v P j x F b n R y e S B U e X B l P S J G a W x s U 3 R h d H V z I i B W Y W x 1 Z T 0 i c 0 N v b X B s Z X R l I i A v P j w v U 3 R h Y m x l R W 5 0 c m l l c z 4 8 L 0 l 0 Z W 0 + P E l 0 Z W 0 + P E l 0 Z W 1 M b 2 N h d G l v b j 4 8 S X R l b V R 5 c G U + R m 9 y b X V s Y T w v S X R l b V R 5 c G U + P E l 0 Z W 1 Q Y X R o P l N l Y 3 R p b 2 4 x L 0 1 I R k J 1 Z G d l d C 9 T b 3 V y Y 2 U 8 L 0 l 0 Z W 1 Q Y X R o P j w v S X R l b U x v Y 2 F 0 a W 9 u P j x T d G F i b G V F b n R y a W V z I C 8 + P C 9 J d G V t P j x J d G V t P j x J d G V t T G 9 j Y X R p b 2 4 + P E l 0 Z W 1 U e X B l P k Z v c m 1 1 b G E 8 L 0 l 0 Z W 1 U e X B l P j x J d G V t U G F 0 a D 5 T Z W N 0 a W 9 u M S 9 N S E Z C d W R n Z X Q v Q 2 h h b m d l Z C U y M F R 5 c G U 8 L 0 l 0 Z W 1 Q Y X R o P j w v S X R l b U x v Y 2 F 0 a W 9 u P j x T d G F i b G V F b n R y a W V z I C 8 + P C 9 J d G V t P j x J d G V t P j x J d G V t T G 9 j Y X R p b 2 4 + P E l 0 Z W 1 U e X B l P k Z v c m 1 1 b G E 8 L 0 l 0 Z W 1 U e X B l P j x J d G V t U G F 0 a D 5 T Z W N 0 a W 9 u M S 9 N S E Z 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z V D E 3 O j A x O j I 5 L j g 4 M j I w M z B a I i A v P j x F b n R y e S B U e X B l P S J G a W x s U 3 R h d H V z I i B W Y W x 1 Z T 0 i c 0 N v b X B s Z X R l I i A v P j x F b n R y e S B U e X B l P S J C d W Z m Z X J O Z X h 0 U m V m c m V z a C I g V m F s d W U 9 I m w x I i A v P j w v U 3 R h Y m x l R W 5 0 c m l l c z 4 8 L 0 l 0 Z W 0 + P E l 0 Z W 0 + P E l 0 Z W 1 M b 2 N h d G l v b j 4 8 S X R l b V R 5 c G U + R m 9 y b X V s Y T w v S X R l b V R 5 c G U + P E l 0 Z W 1 Q Y X R o P l N l Y 3 R p b 2 4 x L 0 1 I R l B l c n N v b m 5 l b C 9 T b 3 V y Y 2 U 8 L 0 l 0 Z W 1 Q Y X R o P j w v S X R l b U x v Y 2 F 0 a W 9 u P j x T d G F i b G V F b n R y a W V z I C 8 + P C 9 J d G V t P j x J d G V t P j x J d G V t T G 9 j Y X R p b 2 4 + P E l 0 Z W 1 U e X B l P k Z v c m 1 1 b G E 8 L 0 l 0 Z W 1 U e X B l P j x J d G V t U G F 0 a D 5 T Z W N 0 a W 9 u M S 9 N S E Z Q Z X J z b 2 5 u Z W w v Q 2 h h b m d l Z C U y M F R 5 c G U 8 L 0 l 0 Z W 1 Q Y X R o P j w v S X R l b U x v Y 2 F 0 a W 9 u P j x T d G F i b G V F b n R y a W V z I C 8 + P C 9 J d G V t P j x J d G V t P j x J d G V t T G 9 j Y X R p b 2 4 + P E l 0 Z W 1 U e X B l P k Z v c m 1 1 b G E 8 L 0 l 0 Z W 1 U e X B l P j x J d G V t U G F 0 a D 5 T Z W N 0 a W 9 u M S 9 N S E Z 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T c 6 M D Q 6 M T g u M z g y N T U 1 O F o i I C 8 + P E V u d H J 5 I F R 5 c G U 9 I k Z p b G x T d G F 0 d X M i I F Z h b H V l P S J z Q 2 9 t c G x l d G U i I C 8 + P C 9 T d G F i b G V F b n R y a W V z P j w v S X R l b T 4 8 S X R l b T 4 8 S X R l b U x v Y 2 F 0 a W 9 u P j x J d G V t V H l w Z T 5 G b 3 J t d W x h P C 9 J d G V t V H l w Z T 4 8 S X R l b V B h d G g + U 2 V j d G l v b j E v T U h G V H J h a W 5 N Z W 4 v U 2 9 1 c m N l P C 9 J d G V t U G F 0 a D 4 8 L 0 l 0 Z W 1 M b 2 N h d G l v b j 4 8 U 3 R h Y m x l R W 5 0 c m l l c y A v P j w v S X R l b T 4 8 S X R l b T 4 8 S X R l b U x v Y 2 F 0 a W 9 u P j x J d G V t V H l w Z T 5 G b 3 J t d W x h P C 9 J d G V t V H l w Z T 4 8 S X R l b V B h d G g + U 2 V j d G l v b j E v T U h G V H J h a W 5 N Z W 4 v Q 2 h h b m d l Z C U y M F R 5 c G U 8 L 0 l 0 Z W 1 Q Y X R o P j w v S X R l b U x v Y 2 F 0 a W 9 u P j x T d G F i b G V F b n R y a W V z I C 8 + P C 9 J d G V t P j x J d G V t P j x J d G V t T G 9 j Y X R p b 2 4 + P E l 0 Z W 1 U e X B l P k Z v c m 1 1 b G E 8 L 0 l 0 Z W 1 U e X B l P j x J d G V t U G F 0 a D 5 T Z W N 0 a W 9 u M S 9 N S E Z 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T c 6 M D g 6 M j Q u N z c y O T U 4 N l o i I C 8 + P E V u d H J 5 I F R 5 c G U 9 I k Z p b G x T d G F 0 d X M i I F Z h b H V l P S J z Q 2 9 t c G x l d G U i I C 8 + P C 9 T d G F i b G V F b n R y a W V z P j w v S X R l b T 4 8 S X R l b T 4 8 S X R l b U x v Y 2 F 0 a W 9 u P j x J d G V t V H l w Z T 5 G b 3 J t d W x h P C 9 J d G V t V H l w Z T 4 8 S X R l b V B h d G g + U 2 V j d G l v b j E v T U h G U F Q v U 2 9 1 c m N l P C 9 J d G V t U G F 0 a D 4 8 L 0 l 0 Z W 1 M b 2 N h d G l v b j 4 8 U 3 R h Y m x l R W 5 0 c m l l c y A v P j w v S X R l b T 4 8 S X R l b T 4 8 S X R l b U x v Y 2 F 0 a W 9 u P j x J d G V t V H l w Z T 5 G b 3 J t d W x h P C 9 J d G V t V H l w Z T 4 8 S X R l b V B h d G g + U 2 V j d G l v b j E v T U h G U F Q v Q 2 h h b m d l Z C U y M F R 5 c G U 8 L 0 l 0 Z W 1 Q Y X R o P j w v S X R l b U x v Y 2 F 0 a W 9 u P j x T d G F i b G V F b n R y a W V z I C 8 + P C 9 J d G V t P j x J d G V t P j x J d G V t T G 9 j Y X R p b 2 4 + P E l 0 Z W 1 U e X B l P k Z v c m 1 1 b G E 8 L 0 l 0 Z W 1 U e X B l P j x J d G V t U G F 0 a D 5 T Z W N 0 a W 9 u M S 9 N S E Z T b V B y b 2 p l Y 3 R 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M 1 Q x N z o x M T o 0 N i 4 3 O T k y M T Q 0 W i I g L z 4 8 R W 5 0 c n k g V H l w Z T 0 i R m l s b F N 0 Y X R 1 c y I g V m F s d W U 9 I n N D b 2 1 w b G V 0 Z S I g L z 4 8 L 1 N 0 Y W J s Z U V u d H J p Z X M + P C 9 J d G V t P j x J d G V t P j x J d G V t T G 9 j Y X R p b 2 4 + P E l 0 Z W 1 U e X B l P k Z v c m 1 1 b G E 8 L 0 l 0 Z W 1 U e X B l P j x J d G V t U G F 0 a D 5 T Z W N 0 a W 9 u M S 9 N S E Z T b V B y b 2 p l Y 3 R z L 1 N v d X J j Z T w v S X R l b V B h d G g + P C 9 J d G V t T G 9 j Y X R p b 2 4 + P F N 0 Y W J s Z U V u d H J p Z X M g L z 4 8 L 0 l 0 Z W 0 + P E l 0 Z W 0 + P E l 0 Z W 1 M b 2 N h d G l v b j 4 8 S X R l b V R 5 c G U + R m 9 y b X V s Y T w v S X R l b V R 5 c G U + P E l 0 Z W 1 Q Y X R o P l N l Y 3 R p b 2 4 x L 0 1 I R l N t U H J v a m V j d H M v Q 2 h h b m d l Z C U y M F R 5 c G U 8 L 0 l 0 Z W 1 Q Y X R o P j w v S X R l b U x v Y 2 F 0 a W 9 u P j x T d G F i b G V F b n R y a W V z I C 8 + P C 9 J d G V t P j x J d G V t P j x J d G V t T G 9 j Y X R p b 2 4 + P E l 0 Z W 1 U e X B l P k Z v c m 1 1 b G E 8 L 0 l 0 Z W 1 U e X B l P j x J d G V t U G F 0 a D 5 T Z W N 0 a W 9 u M S 9 N Q U Z 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E 3 O j I w O j A 2 L j Y w M z M y N D B a I i A v P j x F b n R y e S B U e X B l P S J G a W x s U 3 R h d H V z I i B W Y W x 1 Z T 0 i c 0 N v b X B s Z X R l I i A v P j w v U 3 R h Y m x l R W 5 0 c m l l c z 4 8 L 0 l 0 Z W 0 + P E l 0 Z W 0 + P E l 0 Z W 1 M b 2 N h d G l v b j 4 8 S X R l b V R 5 c G U + R m 9 y b X V s Y T w v S X R l b V R 5 c G U + P E l 0 Z W 1 Q Y X R o P l N l Y 3 R p b 2 4 x L 0 1 B R k J 1 Z G d l d C 9 T b 3 V y Y 2 U 8 L 0 l 0 Z W 1 Q Y X R o P j w v S X R l b U x v Y 2 F 0 a W 9 u P j x T d G F i b G V F b n R y a W V z I C 8 + P C 9 J d G V t P j x J d G V t P j x J d G V t T G 9 j Y X R p b 2 4 + P E l 0 Z W 1 U e X B l P k Z v c m 1 1 b G E 8 L 0 l 0 Z W 1 U e X B l P j x J d G V t U G F 0 a D 5 T Z W N 0 a W 9 u M S 9 N Q U Z C d W R n Z X Q v Q 2 h h b m d l Z C U y M F R 5 c G U 8 L 0 l 0 Z W 1 Q Y X R o P j w v S X R l b U x v Y 2 F 0 a W 9 u P j x T d G F i b G V F b n R y a W V z I C 8 + P C 9 J d G V t P j x J d G V t P j x J d G V t T G 9 j Y X R p b 2 4 + P E l 0 Z W 1 U e X B l P k Z v c m 1 1 b G E 8 L 0 l 0 Z W 1 U e X B l P j x J d G V t U G F 0 a D 5 T Z W N 0 a W 9 u M S 9 N Q U Z 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z V D E 3 O j I w O j U 1 L j M x N z I 5 N D J a I i A v P j x F b n R y e S B U e X B l P S J G a W x s U 3 R h d H V z I i B W Y W x 1 Z T 0 i c 0 N v b X B s Z X R l I i A v P j x F b n R y e S B U e X B l P S J C d W Z m Z X J O Z X h 0 U m V m c m V z a C I g V m F s d W U 9 I m w x I i A v P j w v U 3 R h Y m x l R W 5 0 c m l l c z 4 8 L 0 l 0 Z W 0 + P E l 0 Z W 0 + P E l 0 Z W 1 M b 2 N h d G l v b j 4 8 S X R l b V R 5 c G U + R m 9 y b X V s Y T w v S X R l b V R 5 c G U + P E l 0 Z W 1 Q Y X R o P l N l Y 3 R p b 2 4 x L 0 1 B R l B l c n N v b m 5 l b C 9 T b 3 V y Y 2 U 8 L 0 l 0 Z W 1 Q Y X R o P j w v S X R l b U x v Y 2 F 0 a W 9 u P j x T d G F i b G V F b n R y a W V z I C 8 + P C 9 J d G V t P j x J d G V t P j x J d G V t T G 9 j Y X R p b 2 4 + P E l 0 Z W 1 U e X B l P k Z v c m 1 1 b G E 8 L 0 l 0 Z W 1 U e X B l P j x J d G V t U G F 0 a D 5 T Z W N 0 a W 9 u M S 9 N Q U Z Q Z X J z b 2 5 u Z W w v Q 2 h h b m d l Z C U y M F R 5 c G U 8 L 0 l 0 Z W 1 Q Y X R o P j w v S X R l b U x v Y 2 F 0 a W 9 u P j x T d G F i b G V F b n R y a W V z I C 8 + P C 9 J d G V t P j x J d G V t P j x J d G V t T G 9 j Y X R p b 2 4 + P E l 0 Z W 1 U e X B l P k Z v c m 1 1 b G E 8 L 0 l 0 Z W 1 U e X B l P j x J d G V t U G F 0 a D 5 T Z W N 0 a W 9 u M S 9 N Q U Z 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T c 6 M j E 6 M z E u N z Y 3 N T E y M F o i I C 8 + P E V u d H J 5 I F R 5 c G U 9 I k Z p b G x T d G F 0 d X M i I F Z h b H V l P S J z Q 2 9 t c G x l d G U i I C 8 + P C 9 T d G F i b G V F b n R y a W V z P j w v S X R l b T 4 8 S X R l b T 4 8 S X R l b U x v Y 2 F 0 a W 9 u P j x J d G V t V H l w Z T 5 G b 3 J t d W x h P C 9 J d G V t V H l w Z T 4 8 S X R l b V B h d G g + U 2 V j d G l v b j E v T U F G V H J h a W 5 N Z W 4 v U 2 9 1 c m N l P C 9 J d G V t U G F 0 a D 4 8 L 0 l 0 Z W 1 M b 2 N h d G l v b j 4 8 U 3 R h Y m x l R W 5 0 c m l l c y A v P j w v S X R l b T 4 8 S X R l b T 4 8 S X R l b U x v Y 2 F 0 a W 9 u P j x J d G V t V H l w Z T 5 G b 3 J t d W x h P C 9 J d G V t V H l w Z T 4 8 S X R l b V B h d G g + U 2 V j d G l v b j E v T U F G V H J h a W 5 N Z W 4 v Q 2 h h b m d l Z C U y M F R 5 c G U 8 L 0 l 0 Z W 1 Q Y X R o P j w v S X R l b U x v Y 2 F 0 a W 9 u P j x T d G F i b G V F b n R y a W V z I C 8 + P C 9 J d G V t P j x J d G V t P j x J d G V t T G 9 j Y X R p b 2 4 + P E l 0 Z W 1 U e X B l P k Z v c m 1 1 b G E 8 L 0 l 0 Z W 1 U e X B l P j x J d G V t U G F 0 a D 5 T Z W N 0 a W 9 u M S 9 N Q U Z 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T c 6 M j Q 6 M z g u N D E 0 O D g z O F o i I C 8 + P E V u d H J 5 I F R 5 c G U 9 I k Z p b G x T d G F 0 d X M i I F Z h b H V l P S J z Q 2 9 t c G x l d G U i I C 8 + P C 9 T d G F i b G V F b n R y a W V z P j w v S X R l b T 4 8 S X R l b T 4 8 S X R l b U x v Y 2 F 0 a W 9 u P j x J d G V t V H l w Z T 5 G b 3 J t d W x h P C 9 J d G V t V H l w Z T 4 8 S X R l b V B h d G g + U 2 V j d G l v b j E v T U F G U F Q v U 2 9 1 c m N l P C 9 J d G V t U G F 0 a D 4 8 L 0 l 0 Z W 1 M b 2 N h d G l v b j 4 8 U 3 R h Y m x l R W 5 0 c m l l c y A v P j w v S X R l b T 4 8 S X R l b T 4 8 S X R l b U x v Y 2 F 0 a W 9 u P j x J d G V t V H l w Z T 5 G b 3 J t d W x h P C 9 J d G V t V H l w Z T 4 8 S X R l b V B h d G g + U 2 V j d G l v b j E v T U F G U F Q v Q 2 h h b m d l Z C U y M F R 5 c G U 8 L 0 l 0 Z W 1 Q Y X R o P j w v S X R l b U x v Y 2 F 0 a W 9 u P j x T d G F i b G V F b n R y a W V z I C 8 + P C 9 J d G V t P j x J d G V t P j x J d G V t T G 9 j Y X R p b 2 4 + P E l 0 Z W 1 U e X B l P k Z v c m 1 1 b G E 8 L 0 l 0 Z W 1 U e X B l P j x J d G V t U G F 0 a D 5 T Z W N 0 a W 9 u M S 9 N Q U Z T b V B y b 2 p l Y 3 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E 3 O j I 5 O j I z L j g 1 N D M w M T J a I i A v P j x F b n R y e S B U e X B l P S J G a W x s U 3 R h d H V z I i B W Y W x 1 Z T 0 i c 0 N v b X B s Z X R l I i A v P j w v U 3 R h Y m x l R W 5 0 c m l l c z 4 8 L 0 l 0 Z W 0 + P E l 0 Z W 0 + P E l 0 Z W 1 M b 2 N h d G l v b j 4 8 S X R l b V R 5 c G U + R m 9 y b X V s Y T w v S X R l b V R 5 c G U + P E l 0 Z W 1 Q Y X R o P l N l Y 3 R p b 2 4 x L 0 1 B R l N t U H J v a m V j d C 9 T b 3 V y Y 2 U 8 L 0 l 0 Z W 1 Q Y X R o P j w v S X R l b U x v Y 2 F 0 a W 9 u P j x T d G F i b G V F b n R y a W V z I C 8 + P C 9 J d G V t P j x J d G V t P j x J d G V t T G 9 j Y X R p b 2 4 + P E l 0 Z W 1 U e X B l P k Z v c m 1 1 b G E 8 L 0 l 0 Z W 1 U e X B l P j x J d G V t U G F 0 a D 5 T Z W N 0 a W 9 u M S 9 N Q U Z T b V B y b 2 p l Y 3 Q v Q 2 h h b m d l Z C U y M F R 5 c G U 8 L 0 l 0 Z W 1 Q Y X R o P j w v S X R l b U x v Y 2 F 0 a W 9 u P j x T d G F i b G V F b n R y a W V z I C 8 + P C 9 J d G V t P j x J d G V t P j x J d G V t T G 9 j Y X R p b 2 4 + P E l 0 Z W 1 U e X B l P k Z v c m 1 1 b G E 8 L 0 l 0 Z W 1 U e X B l P j x J d G V t U G F 0 a D 5 T Z W N 0 a W 9 u M S 9 N Q 0 N 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I w O j U 1 O j U 0 L j Q y M D k y M D R a I i A v P j x F b n R y e S B U e X B l P S J G a W x s U 3 R h d H V z I i B W Y W x 1 Z T 0 i c 0 N v b X B s Z X R l I i A v P j w v U 3 R h Y m x l R W 5 0 c m l l c z 4 8 L 0 l 0 Z W 0 + P E l 0 Z W 0 + P E l 0 Z W 1 M b 2 N h d G l v b j 4 8 S X R l b V R 5 c G U + R m 9 y b X V s Y T w v S X R l b V R 5 c G U + P E l 0 Z W 1 Q Y X R o P l N l Y 3 R p b 2 4 x L 0 1 D Q 0 J 1 Z G d l d C 9 T b 3 V y Y 2 U 8 L 0 l 0 Z W 1 Q Y X R o P j w v S X R l b U x v Y 2 F 0 a W 9 u P j x T d G F i b G V F b n R y a W V z I C 8 + P C 9 J d G V t P j x J d G V t P j x J d G V t T G 9 j Y X R p b 2 4 + P E l 0 Z W 1 U e X B l P k Z v c m 1 1 b G E 8 L 0 l 0 Z W 1 U e X B l P j x J d G V t U G F 0 a D 5 T Z W N 0 a W 9 u M S 9 N Q 0 N C d W R n Z X Q v Q 2 h h b m d l Z C U y M F R 5 c G U 8 L 0 l 0 Z W 1 Q Y X R o P j w v S X R l b U x v Y 2 F 0 a W 9 u P j x T d G F i b G V F b n R y a W V z I C 8 + P C 9 J d G V t P j x J d G V t P j x J d G V t T G 9 j Y X R p b 2 4 + P E l 0 Z W 1 U e X B l P k Z v c m 1 1 b G E 8 L 0 l 0 Z W 1 U e X B l P j x J d G V t U G F 0 a D 5 T Z W N 0 a W 9 u M S 9 N Q 0 N 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z V D I w O j U 3 O j U 5 L j k 5 O D c 3 M z N a I i A v P j x F b n R y e S B U e X B l P S J G a W x s U 3 R h d H V z I i B W Y W x 1 Z T 0 i c 0 N v b X B s Z X R l I i A v P j x F b n R y e S B U e X B l P S J C d W Z m Z X J O Z X h 0 U m V m c m V z a C I g V m F s d W U 9 I m w x I i A v P j w v U 3 R h Y m x l R W 5 0 c m l l c z 4 8 L 0 l 0 Z W 0 + P E l 0 Z W 0 + P E l 0 Z W 1 M b 2 N h d G l v b j 4 8 S X R l b V R 5 c G U + R m 9 y b X V s Y T w v S X R l b V R 5 c G U + P E l 0 Z W 1 Q Y X R o P l N l Y 3 R p b 2 4 x L 0 1 D Q 1 B l c n N v b m 5 l b C 9 T b 3 V y Y 2 U 8 L 0 l 0 Z W 1 Q Y X R o P j w v S X R l b U x v Y 2 F 0 a W 9 u P j x T d G F i b G V F b n R y a W V z I C 8 + P C 9 J d G V t P j x J d G V t P j x J d G V t T G 9 j Y X R p b 2 4 + P E l 0 Z W 1 U e X B l P k Z v c m 1 1 b G E 8 L 0 l 0 Z W 1 U e X B l P j x J d G V t U G F 0 a D 5 T Z W N 0 a W 9 u M S 9 N Q 0 N Q Z X J z b 2 5 u Z W w v Q 2 h h b m d l Z C U y M F R 5 c G U 8 L 0 l 0 Z W 1 Q Y X R o P j w v S X R l b U x v Y 2 F 0 a W 9 u P j x T d G F i b G V F b n R y a W V z I C 8 + P C 9 J d G V t P j x J d G V t P j x J d G V t T G 9 j Y X R p b 2 4 + P E l 0 Z W 1 U e X B l P k Z v c m 1 1 b G E 8 L 0 l 0 Z W 1 U e X B l P j x J d G V t U G F 0 a D 5 T Z W N 0 a W 9 u M S 9 N Q 0 N 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j A 6 N T g 6 N T I u N D A 2 M T A 4 N 1 o i I C 8 + P E V u d H J 5 I F R 5 c G U 9 I k Z p b G x T d G F 0 d X M i I F Z h b H V l P S J z Q 2 9 t c G x l d G U i I C 8 + P C 9 T d G F i b G V F b n R y a W V z P j w v S X R l b T 4 8 S X R l b T 4 8 S X R l b U x v Y 2 F 0 a W 9 u P j x J d G V t V H l w Z T 5 G b 3 J t d W x h P C 9 J d G V t V H l w Z T 4 8 S X R l b V B h d G g + U 2 V j d G l v b j E v T U N D V H J h a W 5 N Z W 4 v U 2 9 1 c m N l P C 9 J d G V t U G F 0 a D 4 8 L 0 l 0 Z W 1 M b 2 N h d G l v b j 4 8 U 3 R h Y m x l R W 5 0 c m l l c y A v P j w v S X R l b T 4 8 S X R l b T 4 8 S X R l b U x v Y 2 F 0 a W 9 u P j x J d G V t V H l w Z T 5 G b 3 J t d W x h P C 9 J d G V t V H l w Z T 4 8 S X R l b V B h d G g + U 2 V j d G l v b j E v T U N D V H J h a W 5 N Z W 4 v Q 2 h h b m d l Z C U y M F R 5 c G U 8 L 0 l 0 Z W 1 Q Y X R o P j w v S X R l b U x v Y 2 F 0 a W 9 u P j x T d G F i b G V F b n R y a W V z I C 8 + P C 9 J d G V t P j x J d G V t P j x J d G V t T G 9 j Y X R p b 2 4 + P E l 0 Z W 1 U e X B l P k Z v c m 1 1 b G E 8 L 0 l 0 Z W 1 U e X B l P j x J d G V t U G F 0 a D 5 T Z W N 0 a W 9 u M S 9 N Q 0 N f Q 0 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I x O j A w O j Q 0 L j A 3 M T A z M j J a I i A v P j x F b n R y e S B U e X B l P S J G a W x s U 3 R h d H V z I i B W Y W x 1 Z T 0 i c 0 N v b X B s Z X R l I i A v P j w v U 3 R h Y m x l R W 5 0 c m l l c z 4 8 L 0 l 0 Z W 0 + P E l 0 Z W 0 + P E l 0 Z W 1 M b 2 N h d G l v b j 4 8 S X R l b V R 5 c G U + R m 9 y b X V s Y T w v S X R l b V R 5 c G U + P E l 0 Z W 1 Q Y X R o P l N l Y 3 R p b 2 4 x L 0 1 D Q 1 9 D Q y 9 T b 3 V y Y 2 U 8 L 0 l 0 Z W 1 Q Y X R o P j w v S X R l b U x v Y 2 F 0 a W 9 u P j x T d G F i b G V F b n R y a W V z I C 8 + P C 9 J d G V t P j x J d G V t P j x J d G V t T G 9 j Y X R p b 2 4 + P E l 0 Z W 1 U e X B l P k Z v c m 1 1 b G E 8 L 0 l 0 Z W 1 U e X B l P j x J d G V t U G F 0 a D 5 T Z W N 0 a W 9 u M S 9 N Q 0 N f Q 0 M v Q 2 h h b m d l Z C U y M F R 5 c G U 8 L 0 l 0 Z W 1 Q Y X R o P j w v S X R l b U x v Y 2 F 0 a W 9 u P j x T d G F i b G V F b n R y a W V z I C 8 + P C 9 J d G V t P j x J d G V t P j x J d G V t T G 9 j Y X R p b 2 4 + P E l 0 Z W 1 U e X B l P k Z v c m 1 1 b G E 8 L 0 l 0 Z W 1 U e X B l P j x J d G V t U G F 0 a D 5 T Z W N 0 a W 9 u M S 9 N Q 0 N 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j E 6 M D I 6 M T M u N T Y z N D E 2 O V o i I C 8 + P E V u d H J 5 I F R 5 c G U 9 I k Z p b G x T d G F 0 d X M i I F Z h b H V l P S J z Q 2 9 t c G x l d G U i I C 8 + P C 9 T d G F i b G V F b n R y a W V z P j w v S X R l b T 4 8 S X R l b T 4 8 S X R l b U x v Y 2 F 0 a W 9 u P j x J d G V t V H l w Z T 5 G b 3 J t d W x h P C 9 J d G V t V H l w Z T 4 8 S X R l b V B h d G g + U 2 V j d G l v b j E v T U N D U F Q v U 2 9 1 c m N l P C 9 J d G V t U G F 0 a D 4 8 L 0 l 0 Z W 1 M b 2 N h d G l v b j 4 8 U 3 R h Y m x l R W 5 0 c m l l c y A v P j w v S X R l b T 4 8 S X R l b T 4 8 S X R l b U x v Y 2 F 0 a W 9 u P j x J d G V t V H l w Z T 5 G b 3 J t d W x h P C 9 J d G V t V H l w Z T 4 8 S X R l b V B h d G g + U 2 V j d G l v b j E v T U N D U F Q v Q 2 h h b m d l Z C U y M F R 5 c G U 8 L 0 l 0 Z W 1 Q Y X R o P j w v S X R l b U x v Y 2 F 0 a W 9 u P j x T d G F i b G V F b n R y a W V z I C 8 + P C 9 J d G V t P j x J d G V t P j x J d G V t T G 9 j Y X R p b 2 4 + P E l 0 Z W 1 U e X B l P k Z v c m 1 1 b G E 8 L 0 l 0 Z W 1 U e X B l P j x J d G V t U G F 0 a D 5 T Z W N 0 a W 9 u M S 9 D S E Z 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I x O j U 3 O j I 2 L j k 3 M D Q w M z J a I i A v P j x F b n R y e S B U e X B l P S J G a W x s U 3 R h d H V z I i B W Y W x 1 Z T 0 i c 0 N v b X B s Z X R l I i A v P j w v U 3 R h Y m x l R W 5 0 c m l l c z 4 8 L 0 l 0 Z W 0 + P E l 0 Z W 0 + P E l 0 Z W 1 M b 2 N h d G l v b j 4 8 S X R l b V R 5 c G U + R m 9 y b X V s Y T w v S X R l b V R 5 c G U + P E l 0 Z W 1 Q Y X R o P l N l Y 3 R p b 2 4 x L 0 N I R k J 1 Z G d l d C 9 T b 3 V y Y 2 U 8 L 0 l 0 Z W 1 Q Y X R o P j w v S X R l b U x v Y 2 F 0 a W 9 u P j x T d G F i b G V F b n R y a W V z I C 8 + P C 9 J d G V t P j x J d G V t P j x J d G V t T G 9 j Y X R p b 2 4 + P E l 0 Z W 1 U e X B l P k Z v c m 1 1 b G E 8 L 0 l 0 Z W 1 U e X B l P j x J d G V t U G F 0 a D 5 T Z W N 0 a W 9 u M S 9 D S E Z C d W R n Z X Q v Q 2 h h b m d l Z C U y M F R 5 c G U 8 L 0 l 0 Z W 1 Q Y X R o P j w v S X R l b U x v Y 2 F 0 a W 9 u P j x T d G F i b G V F b n R y a W V z I C 8 + P C 9 J d G V t P j x J d G V t P j x J d G V t T G 9 j Y X R p b 2 4 + P E l 0 Z W 1 U e X B l P k Z v c m 1 1 b G E 8 L 0 l 0 Z W 1 U e X B l P j x J d G V t U G F 0 a D 5 T Z W N 0 a W 9 u M S 9 D S E Z 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z V D I x O j U 4 O j E 1 L j U z O D g y O T R a I i A v P j x F b n R y e S B U e X B l P S J G a W x s U 3 R h d H V z I i B W Y W x 1 Z T 0 i c 0 N v b X B s Z X R l I i A v P j x F b n R y e S B U e X B l P S J C d W Z m Z X J O Z X h 0 U m V m c m V z a C I g V m F s d W U 9 I m w x I i A v P j w v U 3 R h Y m x l R W 5 0 c m l l c z 4 8 L 0 l 0 Z W 0 + P E l 0 Z W 0 + P E l 0 Z W 1 M b 2 N h d G l v b j 4 8 S X R l b V R 5 c G U + R m 9 y b X V s Y T w v S X R l b V R 5 c G U + P E l 0 Z W 1 Q Y X R o P l N l Y 3 R p b 2 4 x L 0 N I R l B l c n N v b m 5 l b C 9 T b 3 V y Y 2 U 8 L 0 l 0 Z W 1 Q Y X R o P j w v S X R l b U x v Y 2 F 0 a W 9 u P j x T d G F i b G V F b n R y a W V z I C 8 + P C 9 J d G V t P j x J d G V t P j x J d G V t T G 9 j Y X R p b 2 4 + P E l 0 Z W 1 U e X B l P k Z v c m 1 1 b G E 8 L 0 l 0 Z W 1 U e X B l P j x J d G V t U G F 0 a D 5 T Z W N 0 a W 9 u M S 9 D S E Z Q Z X J z b 2 5 u Z W w v Q 2 h h b m d l Z C U y M F R 5 c G U 8 L 0 l 0 Z W 1 Q Y X R o P j w v S X R l b U x v Y 2 F 0 a W 9 u P j x T d G F i b G V F b n R y a W V z I C 8 + P C 9 J d G V t P j x J d G V t P j x J d G V t T G 9 j Y X R p b 2 4 + P E l 0 Z W 1 U e X B l P k Z v c m 1 1 b G E 8 L 0 l 0 Z W 1 U e X B l P j x J d G V t U G F 0 a D 5 T Z W N 0 a W 9 u M S 9 D S E Z 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j E 6 N T k 6 M T E u O D g w N T k w N V o i I C 8 + P E V u d H J 5 I F R 5 c G U 9 I k Z p b G x T d G F 0 d X M i I F Z h b H V l P S J z Q 2 9 t c G x l d G U i I C 8 + P C 9 T d G F i b G V F b n R y a W V z P j w v S X R l b T 4 8 S X R l b T 4 8 S X R l b U x v Y 2 F 0 a W 9 u P j x J d G V t V H l w Z T 5 G b 3 J t d W x h P C 9 J d G V t V H l w Z T 4 8 S X R l b V B h d G g + U 2 V j d G l v b j E v Q 0 h G V H J h a W 5 N Z W 4 v U 2 9 1 c m N l P C 9 J d G V t U G F 0 a D 4 8 L 0 l 0 Z W 1 M b 2 N h d G l v b j 4 8 U 3 R h Y m x l R W 5 0 c m l l c y A v P j w v S X R l b T 4 8 S X R l b T 4 8 S X R l b U x v Y 2 F 0 a W 9 u P j x J d G V t V H l w Z T 5 G b 3 J t d W x h P C 9 J d G V t V H l w Z T 4 8 S X R l b V B h d G g + U 2 V j d G l v b j E v Q 0 h G V H J h a W 5 N Z W 4 v Q 2 h h b m d l Z C U y M F R 5 c G U 8 L 0 l 0 Z W 1 Q Y X R o P j w v S X R l b U x v Y 2 F 0 a W 9 u P j x T d G F i b G V F b n R y a W V z I C 8 + P C 9 J d G V t P j x J d G V t P j x J d G V t T G 9 j Y X R p b 2 4 + P E l 0 Z W 1 U e X B l P k Z v c m 1 1 b G E 8 L 0 l 0 Z W 1 U e X B l P j x J d G V t U G F 0 a D 5 T Z W N 0 a W 9 u M S 9 D S E Z 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N U M j I 6 M D Y 6 N T Q u N T c x N z k 2 N F o i I C 8 + P E V u d H J 5 I F R 5 c G U 9 I k Z p b G x T d G F 0 d X M i I F Z h b H V l P S J z Q 2 9 t c G x l d G U i I C 8 + P C 9 T d G F i b G V F b n R y a W V z P j w v S X R l b T 4 8 S X R l b T 4 8 S X R l b U x v Y 2 F 0 a W 9 u P j x J d G V t V H l w Z T 5 G b 3 J t d W x h P C 9 J d G V t V H l w Z T 4 8 S X R l b V B h d G g + U 2 V j d G l v b j E v Q 0 h G U F Q v U 2 9 1 c m N l P C 9 J d G V t U G F 0 a D 4 8 L 0 l 0 Z W 1 M b 2 N h d G l v b j 4 8 U 3 R h Y m x l R W 5 0 c m l l c y A v P j w v S X R l b T 4 8 S X R l b T 4 8 S X R l b U x v Y 2 F 0 a W 9 u P j x J d G V t V H l w Z T 5 G b 3 J t d W x h P C 9 J d G V t V H l w Z T 4 8 S X R l b V B h d G g + U 2 V j d G l v b j E v Q 0 h G U F Q v Q 2 h h b m d l Z C U y M F R 5 c G U 8 L 0 l 0 Z W 1 Q Y X R o P j w v S X R l b U x v Y 2 F 0 a W 9 u P j x T d G F i b G V F b n R y a W V z I C 8 + P C 9 J d G V t P j x J d G V t P j x J d G V t T G 9 j Y X R p b 2 4 + P E l 0 Z W 1 U e X B l P k Z v c m 1 1 b G E 8 L 0 l 0 Z W 1 U e X B l P j x J d G V t U G F 0 a D 5 T Z W N 0 a W 9 u M S 9 D S E Z T b V B y b 2 p l Y 3 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z V D I y O j E w O j U y L j E 2 M z A z O D h a I i A v P j x F b n R y e S B U e X B l P S J G a W x s U 3 R h d H V z I i B W Y W x 1 Z T 0 i c 0 N v b X B s Z X R l I i A v P j w v U 3 R h Y m x l R W 5 0 c m l l c z 4 8 L 0 l 0 Z W 0 + P E l 0 Z W 0 + P E l 0 Z W 1 M b 2 N h d G l v b j 4 8 S X R l b V R 5 c G U + R m 9 y b X V s Y T w v S X R l b V R 5 c G U + P E l 0 Z W 1 Q Y X R o P l N l Y 3 R p b 2 4 x L 0 N I R l N t U H J v a m V j d C 9 T b 3 V y Y 2 U 8 L 0 l 0 Z W 1 Q Y X R o P j w v S X R l b U x v Y 2 F 0 a W 9 u P j x T d G F i b G V F b n R y a W V z I C 8 + P C 9 J d G V t P j x J d G V t P j x J d G V t T G 9 j Y X R p b 2 4 + P E l 0 Z W 1 U e X B l P k Z v c m 1 1 b G E 8 L 0 l 0 Z W 1 U e X B l P j x J d G V t U G F 0 a D 5 T Z W N 0 a W 9 u M S 9 D S E Z T b V B y b 2 p l Y 3 Q v Q 2 h h b m d l Z C U y M F R 5 c G U 8 L 0 l 0 Z W 1 Q Y X R o P j w v S X R l b U x v Y 2 F 0 a W 9 u P j x T d G F i b G V F b n R y a W V z I C 8 + P C 9 J d G V t P j x J d G V t P j x J d G V t T G 9 j Y X R p b 2 4 + P E l 0 Z W 1 U e X B l P k Z v c m 1 1 b G E 8 L 0 l 0 Z W 1 U e X B l P j x J d G V t U G F 0 a D 5 T Z W N 0 a W 9 u M S 9 D R k R 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x O j M 5 O j Q 0 L j c w N j k 0 N z N a I i A v P j x F b n R y e S B U e X B l P S J G a W x s U 3 R h d H V z I i B W Y W x 1 Z T 0 i c 0 N v b X B s Z X R l I i A v P j w v U 3 R h Y m x l R W 5 0 c m l l c z 4 8 L 0 l 0 Z W 0 + P E l 0 Z W 0 + P E l 0 Z W 1 M b 2 N h d G l v b j 4 8 S X R l b V R 5 c G U + R m 9 y b X V s Y T w v S X R l b V R 5 c G U + P E l 0 Z W 1 Q Y X R o P l N l Y 3 R p b 2 4 x L 0 N G R E J 1 Z G d l d C 9 T b 3 V y Y 2 U 8 L 0 l 0 Z W 1 Q Y X R o P j w v S X R l b U x v Y 2 F 0 a W 9 u P j x T d G F i b G V F b n R y a W V z I C 8 + P C 9 J d G V t P j x J d G V t P j x J d G V t T G 9 j Y X R p b 2 4 + P E l 0 Z W 1 U e X B l P k Z v c m 1 1 b G E 8 L 0 l 0 Z W 1 U e X B l P j x J d G V t U G F 0 a D 5 T Z W N 0 a W 9 u M S 9 D R k R C d W R n Z X Q v Q 2 h h b m d l Z C U y M F R 5 c G U 8 L 0 l 0 Z W 1 Q Y X R o P j w v S X R l b U x v Y 2 F 0 a W 9 u P j x T d G F i b G V F b n R y a W V z I C 8 + P C 9 J d G V t P j x J d G V t P j x J d G V t T G 9 j Y X R p b 2 4 + P E l 0 Z W 1 U e X B l P k Z v c m 1 1 b G E 8 L 0 l 0 Z W 1 U e X B l P j x J d G V t U G F 0 a D 5 T Z W N 0 a W 9 u M S 9 D R k R 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0 V D E x O j Q x O j I x L j I x M z g 4 M z F a I i A v P j x F b n R y e S B U e X B l P S J G a W x s U 3 R h d H V z I i B W Y W x 1 Z T 0 i c 0 N v b X B s Z X R l I i A v P j x F b n R y e S B U e X B l P S J C d W Z m Z X J O Z X h 0 U m V m c m V z a C I g V m F s d W U 9 I m w x I i A v P j w v U 3 R h Y m x l R W 5 0 c m l l c z 4 8 L 0 l 0 Z W 0 + P E l 0 Z W 0 + P E l 0 Z W 1 M b 2 N h d G l v b j 4 8 S X R l b V R 5 c G U + R m 9 y b X V s Y T w v S X R l b V R 5 c G U + P E l 0 Z W 1 Q Y X R o P l N l Y 3 R p b 2 4 x L 0 N G R F B l c n N v b m 5 l b C 9 T b 3 V y Y 2 U 8 L 0 l 0 Z W 1 Q Y X R o P j w v S X R l b U x v Y 2 F 0 a W 9 u P j x T d G F i b G V F b n R y a W V z I C 8 + P C 9 J d G V t P j x J d G V t P j x J d G V t T G 9 j Y X R p b 2 4 + P E l 0 Z W 1 U e X B l P k Z v c m 1 1 b G E 8 L 0 l 0 Z W 1 U e X B l P j x J d G V t U G F 0 a D 5 T Z W N 0 a W 9 u M S 9 D R k R Q Z X J z b 2 5 u Z W w v Q 2 h h b m d l Z C U y M F R 5 c G U 8 L 0 l 0 Z W 1 Q Y X R o P j w v S X R l b U x v Y 2 F 0 a W 9 u P j x T d G F i b G V F b n R y a W V z I C 8 + P C 9 J d G V t P j x J d G V t P j x J d G V t T G 9 j Y X R p b 2 4 + P E l 0 Z W 1 U e X B l P k Z v c m 1 1 b G E 8 L 0 l 0 Z W 1 U e X B l P j x J d G V t U G F 0 a D 5 T Z W N 0 a W 9 u M S 9 D R k R 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E 6 N D E 6 N T I u O D Y x M D U 3 N l o i I C 8 + P E V u d H J 5 I F R 5 c G U 9 I k Z p b G x T d G F 0 d X M i I F Z h b H V l P S J z Q 2 9 t c G x l d G U i I C 8 + P C 9 T d G F i b G V F b n R y a W V z P j w v S X R l b T 4 8 S X R l b T 4 8 S X R l b U x v Y 2 F 0 a W 9 u P j x J d G V t V H l w Z T 5 G b 3 J t d W x h P C 9 J d G V t V H l w Z T 4 8 S X R l b V B h d G g + U 2 V j d G l v b j E v Q 0 Z E V H J h a W 5 N Z W 4 v U 2 9 1 c m N l P C 9 J d G V t U G F 0 a D 4 8 L 0 l 0 Z W 1 M b 2 N h d G l v b j 4 8 U 3 R h Y m x l R W 5 0 c m l l c y A v P j w v S X R l b T 4 8 S X R l b T 4 8 S X R l b U x v Y 2 F 0 a W 9 u P j x J d G V t V H l w Z T 5 G b 3 J t d W x h P C 9 J d G V t V H l w Z T 4 8 S X R l b V B h d G g + U 2 V j d G l v b j E v Q 0 Z E V H J h a W 5 N Z W 4 v Q 2 h h b m d l Z C U y M F R 5 c G U 8 L 0 l 0 Z W 1 Q Y X R o P j w v S X R l b U x v Y 2 F 0 a W 9 u P j x T d G F i b G V F b n R y a W V z I C 8 + P C 9 J d G V t P j x J d G V t P j x J d G V t T G 9 j Y X R p b 2 4 + P E l 0 Z W 1 U e X B l P k Z v c m 1 1 b G E 8 L 0 l 0 Z W 1 U e X B l P j x J d G V t U G F 0 a D 5 T Z W N 0 a W 9 u M S 9 D R k R D Q 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E 6 N D I 6 N T U u O T E y N z Y 1 N V o i I C 8 + P E V u d H J 5 I F R 5 c G U 9 I k Z p b G x T d G F 0 d X M i I F Z h b H V l P S J z Q 2 9 t c G x l d G U i I C 8 + P C 9 T d G F i b G V F b n R y a W V z P j w v S X R l b T 4 8 S X R l b T 4 8 S X R l b U x v Y 2 F 0 a W 9 u P j x J d G V t V H l w Z T 5 G b 3 J t d W x h P C 9 J d G V t V H l w Z T 4 8 S X R l b V B h d G g + U 2 V j d G l v b j E v Q 0 Z E Q 0 M v U 2 9 1 c m N l P C 9 J d G V t U G F 0 a D 4 8 L 0 l 0 Z W 1 M b 2 N h d G l v b j 4 8 U 3 R h Y m x l R W 5 0 c m l l c y A v P j w v S X R l b T 4 8 S X R l b T 4 8 S X R l b U x v Y 2 F 0 a W 9 u P j x J d G V t V H l w Z T 5 G b 3 J t d W x h P C 9 J d G V t V H l w Z T 4 8 S X R l b V B h d G g + U 2 V j d G l v b j E v Q 0 Z E Q 0 M v Q 2 h h b m d l Z C U y M F R 5 c G U 8 L 0 l 0 Z W 1 Q Y X R o P j w v S X R l b U x v Y 2 F 0 a W 9 u P j x T d G F i b G V F b n R y a W V z I C 8 + P C 9 J d G V t P j x J d G V t P j x J d G V t T G 9 j Y X R p b 2 4 + P E l 0 Z W 1 U e X B l P k Z v c m 1 1 b G E 8 L 0 l 0 Z W 1 U e X B l P j x J d G V t U G F 0 a D 5 T Z W N 0 a W 9 u M S 9 D R k R Q V E Z 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M T o 0 M z o z O S 4 z O D I 3 M T Y 3 W i I g L z 4 8 R W 5 0 c n k g V H l w Z T 0 i R m l s b F N 0 Y X R 1 c y I g V m F s d W U 9 I n N D b 2 1 w b G V 0 Z S I g L z 4 8 L 1 N 0 Y W J s Z U V u d H J p Z X M + P C 9 J d G V t P j x J d G V t P j x J d G V t T G 9 j Y X R p b 2 4 + P E l 0 Z W 1 U e X B l P k Z v c m 1 1 b G E 8 L 0 l 0 Z W 1 U e X B l P j x J d G V t U G F 0 a D 5 T Z W N 0 a W 9 u M S 9 D R k R Q V E Z E L 1 N v d X J j Z T w v S X R l b V B h d G g + P C 9 J d G V t T G 9 j Y X R p b 2 4 + P F N 0 Y W J s Z U V u d H J p Z X M g L z 4 8 L 0 l 0 Z W 0 + P E l 0 Z W 0 + P E l 0 Z W 1 M b 2 N h d G l v b j 4 8 S X R l b V R 5 c G U + R m 9 y b X V s Y T w v S X R l b V R 5 c G U + P E l 0 Z W 1 Q Y X R o P l N l Y 3 R p b 2 4 x L 0 N G R F B U R k Q v Q 2 h h b m d l Z C U y M F R 5 c G U 8 L 0 l 0 Z W 1 Q Y X R o P j w v S X R l b U x v Y 2 F 0 a W 9 u P j x T d G F i b G V F b n R y a W V z I C 8 + P C 9 J d G V t P j x J d G V t P j x J d G V t T G 9 j Y X R p b 2 4 + P E l 0 Z W 1 U e X B l P k Z v c m 1 1 b G E 8 L 0 l 0 Z W 1 U e X B l P j x J d G V t U G F 0 a D 5 T Z W N 0 a W 9 u M S 9 S R k R 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x O j U x O j I 0 L j U 3 M T g 2 M D V a I i A v P j x F b n R y e S B U e X B l P S J G a W x s U 3 R h d H V z I i B W Y W x 1 Z T 0 i c 0 N v b X B s Z X R l I i A v P j w v U 3 R h Y m x l R W 5 0 c m l l c z 4 8 L 0 l 0 Z W 0 + P E l 0 Z W 0 + P E l 0 Z W 1 M b 2 N h d G l v b j 4 8 S X R l b V R 5 c G U + R m 9 y b X V s Y T w v S X R l b V R 5 c G U + P E l 0 Z W 1 Q Y X R o P l N l Y 3 R p b 2 4 x L 1 J G R E J 1 Z G d l d C 9 T b 3 V y Y 2 U 8 L 0 l 0 Z W 1 Q Y X R o P j w v S X R l b U x v Y 2 F 0 a W 9 u P j x T d G F i b G V F b n R y a W V z I C 8 + P C 9 J d G V t P j x J d G V t P j x J d G V t T G 9 j Y X R p b 2 4 + P E l 0 Z W 1 U e X B l P k Z v c m 1 1 b G E 8 L 0 l 0 Z W 1 U e X B l P j x J d G V t U G F 0 a D 5 T Z W N 0 a W 9 u M S 9 S R k R C d W R n Z X Q v Q 2 h h b m d l Z C U y M F R 5 c G U 8 L 0 l 0 Z W 1 Q Y X R o P j w v S X R l b U x v Y 2 F 0 a W 9 u P j x T d G F i b G V F b n R y a W V z I C 8 + P C 9 J d G V t P j x J d G V t P j x J d G V t T G 9 j Y X R p b 2 4 + P E l 0 Z W 1 U e X B l P k Z v c m 1 1 b G E 8 L 0 l 0 Z W 1 U e X B l P j x J d G V t U G F 0 a D 5 T Z W N 0 a W 9 u M S 9 S R k R 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0 V D E x O j U x O j Q 2 L j c 4 N D M x N j R a I i A v P j x F b n R y e S B U e X B l P S J G a W x s U 3 R h d H V z I i B W Y W x 1 Z T 0 i c 0 N v b X B s Z X R l I i A v P j x F b n R y e S B U e X B l P S J C d W Z m Z X J O Z X h 0 U m V m c m V z a C I g V m F s d W U 9 I m w x I i A v P j w v U 3 R h Y m x l R W 5 0 c m l l c z 4 8 L 0 l 0 Z W 0 + P E l 0 Z W 0 + P E l 0 Z W 1 M b 2 N h d G l v b j 4 8 S X R l b V R 5 c G U + R m 9 y b X V s Y T w v S X R l b V R 5 c G U + P E l 0 Z W 1 Q Y X R o P l N l Y 3 R p b 2 4 x L 1 J G R F B l c n N v b m 5 l b C 9 T b 3 V y Y 2 U 8 L 0 l 0 Z W 1 Q Y X R o P j w v S X R l b U x v Y 2 F 0 a W 9 u P j x T d G F i b G V F b n R y a W V z I C 8 + P C 9 J d G V t P j x J d G V t P j x J d G V t T G 9 j Y X R p b 2 4 + P E l 0 Z W 1 U e X B l P k Z v c m 1 1 b G E 8 L 0 l 0 Z W 1 U e X B l P j x J d G V t U G F 0 a D 5 T Z W N 0 a W 9 u M S 9 S R k R Q Z X J z b 2 5 u Z W w v Q 2 h h b m d l Z C U y M F R 5 c G U 8 L 0 l 0 Z W 1 Q Y X R o P j w v S X R l b U x v Y 2 F 0 a W 9 u P j x T d G F i b G V F b n R y a W V z I C 8 + P C 9 J d G V t P j x J d G V t P j x J d G V t T G 9 j Y X R p b 2 4 + P E l 0 Z W 1 U e X B l P k Z v c m 1 1 b G E 8 L 0 l 0 Z W 1 U e X B l P j x J d G V t U G F 0 a D 5 T Z W N 0 a W 9 u M S 9 S R k R 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E 6 N T I 6 M j U u N z Q 1 N z M 0 N F o i I C 8 + P E V u d H J 5 I F R 5 c G U 9 I k Z p b G x T d G F 0 d X M i I F Z h b H V l P S J z Q 2 9 t c G x l d G U i I C 8 + P C 9 T d G F i b G V F b n R y a W V z P j w v S X R l b T 4 8 S X R l b T 4 8 S X R l b U x v Y 2 F 0 a W 9 u P j x J d G V t V H l w Z T 5 G b 3 J t d W x h P C 9 J d G V t V H l w Z T 4 8 S X R l b V B h d G g + U 2 V j d G l v b j E v U k Z E V H J h a W 5 N Z W 4 v U 2 9 1 c m N l P C 9 J d G V t U G F 0 a D 4 8 L 0 l 0 Z W 1 M b 2 N h d G l v b j 4 8 U 3 R h Y m x l R W 5 0 c m l l c y A v P j w v S X R l b T 4 8 S X R l b T 4 8 S X R l b U x v Y 2 F 0 a W 9 u P j x J d G V t V H l w Z T 5 G b 3 J t d W x h P C 9 J d G V t V H l w Z T 4 8 S X R l b V B h d G g + U 2 V j d G l v b j E v U k Z E V H J h a W 5 N Z W 4 v Q 2 h h b m d l Z C U y M F R 5 c G U 8 L 0 l 0 Z W 1 Q Y X R o P j w v S X R l b U x v Y 2 F 0 a W 9 u P j x T d G F i b G V F b n R y a W V z I C 8 + P C 9 J d G V t P j x J d G V t P j x J d G V t T G 9 j Y X R p b 2 4 + P E l 0 Z W 1 U e X B l P k Z v c m 1 1 b G E 8 L 0 l 0 Z W 1 U e X B l P j x J d G V t U G F 0 a D 5 T Z W N 0 a W 9 u M S 9 S R k R D Q 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E 6 N T I 6 N T U u N z E 2 M j k 5 O V o i I C 8 + P E V u d H J 5 I F R 5 c G U 9 I k Z p b G x T d G F 0 d X M i I F Z h b H V l P S J z Q 2 9 t c G x l d G U i I C 8 + P C 9 T d G F i b G V F b n R y a W V z P j w v S X R l b T 4 8 S X R l b T 4 8 S X R l b U x v Y 2 F 0 a W 9 u P j x J d G V t V H l w Z T 5 G b 3 J t d W x h P C 9 J d G V t V H l w Z T 4 8 S X R l b V B h d G g + U 2 V j d G l v b j E v U k Z E Q 0 M v U 2 9 1 c m N l P C 9 J d G V t U G F 0 a D 4 8 L 0 l 0 Z W 1 M b 2 N h d G l v b j 4 8 U 3 R h Y m x l R W 5 0 c m l l c y A v P j w v S X R l b T 4 8 S X R l b T 4 8 S X R l b U x v Y 2 F 0 a W 9 u P j x J d G V t V H l w Z T 5 G b 3 J t d W x h P C 9 J d G V t V H l w Z T 4 8 S X R l b V B h d G g + U 2 V j d G l v b j E v U k Z E Q 0 M v Q 2 h h b m d l Z C U y M F R 5 c G U 8 L 0 l 0 Z W 1 Q Y X R o P j w v S X R l b U x v Y 2 F 0 a W 9 u P j x T d G F i b G V F b n R y a W V z I C 8 + P C 9 J d G V t P j x J d G V t P j x J d G V t T G 9 j Y X R p b 2 4 + P E l 0 Z W 1 U e X B l P k Z v c m 1 1 b G E 8 L 0 l 0 Z W 1 U e X B l P j x J d G V t U G F 0 a D 5 T Z W N 0 a W 9 u M S 9 S R k R Q V E Z 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M T o 1 M z o x O S 4 w M j M 0 O D I z W i I g L z 4 8 R W 5 0 c n k g V H l w Z T 0 i R m l s b F N 0 Y X R 1 c y I g V m F s d W U 9 I n N D b 2 1 w b G V 0 Z S I g L z 4 8 L 1 N 0 Y W J s Z U V u d H J p Z X M + P C 9 J d G V t P j x J d G V t P j x J d G V t T G 9 j Y X R p b 2 4 + P E l 0 Z W 1 U e X B l P k Z v c m 1 1 b G E 8 L 0 l 0 Z W 1 U e X B l P j x J d G V t U G F 0 a D 5 T Z W N 0 a W 9 u M S 9 S R k R Q V E Z E L 1 N v d X J j Z T w v S X R l b V B h d G g + P C 9 J d G V t T G 9 j Y X R p b 2 4 + P F N 0 Y W J s Z U V u d H J p Z X M g L z 4 8 L 0 l 0 Z W 0 + P E l 0 Z W 0 + P E l 0 Z W 1 M b 2 N h d G l v b j 4 8 S X R l b V R 5 c G U + R m 9 y b X V s Y T w v S X R l b V R 5 c G U + P E l 0 Z W 1 Q Y X R o P l N l Y 3 R p b 2 4 x L 1 J G R F B U R k Q v Q 2 h h b m d l Z C U y M F R 5 c G U 8 L 0 l 0 Z W 1 Q Y X R o P j w v S X R l b U x v Y 2 F 0 a W 9 u P j x T d G F i b G V F b n R y a W V z I C 8 + P C 9 J d G V t P j x J d G V t P j x J d G V t T G 9 j Y X R p b 2 4 + P E l 0 Z W 1 U e X B l P k Z v c m 1 1 b G E 8 L 0 l 0 Z W 1 U e X B l P j x J d G V t U G F 0 a D 5 T Z W N 0 a W 9 u M S 9 T U F N D 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M j o w N D o 0 N C 4 3 N T I 3 N D E x W i I g L z 4 8 R W 5 0 c n k g V H l w Z T 0 i R m l s b F N 0 Y X R 1 c y I g V m F s d W U 9 I n N D b 2 1 w b G V 0 Z S I g L z 4 8 L 1 N 0 Y W J s Z U V u d H J p Z X M + P C 9 J d G V t P j x J d G V t P j x J d G V t T G 9 j Y X R p b 2 4 + P E l 0 Z W 1 U e X B l P k Z v c m 1 1 b G E 8 L 0 l 0 Z W 1 U e X B l P j x J d G V t U G F 0 a D 5 T Z W N 0 a W 9 u M S 9 T U F N D Q n V k Z 2 V 0 L 1 N v d X J j Z T w v S X R l b V B h d G g + P C 9 J d G V t T G 9 j Y X R p b 2 4 + P F N 0 Y W J s Z U V u d H J p Z X M g L z 4 8 L 0 l 0 Z W 0 + P E l 0 Z W 0 + P E l 0 Z W 1 M b 2 N h d G l v b j 4 8 S X R l b V R 5 c G U + R m 9 y b X V s Y T w v S X R l b V R 5 c G U + P E l 0 Z W 1 Q Y X R o P l N l Y 3 R p b 2 4 x L 1 N Q U 0 N C d W R n Z X Q v Q 2 h h b m d l Z C U y M F R 5 c G U 8 L 0 l 0 Z W 1 Q Y X R o P j w v S X R l b U x v Y 2 F 0 a W 9 u P j x T d G F i b G V F b n R y a W V z I C 8 + P C 9 J d G V t P j x J d G V t P j x J d G V t T G 9 j Y X R p b 2 4 + P E l 0 Z W 1 U e X B l P k Z v c m 1 1 b G E 8 L 0 l 0 Z W 1 U e X B l P j x J d G V t U G F 0 a D 5 T Z W N 0 a W 9 u M S 9 T U F N D U G V y c 2 9 u b m V 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M j o w N T o 1 N i 4 x N j U z M D k 1 W i I g L z 4 8 R W 5 0 c n k g V H l w Z T 0 i R m l s b F N 0 Y X R 1 c y I g V m F s d W U 9 I n N D b 2 1 w b G V 0 Z S I g L z 4 8 L 1 N 0 Y W J s Z U V u d H J p Z X M + P C 9 J d G V t P j x J d G V t P j x J d G V t T G 9 j Y X R p b 2 4 + P E l 0 Z W 1 U e X B l P k Z v c m 1 1 b G E 8 L 0 l 0 Z W 1 U e X B l P j x J d G V t U G F 0 a D 5 T Z W N 0 a W 9 u M S 9 T U F N D U G V y c 2 9 u b m V s L 1 N v d X J j Z T w v S X R l b V B h d G g + P C 9 J d G V t T G 9 j Y X R p b 2 4 + P F N 0 Y W J s Z U V u d H J p Z X M g L z 4 8 L 0 l 0 Z W 0 + P E l 0 Z W 0 + P E l 0 Z W 1 M b 2 N h d G l v b j 4 8 S X R l b V R 5 c G U + R m 9 y b X V s Y T w v S X R l b V R 5 c G U + P E l 0 Z W 1 Q Y X R o P l N l Y 3 R p b 2 4 x L 1 N Q U 0 N Q Z X J z b 2 5 u Z W w v Q 2 h h b m d l Z C U y M F R 5 c G U 8 L 0 l 0 Z W 1 Q Y X R o P j w v S X R l b U x v Y 2 F 0 a W 9 u P j x T d G F i b G V F b n R y a W V z I C 8 + P C 9 J d G V t P j x J d G V t P j x J d G V t T G 9 j Y X R p b 2 4 + P E l 0 Z W 1 U e X B l P k Z v c m 1 1 b G E 8 L 0 l 0 Z W 1 U e X B l P j x J d G V t U G F 0 a D 5 T Z W N 0 a W 9 u M S 9 T U F N D V H J h a W 5 N Z W 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y O j A 2 O j I 5 L j A 3 O T U z O T F a I i A v P j x F b n R y e S B U e X B l P S J G a W x s U 3 R h d H V z I i B W Y W x 1 Z T 0 i c 0 N v b X B s Z X R l I i A v P j w v U 3 R h Y m x l R W 5 0 c m l l c z 4 8 L 0 l 0 Z W 0 + P E l 0 Z W 0 + P E l 0 Z W 1 M b 2 N h d G l v b j 4 8 S X R l b V R 5 c G U + R m 9 y b X V s Y T w v S X R l b V R 5 c G U + P E l 0 Z W 1 Q Y X R o P l N l Y 3 R p b 2 4 x L 1 N Q U 0 N U c m F p b k 1 l b i 9 T b 3 V y Y 2 U 8 L 0 l 0 Z W 1 Q Y X R o P j w v S X R l b U x v Y 2 F 0 a W 9 u P j x T d G F i b G V F b n R y a W V z I C 8 + P C 9 J d G V t P j x J d G V t P j x J d G V t T G 9 j Y X R p b 2 4 + P E l 0 Z W 1 U e X B l P k Z v c m 1 1 b G E 8 L 0 l 0 Z W 1 U e X B l P j x J d G V t U G F 0 a D 5 T Z W N 0 a W 9 u M S 9 T U F N D V H J h a W 5 N Z W 4 v Q 2 h h b m d l Z C U y M F R 5 c G U 8 L 0 l 0 Z W 1 Q Y X R o P j w v S X R l b U x v Y 2 F 0 a W 9 u P j x T d G F i b G V F b n R y a W V z I C 8 + P C 9 J d G V t P j x J d G V t P j x J d G V t T G 9 j Y X R p b 2 4 + P E l 0 Z W 1 U e X B l P k Z v c m 1 1 b G E 8 L 0 l 0 Z W 1 U e X B l P j x J d G V t U G F 0 a D 5 T Z W N 0 a W 9 u M S 9 T U F N D Q 2 9 t c F Z l c 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I 6 M D c 6 N T A u N j I 4 M D M 2 O F o i I C 8 + P E V u d H J 5 I F R 5 c G U 9 I k Z p b G x T d G F 0 d X M i I F Z h b H V l P S J z Q 2 9 t c G x l d G U i I C 8 + P C 9 T d G F i b G V F b n R y a W V z P j w v S X R l b T 4 8 S X R l b T 4 8 S X R l b U x v Y 2 F 0 a W 9 u P j x J d G V t V H l w Z T 5 G b 3 J t d W x h P C 9 J d G V t V H l w Z T 4 8 S X R l b V B h d G g + U 2 V j d G l v b j E v U 1 B T Q 0 N v b X B W Z X I v U 2 9 1 c m N l P C 9 J d G V t U G F 0 a D 4 8 L 0 l 0 Z W 1 M b 2 N h d G l v b j 4 8 U 3 R h Y m x l R W 5 0 c m l l c y A v P j w v S X R l b T 4 8 S X R l b T 4 8 S X R l b U x v Y 2 F 0 a W 9 u P j x J d G V t V H l w Z T 5 G b 3 J t d W x h P C 9 J d G V t V H l w Z T 4 8 S X R l b V B h d G g + U 2 V j d G l v b j E v U 1 B T Q 0 N v b X B W Z X I v Q 2 h h b m d l Z C U y M F R 5 c G U 8 L 0 l 0 Z W 1 Q Y X R o P j w v S X R l b U x v Y 2 F 0 a W 9 u P j x T d G F i b G V F b n R y a W V z I C 8 + P C 9 J d G V t P j x J d G V t P j x J d G V t T G 9 j Y X R p b 2 4 + P E l 0 Z W 1 U e X B l P k Z v c m 1 1 b G E 8 L 0 l 0 Z W 1 U e X B l P j x J d G V t U G F 0 a D 5 T Z W N 0 a W 9 u M S 9 T U E l U 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M j o x N z o y M y 4 4 M T I z M D k 2 W i I g L z 4 8 R W 5 0 c n k g V H l w Z T 0 i R m l s b F N 0 Y X R 1 c y I g V m F s d W U 9 I n N D b 2 1 w b G V 0 Z S I g L z 4 8 L 1 N 0 Y W J s Z U V u d H J p Z X M + P C 9 J d G V t P j x J d G V t P j x J d G V t T G 9 j Y X R p b 2 4 + P E l 0 Z W 1 U e X B l P k Z v c m 1 1 b G E 8 L 0 l 0 Z W 1 U e X B l P j x J d G V t U G F 0 a D 5 T Z W N 0 a W 9 u M S 9 T U E l U Q n V k Z 2 V 0 L 1 N v d X J j Z T w v S X R l b V B h d G g + P C 9 J d G V t T G 9 j Y X R p b 2 4 + P F N 0 Y W J s Z U V u d H J p Z X M g L z 4 8 L 0 l 0 Z W 0 + P E l 0 Z W 0 + P E l 0 Z W 1 M b 2 N h d G l v b j 4 8 S X R l b V R 5 c G U + R m 9 y b X V s Y T w v S X R l b V R 5 c G U + P E l 0 Z W 1 Q Y X R o P l N l Y 3 R p b 2 4 x L 1 N Q S V R C d W R n Z X Q v Q 2 h h b m d l Z C U y M F R 5 c G U 8 L 0 l 0 Z W 1 Q Y X R o P j w v S X R l b U x v Y 2 F 0 a W 9 u P j x T d G F i b G V F b n R y a W V z I C 8 + P C 9 J d G V t P j x J d G V t P j x J d G V t T G 9 j Y X R p b 2 4 + P E l 0 Z W 1 U e X B l P k Z v c m 1 1 b G E 8 L 0 l 0 Z W 1 U e X B l P j x J d G V t U G F 0 a D 5 T Z W N 0 a W 9 u M S 9 T U E l U U G V y c 2 9 u b m V 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A i I C 8 + P E V u d H J 5 I F R 5 c G U 9 I k F k Z G V k V G 9 E Y X R h T W 9 k Z W w i I F Z h b H V l P S J s M C I g L z 4 8 R W 5 0 c n k g V H l w Z T 0 i R m l s b E V y c m 9 y Q 2 9 k Z S I g V m F s d W U 9 I n N V b m t u b 3 d u I i A v P j x F b n R y e S B U e X B l P S J G a W x s T G F z d F V w Z G F 0 Z W Q i I F Z h b H V l P S J k M j A y M S 0 x M S 0 w N F Q x M j o x O D o x N i 4 4 M j c w N T I 4 W i I g L z 4 8 R W 5 0 c n k g V H l w Z T 0 i R m l s b F N 0 Y X R 1 c y I g V m F s d W U 9 I n N D b 2 1 w b G V 0 Z S I g L z 4 8 R W 5 0 c n k g V H l w Z T 0 i Q n V m Z m V y T m V 4 d F J l Z n J l c 2 g i I F Z h b H V l P S J s M S I g L z 4 8 L 1 N 0 Y W J s Z U V u d H J p Z X M + P C 9 J d G V t P j x J d G V t P j x J d G V t T G 9 j Y X R p b 2 4 + P E l 0 Z W 1 U e X B l P k Z v c m 1 1 b G E 8 L 0 l 0 Z W 1 U e X B l P j x J d G V t U G F 0 a D 5 T Z W N 0 a W 9 u M S 9 T U E l U U G V y c 2 9 u b m V s L 1 N v d X J j Z T w v S X R l b V B h d G g + P C 9 J d G V t T G 9 j Y X R p b 2 4 + P F N 0 Y W J s Z U V u d H J p Z X M g L z 4 8 L 0 l 0 Z W 0 + P E l 0 Z W 0 + P E l 0 Z W 1 M b 2 N h d G l v b j 4 8 S X R l b V R 5 c G U + R m 9 y b X V s Y T w v S X R l b V R 5 c G U + P E l 0 Z W 1 Q Y X R o P l N l Y 3 R p b 2 4 x L 1 N Q S V R Q Z X J z b 2 5 u Z W w v Q 2 h h b m d l Z C U y M F R 5 c G U 8 L 0 l 0 Z W 1 Q Y X R o P j w v S X R l b U x v Y 2 F 0 a W 9 u P j x T d G F i b G V F b n R y a W V z I C 8 + P C 9 J d G V t P j x J d G V t P j x J d G V t T G 9 j Y X R p b 2 4 + P E l 0 Z W 1 U e X B l P k Z v c m 1 1 b G E 8 L 0 l 0 Z W 1 U e X B l P j x J d G V t U G F 0 a D 5 T Z W N 0 a W 9 u M S 9 T U E l U V H J h a W 5 N Z W 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y O j E 4 O j Q x L j g 3 N T U z O D Z a I i A v P j x F b n R y e S B U e X B l P S J G a W x s U 3 R h d H V z I i B W Y W x 1 Z T 0 i c 0 N v b X B s Z X R l I i A v P j w v U 3 R h Y m x l R W 5 0 c m l l c z 4 8 L 0 l 0 Z W 0 + P E l 0 Z W 0 + P E l 0 Z W 1 M b 2 N h d G l v b j 4 8 S X R l b V R 5 c G U + R m 9 y b X V s Y T w v S X R l b V R 5 c G U + P E l 0 Z W 1 Q Y X R o P l N l Y 3 R p b 2 4 x L 1 N Q S V R U c m F p b k 1 l b i 9 T b 3 V y Y 2 U 8 L 0 l 0 Z W 1 Q Y X R o P j w v S X R l b U x v Y 2 F 0 a W 9 u P j x T d G F i b G V F b n R y a W V z I C 8 + P C 9 J d G V t P j x J d G V t P j x J d G V t T G 9 j Y X R p b 2 4 + P E l 0 Z W 1 U e X B l P k Z v c m 1 1 b G E 8 L 0 l 0 Z W 1 U e X B l P j x J d G V t U G F 0 a D 5 T Z W N 0 a W 9 u M S 9 T U E l U V H J h a W 5 N Z W 4 v Q 2 h h b m d l Z C U y M F R 5 c G U 8 L 0 l 0 Z W 1 Q Y X R o P j w v S X R l b U x v Y 2 F 0 a W 9 u P j x T d G F i b G V F b n R y a W V z I C 8 + P C 9 J d G V t P j x J d G V t P j x J d G V t T G 9 j Y X R p b 2 4 + P E l 0 Z W 1 U e X B l P k Z v c m 1 1 b G E 8 L 0 l 0 Z W 1 U e X B l P j x J d G V t U G F 0 a D 5 T Z W N 0 a W 9 u M S 9 T U E l U T 3 R o Z X 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y O j I w O j E w L j I y M j M 4 M T d a I i A v P j x F b n R y e S B U e X B l P S J G a W x s U 3 R h d H V z I i B W Y W x 1 Z T 0 i c 0 N v b X B s Z X R l I i A v P j w v U 3 R h Y m x l R W 5 0 c m l l c z 4 8 L 0 l 0 Z W 0 + P E l 0 Z W 0 + P E l 0 Z W 1 M b 2 N h d G l v b j 4 8 S X R l b V R 5 c G U + R m 9 y b X V s Y T w v S X R l b V R 5 c G U + P E l 0 Z W 1 Q Y X R o P l N l Y 3 R p b 2 4 x L 1 N Q S V R P d G h l c i 9 T b 3 V y Y 2 U 8 L 0 l 0 Z W 1 Q Y X R o P j w v S X R l b U x v Y 2 F 0 a W 9 u P j x T d G F i b G V F b n R y a W V z I C 8 + P C 9 J d G V t P j x J d G V t P j x J d G V t T G 9 j Y X R p b 2 4 + P E l 0 Z W 1 U e X B l P k Z v c m 1 1 b G E 8 L 0 l 0 Z W 1 U e X B l P j x J d G V t U G F 0 a D 5 T Z W N 0 a W 9 u M S 9 T U E l U T 3 R o Z X I v Q 2 h h b m d l Z C U y M F R 5 c G U 8 L 0 l 0 Z W 1 Q Y X R o P j w v S X R l b U x v Y 2 F 0 a W 9 u P j x T d G F i b G V F b n R y a W V z I C 8 + P C 9 J d G V t P j x J d G V t P j x J d G V t T G 9 j Y X R p b 2 4 + P E l 0 Z W 1 U e X B l P k Z v c m 1 1 b G E 8 L 0 l 0 Z W 1 U e X B l P j x J d G V t U G F 0 a D 5 T Z W N 0 a W 9 u M S 9 T U E 1 E V k 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g 6 M D I 6 M j U u M z Q 3 M D I 2 N 1 o i I C 8 + P E V u d H J 5 I F R 5 c G U 9 I k Z p b G x T d G F 0 d X M i I F Z h b H V l P S J z Q 2 9 t c G x l d G U i I C 8 + P C 9 T d G F i b G V F b n R y a W V z P j w v S X R l b T 4 8 S X R l b T 4 8 S X R l b U x v Y 2 F 0 a W 9 u P j x J d G V t V H l w Z T 5 G b 3 J t d W x h P C 9 J d G V t V H l w Z T 4 8 S X R l b V B h d G g + U 2 V j d G l v b j E v U 1 B N R F Z C d W R n Z X Q v U 2 9 1 c m N l P C 9 J d G V t U G F 0 a D 4 8 L 0 l 0 Z W 1 M b 2 N h d G l v b j 4 8 U 3 R h Y m x l R W 5 0 c m l l c y A v P j w v S X R l b T 4 8 S X R l b T 4 8 S X R l b U x v Y 2 F 0 a W 9 u P j x J d G V t V H l w Z T 5 G b 3 J t d W x h P C 9 J d G V t V H l w Z T 4 8 S X R l b V B h d G g + U 2 V j d G l v b j E v U 1 B N R F Z C d W R n Z X Q v Q 2 h h b m d l Z C U y M F R 5 c G U 8 L 0 l 0 Z W 1 Q Y X R o P j w v S X R l b U x v Y 2 F 0 a W 9 u P j x T d G F i b G V F b n R y a W V z I C 8 + P C 9 J d G V t P j x J d G V t P j x J d G V t T G 9 j Y X R p b 2 4 + P E l 0 Z W 1 U e X B l P k Z v c m 1 1 b G E 8 L 0 l 0 Z W 1 U e X B l P j x J d G V t U G F 0 a D 5 T Z W N 0 a W 9 u M S 9 T U E 1 E V l 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R m l s b G V k Q 2 9 t c G x l d G V S Z X N 1 b H R U b 1 d v c m t z a G V l d C I g V m F s d W U 9 I m w w I i A v P j x F b n R y e S B U e X B l P S J B Z G R l Z F R v R G F 0 Y U 1 v Z G V s I i B W Y W x 1 Z T 0 i b D A i I C 8 + P E V u d H J 5 I F R 5 c G U 9 I k Z p b G x F c n J v c k N v Z G U i I F Z h b H V l P S J z V W 5 r b m 9 3 b i I g L z 4 8 R W 5 0 c n k g V H l w Z T 0 i R m l s b E x h c 3 R V c G R h d G V k I i B W Y W x 1 Z T 0 i Z D I w M j E t M T E t M D R U M T g 6 M T A 6 M D A u O D I 3 N D M 2 N 1 o i I C 8 + P E V u d H J 5 I F R 5 c G U 9 I k Z p b G x T d G F 0 d X M i I F Z h b H V l P S J z Q 2 9 t c G x l d G U i I C 8 + P E V u d H J 5 I F R 5 c G U 9 I k J 1 Z m Z l c k 5 l e H R S Z W Z y Z X N o I i B W Y W x 1 Z T 0 i b D E i I C 8 + P C 9 T d G F i b G V F b n R y a W V z P j w v S X R l b T 4 8 S X R l b T 4 8 S X R l b U x v Y 2 F 0 a W 9 u P j x J d G V t V H l w Z T 5 G b 3 J t d W x h P C 9 J d G V t V H l w Z T 4 8 S X R l b V B h d G g + U 2 V j d G l v b j E v U 1 B N R F Z Q Z X J z b 2 5 u Z W w v U 2 9 1 c m N l P C 9 J d G V t U G F 0 a D 4 8 L 0 l 0 Z W 1 M b 2 N h d G l v b j 4 8 U 3 R h Y m x l R W 5 0 c m l l c y A v P j w v S X R l b T 4 8 S X R l b T 4 8 S X R l b U x v Y 2 F 0 a W 9 u P j x J d G V t V H l w Z T 5 G b 3 J t d W x h P C 9 J d G V t V H l w Z T 4 8 S X R l b V B h d G g + U 2 V j d G l v b j E v U 1 B N R F Z Q Z X J z b 2 5 u Z W w v Q 2 h h b m d l Z C U y M F R 5 c G U 8 L 0 l 0 Z W 1 Q Y X R o P j w v S X R l b U x v Y 2 F 0 a W 9 u P j x T d G F i b G V F b n R y a W V z I C 8 + P C 9 J d G V t P j x J d G V t P j x J d G V t T G 9 j Y X R p b 2 4 + P E l 0 Z W 1 U e X B l P k Z v c m 1 1 b G E 8 L 0 l 0 Z W 1 U e X B l P j x J d G V t U G F 0 a D 5 T Z W N 0 a W 9 u M S 9 T U E 1 E V l N 1 b U F j Y 2 9 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O D o y N z o w N S 4 z M D M 5 N D c z W i I g L z 4 8 R W 5 0 c n k g V H l w Z T 0 i R m l s b F N 0 Y X R 1 c y I g V m F s d W U 9 I n N D b 2 1 w b G V 0 Z S I g L z 4 8 L 1 N 0 Y W J s Z U V u d H J p Z X M + P C 9 J d G V t P j x J d G V t P j x J d G V t T G 9 j Y X R p b 2 4 + P E l 0 Z W 1 U e X B l P k Z v c m 1 1 b G E 8 L 0 l 0 Z W 1 U e X B l P j x J d G V t U G F 0 a D 5 T Z W N 0 a W 9 u M S 9 T U E 1 E V l N 1 b U F j Y 2 9 t L 1 N v d X J j Z T w v S X R l b V B h d G g + P C 9 J d G V t T G 9 j Y X R p b 2 4 + P F N 0 Y W J s Z U V u d H J p Z X M g L z 4 8 L 0 l 0 Z W 0 + P E l 0 Z W 0 + P E l 0 Z W 1 M b 2 N h d G l v b j 4 8 S X R l b V R 5 c G U + R m 9 y b X V s Y T w v S X R l b V R 5 c G U + P E l 0 Z W 1 Q Y X R o P l N l Y 3 R p b 2 4 x L 1 N Q T U R W U 3 V t Q W N j b 2 0 v Q 2 h h b m d l Z C U y M F R 5 c G U 8 L 0 l 0 Z W 1 Q Y X R o P j w v S X R l b U x v Y 2 F 0 a W 9 u P j x T d G F i b G V F b n R y a W V z I C 8 + P C 9 J d G V t P j x J d G V t P j x J d G V t T G 9 j Y X R p b 2 4 + P E l 0 Z W 1 U e X B l P k Z v c m 1 1 b G E 8 L 0 l 0 Z W 1 U e X B l P j x J d G V t U G F 0 a D 5 T Z W N 0 a W 9 u M S 9 T U E N v V j J 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4 O j Q w O j I y L j U y M z k 3 N T Z a I i A v P j x F b n R y e S B U e X B l P S J G a W x s U 3 R h d H V z I i B W Y W x 1 Z T 0 i c 0 N v b X B s Z X R l I i A v P j w v U 3 R h Y m x l R W 5 0 c m l l c z 4 8 L 0 l 0 Z W 0 + P E l 0 Z W 0 + P E l 0 Z W 1 M b 2 N h d G l v b j 4 8 S X R l b V R 5 c G U + R m 9 y b X V s Y T w v S X R l b V R 5 c G U + P E l 0 Z W 1 Q Y X R o P l N l Y 3 R p b 2 4 x L 1 N Q Q 2 9 W M k J 1 Z G d l d C 9 T b 3 V y Y 2 U 8 L 0 l 0 Z W 1 Q Y X R o P j w v S X R l b U x v Y 2 F 0 a W 9 u P j x T d G F i b G V F b n R y a W V z I C 8 + P C 9 J d G V t P j x J d G V t P j x J d G V t T G 9 j Y X R p b 2 4 + P E l 0 Z W 1 U e X B l P k Z v c m 1 1 b G E 8 L 0 l 0 Z W 1 U e X B l P j x J d G V t U G F 0 a D 5 T Z W N 0 a W 9 u M S 9 T U E N v V j J C d W R n Z X Q v Q 2 h h b m d l Z C U y M F R 5 c G U 8 L 0 l 0 Z W 1 Q Y X R o P j w v S X R l b U x v Y 2 F 0 a W 9 u P j x T d G F i b G V F b n R y a W V z I C 8 + P C 9 J d G V t P j x J d G V t P j x J d G V t T G 9 j Y X R p b 2 4 + P E l 0 Z W 1 U e X B l P k Z v c m 1 1 b G E 8 L 0 l 0 Z W 1 U e X B l P j x J d G V t U G F 0 a D 5 T Z W N 0 a W 9 u M S 9 T U E N v V j J 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E 4 O j Q x O j Q z L j M x M D Y 1 N z R a I i A v P j x F b n R y e S B U e X B l P S J G a W x s U 3 R h d H V z I i B W Y W x 1 Z T 0 i c 0 N v b X B s Z X R l I i A v P j w v U 3 R h Y m x l R W 5 0 c m l l c z 4 8 L 0 l 0 Z W 0 + P E l 0 Z W 0 + P E l 0 Z W 1 M b 2 N h d G l v b j 4 8 S X R l b V R 5 c G U + R m 9 y b X V s Y T w v S X R l b V R 5 c G U + P E l 0 Z W 1 Q Y X R o P l N l Y 3 R p b 2 4 x L 1 N Q Q 2 9 W M l B l c n N v b m 5 l b C 9 T b 3 V y Y 2 U 8 L 0 l 0 Z W 1 Q Y X R o P j w v S X R l b U x v Y 2 F 0 a W 9 u P j x T d G F i b G V F b n R y a W V z I C 8 + P C 9 J d G V t P j x J d G V t P j x J d G V t T G 9 j Y X R p b 2 4 + P E l 0 Z W 1 U e X B l P k Z v c m 1 1 b G E 8 L 0 l 0 Z W 1 U e X B l P j x J d G V t U G F 0 a D 5 T Z W N 0 a W 9 u M S 9 T U E N v V j J Q Z X J z b 2 5 u Z W w v Q 2 h h b m d l Z C U y M F R 5 c G U 8 L 0 l 0 Z W 1 Q Y X R o P j w v S X R l b U x v Y 2 F 0 a W 9 u P j x T d G F i b G V F b n R y a W V z I C 8 + P C 9 J d G V t P j x J d G V t P j x J d G V t T G 9 j Y X R p b 2 4 + P E l 0 Z W 1 U e X B l P k Z v c m 1 1 b G E 8 L 0 l 0 Z W 1 U e X B l P j x J d G V t U G F 0 a D 5 T Z W N 0 a W 9 u M S 9 T U E N v V j J 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g 6 N D I 6 N D k u N z U x N z M x N F o i I C 8 + P E V u d H J 5 I F R 5 c G U 9 I k Z p b G x T d G F 0 d X M i I F Z h b H V l P S J z Q 2 9 t c G x l d G U i I C 8 + P C 9 T d G F i b G V F b n R y a W V z P j w v S X R l b T 4 8 S X R l b T 4 8 S X R l b U x v Y 2 F 0 a W 9 u P j x J d G V t V H l w Z T 5 G b 3 J t d W x h P C 9 J d G V t V H l w Z T 4 8 S X R l b V B h d G g + U 2 V j d G l v b j E v U 1 B D b 1 Y y V H J h a W 5 N Z W 4 v U 2 9 1 c m N l P C 9 J d G V t U G F 0 a D 4 8 L 0 l 0 Z W 1 M b 2 N h d G l v b j 4 8 U 3 R h Y m x l R W 5 0 c m l l c y A v P j w v S X R l b T 4 8 S X R l b T 4 8 S X R l b U x v Y 2 F 0 a W 9 u P j x J d G V t V H l w Z T 5 G b 3 J t d W x h P C 9 J d G V t V H l w Z T 4 8 S X R l b V B h d G g + U 2 V j d G l v b j E v U 1 B D b 1 Y y V H J h a W 5 N Z W 4 v Q 2 h h b m d l Z C U y M F R 5 c G U 8 L 0 l 0 Z W 1 Q Y X R o P j w v S X R l b U x v Y 2 F 0 a W 9 u P j x T d G F i b G V F b n R y a W V z I C 8 + P C 9 J d G V t P j x J d G V t P j x J d G V t T G 9 j Y X R p b 2 4 + P E l 0 Z W 1 U e X B l P k Z v c m 1 1 b G E 8 L 0 l 0 Z W 1 U e X B l P j x J d G V t U G F 0 a D 5 T Z W N 0 a W 9 u M S 9 T U E N v V j J 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T g 6 N T A 6 M j M u N T k z N D M x M F o i I C 8 + P E V u d H J 5 I F R 5 c G U 9 I k Z p b G x T d G F 0 d X M i I F Z h b H V l P S J z Q 2 9 t c G x l d G U i I C 8 + P C 9 T d G F i b G V F b n R y a W V z P j w v S X R l b T 4 8 S X R l b T 4 8 S X R l b U x v Y 2 F 0 a W 9 u P j x J d G V t V H l w Z T 5 G b 3 J t d W x h P C 9 J d G V t V H l w Z T 4 8 S X R l b V B h d G g + U 2 V j d G l v b j E v U 1 B D b 1 Y y U F Q v U 2 9 1 c m N l P C 9 J d G V t U G F 0 a D 4 8 L 0 l 0 Z W 1 M b 2 N h d G l v b j 4 8 U 3 R h Y m x l R W 5 0 c m l l c y A v P j w v S X R l b T 4 8 S X R l b T 4 8 S X R l b U x v Y 2 F 0 a W 9 u P j x J d G V t V H l w Z T 5 G b 3 J t d W x h P C 9 J d G V t V H l w Z T 4 8 S X R l b V B h d G g + U 2 V j d G l v b j E v U 1 B D b 1 Y y U F Q v Q 2 h h b m d l Z C U y M F R 5 c G U 8 L 0 l 0 Z W 1 Q Y X R o P j w v S X R l b U x v Y 2 F 0 a W 9 u P j x T d G F i b G V F b n R y a W V z I C 8 + P C 9 J d G V t P j x J d G V t P j x J d G V t T G 9 j Y X R p b 2 4 + P E l 0 Z W 1 U e X B l P k Z v c m 1 1 b G E 8 L 0 l 0 Z W 1 U e X B l P j x J d G V t U G F 0 a D 5 T Z W N 0 a W 9 u M S 9 B b G x U c m F j a 1 J l c G 9 y d G V k 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x O T o x N z o 0 O C 4 5 M T M z M z M 0 W i I g L z 4 8 R W 5 0 c n k g V H l w Z T 0 i R m l s b F N 0 Y X R 1 c y I g V m F s d W U 9 I n N D b 2 1 w b G V 0 Z S I g L z 4 8 L 1 N 0 Y W J s Z U V u d H J p Z X M + P C 9 J d G V t P j x J d G V t P j x J d G V t T G 9 j Y X R p b 2 4 + P E l 0 Z W 1 U e X B l P k Z v c m 1 1 b G E 8 L 0 l 0 Z W 1 U e X B l P j x J d G V t U G F 0 a D 5 T Z W N 0 a W 9 u M S 9 B b G x U c m F j a 1 J l c G 9 y d G V k L 1 N v d X J j Z T w v S X R l b V B h d G g + P C 9 J d G V t T G 9 j Y X R p b 2 4 + P F N 0 Y W J s Z U V u d H J p Z X M g L z 4 8 L 0 l 0 Z W 0 + P E l 0 Z W 0 + P E l 0 Z W 1 M b 2 N h d G l v b j 4 8 S X R l b V R 5 c G U + R m 9 y b X V s Y T w v S X R l b V R 5 c G U + P E l 0 Z W 1 Q Y X R o P l N l Y 3 R p b 2 4 x L 0 F s b F R y Y W N r U m V w b 3 J 0 Z W Q v Q 2 h h b m d l Z C U y M F R 5 c G U 8 L 0 l 0 Z W 1 Q Y X R o P j w v S X R l b U x v Y 2 F 0 a W 9 u P j x T d G F i b G V F b n R y a W V z I C 8 + P C 9 J d G V t P j x J d G V t P j x J d G V t T G 9 j Y X R p b 2 4 + P E l 0 Z W 1 U e X B l P k Z v c m 1 1 b G E 8 L 0 l 0 Z W 1 U e X B l P j x J d G V t U G F 0 a D 5 T Z W N 0 a W 9 u M S 9 B b G x U c m F j a 0 l u c 3 R y d W 1 l b n R h d G l v 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B Z G R l Z F R v R G F 0 Y U 1 v Z G V s I i B W Y W x 1 Z T 0 i b D A i I C 8 + P E V u d H J 5 I F R 5 c G U 9 I k Z p b G x F c n J v c k N v Z G U i I F Z h b H V l P S J z V W 5 r b m 9 3 b i I g L z 4 8 R W 5 0 c n k g V H l w Z T 0 i R m l s b E x h c 3 R V c G R h d G V k I i B W Y W x 1 Z T 0 i Z D I w M j E t M T E t M D R U M T k 6 M z I 6 M D Q u N z k 5 M z E x M F o i I C 8 + P E V u d H J 5 I F R 5 c G U 9 I k Z p b G x T d G F 0 d X M i I F Z h b H V l P S J z Q 2 9 t c G x l d G U i I C 8 + P C 9 T d G F i b G V F b n R y a W V z P j w v S X R l b T 4 8 S X R l b T 4 8 S X R l b U x v Y 2 F 0 a W 9 u P j x J d G V t V H l w Z T 5 G b 3 J t d W x h P C 9 J d G V t V H l w Z T 4 8 S X R l b V B h d G g + U 2 V j d G l v b j E v Q W x s V H J h Y 2 t J b n N 0 c n V t Z W 5 0 Y X R p b 2 4 v U 2 9 1 c m N l P C 9 J d G V t U G F 0 a D 4 8 L 0 l 0 Z W 1 M b 2 N h d G l v b j 4 8 U 3 R h Y m x l R W 5 0 c m l l c y A v P j w v S X R l b T 4 8 S X R l b T 4 8 S X R l b U x v Y 2 F 0 a W 9 u P j x J d G V t V H l w Z T 5 G b 3 J t d W x h P C 9 J d G V t V H l w Z T 4 8 S X R l b V B h d G g + U 2 V j d G l v b j E v Q W x s V H J h Y 2 t J b n N 0 c n V t Z W 5 0 Y X R p b 2 4 v Q 2 h h b m d l Z C U y M F R 5 c G U 8 L 0 l 0 Z W 1 Q Y X R o P j w v S X R l b U x v Y 2 F 0 a W 9 u P j x T d G F i b G V F b n R y a W V z I C 8 + P C 9 J d G V t P j x J d G V t P j x J d G V t T G 9 j Y X R p b 2 4 + P E l 0 Z W 1 U e X B l P k Z v c m 1 1 b G E 8 L 0 l 0 Z W 1 U e X B l P j x J d G V t U G F 0 a D 5 T Z W N 0 a W 9 u M S 9 N R k R 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I x O j E 5 O j I 0 L j Y 4 M T I 5 N T R a I i A v P j x F b n R y e S B U e X B l P S J G a W x s U 3 R h d H V z I i B W Y W x 1 Z T 0 i c 0 N v b X B s Z X R l I i A v P j w v U 3 R h Y m x l R W 5 0 c m l l c z 4 8 L 0 l 0 Z W 0 + P E l 0 Z W 0 + P E l 0 Z W 1 M b 2 N h d G l v b j 4 8 S X R l b V R 5 c G U + R m 9 y b X V s Y T w v S X R l b V R 5 c G U + P E l 0 Z W 1 Q Y X R o P l N l Y 3 R p b 2 4 x L 0 1 G R E J 1 Z G d l d C 9 T b 3 V y Y 2 U 8 L 0 l 0 Z W 1 Q Y X R o P j w v S X R l b U x v Y 2 F 0 a W 9 u P j x T d G F i b G V F b n R y a W V z I C 8 + P C 9 J d G V t P j x J d G V t P j x J d G V t T G 9 j Y X R p b 2 4 + P E l 0 Z W 1 U e X B l P k Z v c m 1 1 b G E 8 L 0 l 0 Z W 1 U e X B l P j x J d G V t U G F 0 a D 5 T Z W N 0 a W 9 u M S 9 N R k R C d W R n Z X Q v Q 2 h h b m d l Z C U y M F R 5 c G U 8 L 0 l 0 Z W 1 Q Y X R o P j w v S X R l b U x v Y 2 F 0 a W 9 u P j x T d G F i b G V F b n R y a W V z I C 8 + P C 9 J d G V t P j x J d G V t P j x J d G V t T G 9 j Y X R p b 2 4 + P E l 0 Z W 1 U e X B l P k Z v c m 1 1 b G E 8 L 0 l 0 Z W 1 U e X B l P j x J d G V t U G F 0 a D 5 T Z W N 0 a W 9 u M S 9 N R k R 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0 V D I x O j I w O j E w L j Y 4 M z E 1 M D B a I i A v P j x F b n R y e S B U e X B l P S J G a W x s U 3 R h d H V z I i B W Y W x 1 Z T 0 i c 0 N v b X B s Z X R l I i A v P j x F b n R y e S B U e X B l P S J C d W Z m Z X J O Z X h 0 U m V m c m V z a C I g V m F s d W U 9 I m w x I i A v P j w v U 3 R h Y m x l R W 5 0 c m l l c z 4 8 L 0 l 0 Z W 0 + P E l 0 Z W 0 + P E l 0 Z W 1 M b 2 N h d G l v b j 4 8 S X R l b V R 5 c G U + R m 9 y b X V s Y T w v S X R l b V R 5 c G U + P E l 0 Z W 1 Q Y X R o P l N l Y 3 R p b 2 4 x L 0 1 G R F B l c n N v b m 5 l b C 9 T b 3 V y Y 2 U 8 L 0 l 0 Z W 1 Q Y X R o P j w v S X R l b U x v Y 2 F 0 a W 9 u P j x T d G F i b G V F b n R y a W V z I C 8 + P C 9 J d G V t P j x J d G V t P j x J d G V t T G 9 j Y X R p b 2 4 + P E l 0 Z W 1 U e X B l P k Z v c m 1 1 b G E 8 L 0 l 0 Z W 1 U e X B l P j x J d G V t U G F 0 a D 5 T Z W N 0 a W 9 u M S 9 N R k R Q Z X J z b 2 5 u Z W w v Q 2 h h b m d l Z C U y M F R 5 c G U 8 L 0 l 0 Z W 1 Q Y X R o P j w v S X R l b U x v Y 2 F 0 a W 9 u P j x T d G F i b G V F b n R y a W V z I C 8 + P C 9 J d G V t P j x J d G V t P j x J d G V t T G 9 j Y X R p b 2 4 + P E l 0 Z W 1 U e X B l P k Z v c m 1 1 b G E 8 L 0 l 0 Z W 1 U e X B l P j x J d G V t U G F 0 a D 5 T Z W N 0 a W 9 u M S 9 N R k R 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E 6 M j E 6 M j g u N T k 3 N z A y N 1 o i I C 8 + P E V u d H J 5 I F R 5 c G U 9 I k Z p b G x T d G F 0 d X M i I F Z h b H V l P S J z Q 2 9 t c G x l d G U i I C 8 + P C 9 T d G F i b G V F b n R y a W V z P j w v S X R l b T 4 8 S X R l b T 4 8 S X R l b U x v Y 2 F 0 a W 9 u P j x J d G V t V H l w Z T 5 G b 3 J t d W x h P C 9 J d G V t V H l w Z T 4 8 S X R l b V B h d G g + U 2 V j d G l v b j E v T U Z E V H J h a W 5 N Z W 4 v U 2 9 1 c m N l P C 9 J d G V t U G F 0 a D 4 8 L 0 l 0 Z W 1 M b 2 N h d G l v b j 4 8 U 3 R h Y m x l R W 5 0 c m l l c y A v P j w v S X R l b T 4 8 S X R l b T 4 8 S X R l b U x v Y 2 F 0 a W 9 u P j x J d G V t V H l w Z T 5 G b 3 J t d W x h P C 9 J d G V t V H l w Z T 4 8 S X R l b V B h d G g + U 2 V j d G l v b j E v T U Z E V H J h a W 5 N Z W 4 v Q 2 h h b m d l Z C U y M F R 5 c G U 8 L 0 l 0 Z W 1 Q Y X R o P j w v S X R l b U x v Y 2 F 0 a W 9 u P j x T d G F i b G V F b n R y a W V z I C 8 + P C 9 J d G V t P j x J d G V t P j x J d G V t T G 9 j Y X R p b 2 4 + P E l 0 Z W 1 U e X B l P k Z v c m 1 1 b G E 8 L 0 l 0 Z W 1 U e X B l P j x J d G V t U G F 0 a D 5 T Z W N 0 a W 9 u M S 9 N R k R D Q 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E 6 M j I 6 M j k u N T E 0 N z I y N l o i I C 8 + P E V u d H J 5 I F R 5 c G U 9 I k Z p b G x T d G F 0 d X M i I F Z h b H V l P S J z Q 2 9 t c G x l d G U i I C 8 + P C 9 T d G F i b G V F b n R y a W V z P j w v S X R l b T 4 8 S X R l b T 4 8 S X R l b U x v Y 2 F 0 a W 9 u P j x J d G V t V H l w Z T 5 G b 3 J t d W x h P C 9 J d G V t V H l w Z T 4 8 S X R l b V B h d G g + U 2 V j d G l v b j E v T U Z E Q 0 M v U 2 9 1 c m N l P C 9 J d G V t U G F 0 a D 4 8 L 0 l 0 Z W 1 M b 2 N h d G l v b j 4 8 U 3 R h Y m x l R W 5 0 c m l l c y A v P j w v S X R l b T 4 8 S X R l b T 4 8 S X R l b U x v Y 2 F 0 a W 9 u P j x J d G V t V H l w Z T 5 G b 3 J t d W x h P C 9 J d G V t V H l w Z T 4 8 S X R l b V B h d G g + U 2 V j d G l v b j E v T U Z E Q 0 M v Q 2 h h b m d l Z C U y M F R 5 c G U 8 L 0 l 0 Z W 1 Q Y X R o P j w v S X R l b U x v Y 2 F 0 a W 9 u P j x T d G F i b G V F b n R y a W V z I C 8 + P C 9 J d G V t P j x J d G V t P j x J d G V t T G 9 j Y X R p b 2 4 + P E l 0 Z W 1 U e X B l P k Z v c m 1 1 b G E 8 L 0 l 0 Z W 1 U e X B l P j x J d G V t U G F 0 a D 5 T Z W N 0 a W 9 u M S 9 N R k R 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E 6 M j Q 6 M z g u N D k 4 M D I 4 M l o i I C 8 + P E V u d H J 5 I F R 5 c G U 9 I k Z p b G x T d G F 0 d X M i I F Z h b H V l P S J z Q 2 9 t c G x l d G U i I C 8 + P C 9 T d G F i b G V F b n R y a W V z P j w v S X R l b T 4 8 S X R l b T 4 8 S X R l b U x v Y 2 F 0 a W 9 u P j x J d G V t V H l w Z T 5 G b 3 J t d W x h P C 9 J d G V t V H l w Z T 4 8 S X R l b V B h d G g + U 2 V j d G l v b j E v T U Z E U F Q v U 2 9 1 c m N l P C 9 J d G V t U G F 0 a D 4 8 L 0 l 0 Z W 1 M b 2 N h d G l v b j 4 8 U 3 R h Y m x l R W 5 0 c m l l c y A v P j w v S X R l b T 4 8 S X R l b T 4 8 S X R l b U x v Y 2 F 0 a W 9 u P j x J d G V t V H l w Z T 5 G b 3 J t d W x h P C 9 J d G V t V H l w Z T 4 8 S X R l b V B h d G g + U 2 V j d G l v b j E v T U Z E U F Q v Q 2 h h b m d l Z C U y M F R 5 c G U 8 L 0 l 0 Z W 1 Q Y X R o P j w v S X R l b U x v Y 2 F 0 a W 9 u P j x T d G F i b G V F b n R y a W V z I C 8 + P C 9 J d G V t P j x J d G V t P j x J d G V t T G 9 j Y X R p b 2 4 + P E l 0 Z W 1 U e X B l P k Z v c m 1 1 b G E 8 L 0 l 0 Z W 1 U e X B l P j x J d G V t U G F 0 a D 5 T Z W N 0 a W 9 u M S 9 X R 1 N 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I x O j I 4 O j E 2 L j U 0 O T c 4 N j N a I i A v P j x F b n R y e S B U e X B l P S J G a W x s U 3 R h d H V z I i B W Y W x 1 Z T 0 i c 0 N v b X B s Z X R l I i A v P j w v U 3 R h Y m x l R W 5 0 c m l l c z 4 8 L 0 l 0 Z W 0 + P E l 0 Z W 0 + P E l 0 Z W 1 M b 2 N h d G l v b j 4 8 S X R l b V R 5 c G U + R m 9 y b X V s Y T w v S X R l b V R 5 c G U + P E l 0 Z W 1 Q Y X R o P l N l Y 3 R p b 2 4 x L 1 d H U 0 J 1 Z G d l d C 9 T b 3 V y Y 2 U 8 L 0 l 0 Z W 1 Q Y X R o P j w v S X R l b U x v Y 2 F 0 a W 9 u P j x T d G F i b G V F b n R y a W V z I C 8 + P C 9 J d G V t P j x J d G V t P j x J d G V t T G 9 j Y X R p b 2 4 + P E l 0 Z W 1 U e X B l P k Z v c m 1 1 b G E 8 L 0 l 0 Z W 1 U e X B l P j x J d G V t U G F 0 a D 5 T Z W N 0 a W 9 u M S 9 X R 1 N C d W R n Z X Q v Q 2 h h b m d l Z C U y M F R 5 c G U 8 L 0 l 0 Z W 1 Q Y X R o P j w v S X R l b U x v Y 2 F 0 a W 9 u P j x T d G F i b G V F b n R y a W V z I C 8 + P C 9 J d G V t P j x J d G V t P j x J d G V t T G 9 j Y X R p b 2 4 + P E l 0 Z W 1 U e X B l P k Z v c m 1 1 b G E 8 L 0 l 0 Z W 1 U e X B l P j x J d G V t U G F 0 a D 5 T Z W N 0 a W 9 u M S 9 X R 1 N 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0 V D I x O j I 4 O j Q z L j M 4 N D E 5 M j F a I i A v P j x F b n R y e S B U e X B l P S J G a W x s U 3 R h d H V z I i B W Y W x 1 Z T 0 i c 0 N v b X B s Z X R l I i A v P j x F b n R y e S B U e X B l P S J C d W Z m Z X J O Z X h 0 U m V m c m V z a C I g V m F s d W U 9 I m w x I i A v P j w v U 3 R h Y m x l R W 5 0 c m l l c z 4 8 L 0 l 0 Z W 0 + P E l 0 Z W 0 + P E l 0 Z W 1 M b 2 N h d G l v b j 4 8 S X R l b V R 5 c G U + R m 9 y b X V s Y T w v S X R l b V R 5 c G U + P E l 0 Z W 1 Q Y X R o P l N l Y 3 R p b 2 4 x L 1 d H U 1 B l c n N v b m 5 l b C 9 T b 3 V y Y 2 U 8 L 0 l 0 Z W 1 Q Y X R o P j w v S X R l b U x v Y 2 F 0 a W 9 u P j x T d G F i b G V F b n R y a W V z I C 8 + P C 9 J d G V t P j x J d G V t P j x J d G V t T G 9 j Y X R p b 2 4 + P E l 0 Z W 1 U e X B l P k Z v c m 1 1 b G E 8 L 0 l 0 Z W 1 U e X B l P j x J d G V t U G F 0 a D 5 T Z W N 0 a W 9 u M S 9 X R 1 N Q Z X J z b 2 5 u Z W w v Q 2 h h b m d l Z C U y M F R 5 c G U 8 L 0 l 0 Z W 1 Q Y X R o P j w v S X R l b U x v Y 2 F 0 a W 9 u P j x T d G F i b G V F b n R y a W V z I C 8 + P C 9 J d G V t P j x J d G V t P j x J d G V t T G 9 j Y X R p b 2 4 + P E l 0 Z W 1 U e X B l P k Z v c m 1 1 b G E 8 L 0 l 0 Z W 1 U e X B l P j x J d G V t U G F 0 a D 5 T Z W N 0 a W 9 u M S 9 X R 1 N 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E 6 M z I 6 M D Q u N j U x N j E 2 N l o i I C 8 + P E V u d H J 5 I F R 5 c G U 9 I k Z p b G x T d G F 0 d X M i I F Z h b H V l P S J z Q 2 9 t c G x l d G U i I C 8 + P C 9 T d G F i b G V F b n R y a W V z P j w v S X R l b T 4 8 S X R l b T 4 8 S X R l b U x v Y 2 F 0 a W 9 u P j x J d G V t V H l w Z T 5 G b 3 J t d W x h P C 9 J d G V t V H l w Z T 4 8 S X R l b V B h d G g + U 2 V j d G l v b j E v V 0 d T V H J h a W 5 N Z W 4 v U 2 9 1 c m N l P C 9 J d G V t U G F 0 a D 4 8 L 0 l 0 Z W 1 M b 2 N h d G l v b j 4 8 U 3 R h Y m x l R W 5 0 c m l l c y A v P j w v S X R l b T 4 8 S X R l b T 4 8 S X R l b U x v Y 2 F 0 a W 9 u P j x J d G V t V H l w Z T 5 G b 3 J t d W x h P C 9 J d G V t V H l w Z T 4 8 S X R l b V B h d G g + U 2 V j d G l v b j E v V 0 d T V H J h a W 5 N Z W 4 v Q 2 h h b m d l Z C U y M F R 5 c G U 8 L 0 l 0 Z W 1 Q Y X R o P j w v S X R l b U x v Y 2 F 0 a W 9 u P j x T d G F i b G V F b n R y a W V z I C 8 + P C 9 J d G V t P j x J d G V t P j x J d G V t T G 9 j Y X R p b 2 4 + P E l 0 Z W 1 U e X B l P k Z v c m 1 1 b G E 8 L 0 l 0 Z W 1 U e X B l P j x J d G V t U G F 0 a D 5 T Z W N 0 a W 9 u M S 9 X R 1 N 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E 6 M z M 6 M j g u N T M 1 N T g x O F o i I C 8 + P E V u d H J 5 I F R 5 c G U 9 I k Z p b G x T d G F 0 d X M i I F Z h b H V l P S J z Q 2 9 t c G x l d G U i I C 8 + P C 9 T d G F i b G V F b n R y a W V z P j w v S X R l b T 4 8 S X R l b T 4 8 S X R l b U x v Y 2 F 0 a W 9 u P j x J d G V t V H l w Z T 5 G b 3 J t d W x h P C 9 J d G V t V H l w Z T 4 8 S X R l b V B h d G g + U 2 V j d G l v b j E v V 0 d T U F Q v U 2 9 1 c m N l P C 9 J d G V t U G F 0 a D 4 8 L 0 l 0 Z W 1 M b 2 N h d G l v b j 4 8 U 3 R h Y m x l R W 5 0 c m l l c y A v P j w v S X R l b T 4 8 S X R l b T 4 8 S X R l b U x v Y 2 F 0 a W 9 u P j x J d G V t V H l w Z T 5 G b 3 J t d W x h P C 9 J d G V t V H l w Z T 4 8 S X R l b V B h d G g + U 2 V j d G l v b j E v V 0 d T U F Q v Q 2 h h b m d l Z C U y M F R 5 c G U 8 L 0 l 0 Z W 1 Q Y X R o P j w v S X R l b U x v Y 2 F 0 a W 9 u P j x T d G F i b G V F b n R y a W V z I C 8 + P C 9 J d G V t P j x J d G V t P j x J d G V t T G 9 j Y X R p b 2 4 + P E l 0 Z W 1 U e X B l P k Z v c m 1 1 b G E 8 L 0 l 0 Z W 1 U e X B l P j x J d G V t U G F 0 a D 5 T Z W N 0 a W 9 u M S 9 X R 1 N D b 2 x s Y W J v c m F 0 a W 9 u 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x M S 0 w N F Q y M T o z N D o x O S 4 y N T I 1 M T A 1 W i I g L z 4 8 R W 5 0 c n k g V H l w Z T 0 i R m l s b F N 0 Y X R 1 c y I g V m F s d W U 9 I n N D b 2 1 w b G V 0 Z S I g L z 4 8 L 1 N 0 Y W J s Z U V u d H J p Z X M + P C 9 J d G V t P j x J d G V t P j x J d G V t T G 9 j Y X R p b 2 4 + P E l 0 Z W 1 U e X B l P k Z v c m 1 1 b G E 8 L 0 l 0 Z W 1 U e X B l P j x J d G V t U G F 0 a D 5 T Z W N 0 a W 9 u M S 9 X R 1 N D b 2 x s Y W J v c m F 0 a W 9 u L 1 N v d X J j Z T w v S X R l b V B h d G g + P C 9 J d G V t T G 9 j Y X R p b 2 4 + P F N 0 Y W J s Z U V u d H J p Z X M g L z 4 8 L 0 l 0 Z W 0 + P E l 0 Z W 0 + P E l 0 Z W 1 M b 2 N h d G l v b j 4 8 S X R l b V R 5 c G U + R m 9 y b X V s Y T w v S X R l b V R 5 c G U + P E l 0 Z W 1 Q Y X R o P l N l Y 3 R p b 2 4 x L 1 d H U 0 N v b G x h Y m 9 y Y X R p b 2 4 v Q 2 h h b m d l Z C U y M F R 5 c G U 8 L 0 l 0 Z W 1 Q Y X R o P j w v S X R l b U x v Y 2 F 0 a W 9 u P j x T d G F i b G V F b n R y a W V z I C 8 + P C 9 J d G V t P j x J d G V t P j x J d G V t T G 9 j Y X R p b 2 4 + P E l 0 Z W 1 U e X B l P k Z v c m 1 1 b G E 8 L 0 l 0 Z W 1 U e X B l P j x J d G V t U G F 0 a D 5 T Z W N 0 a W 9 u M S 9 D Q U Z C d W R n 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I x O j U 4 O j U 5 L j k y M T c y N j V a I i A v P j x F b n R y e S B U e X B l P S J G a W x s U 3 R h d H V z I i B W Y W x 1 Z T 0 i c 0 N v b X B s Z X R l I i A v P j w v U 3 R h Y m x l R W 5 0 c m l l c z 4 8 L 0 l 0 Z W 0 + P E l 0 Z W 0 + P E l 0 Z W 1 M b 2 N h d G l v b j 4 8 S X R l b V R 5 c G U + R m 9 y b X V s Y T w v S X R l b V R 5 c G U + P E l 0 Z W 1 Q Y X R o P l N l Y 3 R p b 2 4 x L 0 N B R k J 1 Z G d l d C 9 T b 3 V y Y 2 U 8 L 0 l 0 Z W 1 Q Y X R o P j w v S X R l b U x v Y 2 F 0 a W 9 u P j x T d G F i b G V F b n R y a W V z I C 8 + P C 9 J d G V t P j x J d G V t P j x J d G V t T G 9 j Y X R p b 2 4 + P E l 0 Z W 1 U e X B l P k Z v c m 1 1 b G E 8 L 0 l 0 Z W 1 U e X B l P j x J d G V t U G F 0 a D 5 T Z W N 0 a W 9 u M S 9 D Q U Z C d W R n Z X Q v Q 2 h h b m d l Z C U y M F R 5 c G U 8 L 0 l 0 Z W 1 Q Y X R o P j w v S X R l b U x v Y 2 F 0 a W 9 u P j x T d G F i b G V F b n R y a W V z I C 8 + P C 9 J d G V t P j x J d G V t P j x J d G V t T G 9 j Y X R p b 2 4 + P E l 0 Z W 1 U e X B l P k Z v c m 1 1 b G E 8 L 0 l 0 Z W 1 U e X B l P j x J d G V t U G F 0 a D 5 T Z W N 0 a W 9 u M S 9 D Q U Z Q Z X J z b 2 5 u Z 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Z p b G x l Z E N v b X B s Z X R l U m V z d W x 0 V G 9 X b 3 J r c 2 h l Z X Q i I F Z h b H V l P S J s M C I g L z 4 8 R W 5 0 c n k g V H l w Z T 0 i Q W R k Z W R U b 0 R h d G F N b 2 R l b C I g V m F s d W U 9 I m w w I i A v P j x F b n R y e S B U e X B l P S J G a W x s R X J y b 3 J D b 2 R l I i B W Y W x 1 Z T 0 i c 1 V u a 2 5 v d 2 4 i I C 8 + P E V u d H J 5 I F R 5 c G U 9 I k Z p b G x M Y X N 0 V X B k Y X R l Z C I g V m F s d W U 9 I m Q y M D I x L T E x L T A 0 V D I y O j A w O j A y L j A 3 M T c 1 M T R a I i A v P j x F b n R y e S B U e X B l P S J G a W x s U 3 R h d H V z I i B W Y W x 1 Z T 0 i c 0 N v b X B s Z X R l I i A v P j x F b n R y e S B U e X B l P S J C d W Z m Z X J O Z X h 0 U m V m c m V z a C I g V m F s d W U 9 I m w x I i A v P j w v U 3 R h Y m x l R W 5 0 c m l l c z 4 8 L 0 l 0 Z W 0 + P E l 0 Z W 0 + P E l 0 Z W 1 M b 2 N h d G l v b j 4 8 S X R l b V R 5 c G U + R m 9 y b X V s Y T w v S X R l b V R 5 c G U + P E l 0 Z W 1 Q Y X R o P l N l Y 3 R p b 2 4 x L 0 N B R l B l c n N v b m 5 l b C 9 T b 3 V y Y 2 U 8 L 0 l 0 Z W 1 Q Y X R o P j w v S X R l b U x v Y 2 F 0 a W 9 u P j x T d G F i b G V F b n R y a W V z I C 8 + P C 9 J d G V t P j x J d G V t P j x J d G V t T G 9 j Y X R p b 2 4 + P E l 0 Z W 1 U e X B l P k Z v c m 1 1 b G E 8 L 0 l 0 Z W 1 U e X B l P j x J d G V t U G F 0 a D 5 T Z W N 0 a W 9 u M S 9 D Q U Z Q Z X J z b 2 5 u Z W w v Q 2 h h b m d l Z C U y M F R 5 c G U 8 L 0 l 0 Z W 1 Q Y X R o P j w v S X R l b U x v Y 2 F 0 a W 9 u P j x T d G F i b G V F b n R y a W V z I C 8 + P C 9 J d G V t P j x J d G V t P j x J d G V t T G 9 j Y X R p b 2 4 + P E l 0 Z W 1 U e X B l P k Z v c m 1 1 b G E 8 L 0 l 0 Z W 1 U e X B l P j x J d G V t U G F 0 a D 5 T Z W N 0 a W 9 u M S 9 D Q U Z U c m F p b k 1 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I 6 M D A 6 M j k u M D c w N z E 1 N V o i I C 8 + P E V u d H J 5 I F R 5 c G U 9 I k Z p b G x T d G F 0 d X M i I F Z h b H V l P S J z Q 2 9 t c G x l d G U i I C 8 + P C 9 T d G F i b G V F b n R y a W V z P j w v S X R l b T 4 8 S X R l b T 4 8 S X R l b U x v Y 2 F 0 a W 9 u P j x J d G V t V H l w Z T 5 G b 3 J t d W x h P C 9 J d G V t V H l w Z T 4 8 S X R l b V B h d G g + U 2 V j d G l v b j E v Q 0 F G V H J h a W 5 N Z W 4 v U 2 9 1 c m N l P C 9 J d G V t U G F 0 a D 4 8 L 0 l 0 Z W 1 M b 2 N h d G l v b j 4 8 U 3 R h Y m x l R W 5 0 c m l l c y A v P j w v S X R l b T 4 8 S X R l b T 4 8 S X R l b U x v Y 2 F 0 a W 9 u P j x J d G V t V H l w Z T 5 G b 3 J t d W x h P C 9 J d G V t V H l w Z T 4 8 S X R l b V B h d G g + U 2 V j d G l v b j E v Q 0 F G V H J h a W 5 N Z W 4 v Q 2 h h b m d l Z C U y M F R 5 c G U 8 L 0 l 0 Z W 1 Q Y X R o P j w v S X R l b U x v Y 2 F 0 a W 9 u P j x T d G F i b G V F b n R y a W V z I C 8 + P C 9 J d G V t P j x J d G V t P j x J d G V t T G 9 j Y X R p b 2 4 + P E l 0 Z W 1 U e X B l P k Z v c m 1 1 b G E 8 L 0 l 0 Z W 1 U e X B l P j x J d G V t U G F 0 a D 5 T Z W N 0 a W 9 u M S 9 D Q U Z 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T E t M D R U M j I 6 M D I 6 M T c u O T c y N T g z M 1 o i I C 8 + P E V u d H J 5 I F R 5 c G U 9 I k Z p b G x T d G F 0 d X M i I F Z h b H V l P S J z Q 2 9 t c G x l d G U i I C 8 + P C 9 T d G F i b G V F b n R y a W V z P j w v S X R l b T 4 8 S X R l b T 4 8 S X R l b U x v Y 2 F 0 a W 9 u P j x J d G V t V H l w Z T 5 G b 3 J t d W x h P C 9 J d G V t V H l w Z T 4 8 S X R l b V B h d G g + U 2 V j d G l v b j E v Q 0 F G U F Q v U 2 9 1 c m N l P C 9 J d G V t U G F 0 a D 4 8 L 0 l 0 Z W 1 M b 2 N h d G l v b j 4 8 U 3 R h Y m x l R W 5 0 c m l l c y A v P j w v S X R l b T 4 8 S X R l b T 4 8 S X R l b U x v Y 2 F 0 a W 9 u P j x J d G V t V H l w Z T 5 G b 3 J t d W x h P C 9 J d G V t V H l w Z T 4 8 S X R l b V B h d G g + U 2 V j d G l v b j E v Q 0 F G U F Q v Q 2 h h b m d l Z C U y M F R 5 c G U 8 L 0 l 0 Z W 1 Q Y X R o P j w v S X R l b U x v Y 2 F 0 a W 9 u P j x T d G F i b G V F b n R y a W V z I C 8 + P C 9 J d G V t P j x J d G V t P j x J d G V t T G 9 j Y X R p b 2 4 + P E l 0 Z W 1 U e X B l P k Z v c m 1 1 b G E 8 L 0 l 0 Z W 1 U e X B l P j x J d G V t U G F 0 a D 5 T Z W N 0 a W 9 u M S 9 D Q U Z T b V B y b 2 p l Y 3 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E x L T A 0 V D I y O j A 2 O j I 5 L j c 1 O D M 2 M z R a I i A v P j x F b n R y e S B U e X B l P S J G a W x s U 3 R h d H V z I i B W Y W x 1 Z T 0 i c 0 N v b X B s Z X R l I i A v P j w v U 3 R h Y m x l R W 5 0 c m l l c z 4 8 L 0 l 0 Z W 0 + P E l 0 Z W 0 + P E l 0 Z W 1 M b 2 N h d G l v b j 4 8 S X R l b V R 5 c G U + R m 9 y b X V s Y T w v S X R l b V R 5 c G U + P E l 0 Z W 1 Q Y X R o P l N l Y 3 R p b 2 4 x L 0 N B R l N t U H J v a m V j d C 9 T b 3 V y Y 2 U 8 L 0 l 0 Z W 1 Q Y X R o P j w v S X R l b U x v Y 2 F 0 a W 9 u P j x T d G F i b G V F b n R y a W V z I C 8 + P C 9 J d G V t P j x J d G V t P j x J d G V t T G 9 j Y X R p b 2 4 + P E l 0 Z W 1 U e X B l P k Z v c m 1 1 b G E 8 L 0 l 0 Z W 1 U e X B l P j x J d G V t U G F 0 a D 5 T Z W N 0 a W 9 u M S 9 D Q U Z T b V B y b 2 p l Y 3 Q v Q 2 h h b m d l Z C U y M F R 5 c G U 8 L 0 l 0 Z W 1 Q Y X R o P j w v S X R l b U x v Y 2 F 0 a W 9 u P j x T d G F i b G V F b n R y a W V z I C 8 + P C 9 J d G V t P j x J d G V t P j x J d G V t T G 9 j Y X R p b 2 4 + P E l 0 Z W 1 U e X B l P k Z v c m 1 1 b G E 8 L 0 l 0 Z W 1 U e X B l P j x J d G V t U G F 0 a D 5 T Z W N 0 a W 9 u M S 9 N S E Z T d G F 0 Z U F j 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B Z G R l Z F R v R G F 0 Y U 1 v Z G V s I i B W Y W x 1 Z T 0 i b D A i I C 8 + P E V u d H J 5 I F R 5 c G U 9 I k Z p b G x F c n J v c k N v Z G U i I F Z h b H V l P S J z V W 5 r b m 9 3 b i I g L z 4 8 R W 5 0 c n k g V H l w Z T 0 i R m l s b E x h c 3 R V c G R h d G V k I i B W Y W x 1 Z T 0 i Z D I w M j E t M T E t M D V U M j A 6 N D Q 6 N D E u M j I 3 N j M 3 N l o i I C 8 + P E V u d H J 5 I F R 5 c G U 9 I k Z p b G x T d G F 0 d X M i I F Z h b H V l P S J z Q 2 9 t c G x l d G U i I C 8 + P C 9 T d G F i b G V F b n R y a W V z P j w v S X R l b T 4 8 S X R l b T 4 8 S X R l b U x v Y 2 F 0 a W 9 u P j x J d G V t V H l w Z T 5 G b 3 J t d W x h P C 9 J d G V t V H l w Z T 4 8 S X R l b V B h d G g + U 2 V j d G l v b j E v T U h G U 3 R h d G V B Y 3 Q v U 2 9 1 c m N l P C 9 J d G V t U G F 0 a D 4 8 L 0 l 0 Z W 1 M b 2 N h d G l v b j 4 8 U 3 R h Y m x l R W 5 0 c m l l c y A v P j w v S X R l b T 4 8 S X R l b T 4 8 S X R l b U x v Y 2 F 0 a W 9 u P j x J d G V t V H l w Z T 5 G b 3 J t d W x h P C 9 J d G V t V H l w Z T 4 8 S X R l b V B h d G g + U 2 V j d G l v b j E v T U h G U 3 R h d G V B Y 3 Q v Q 2 h h b m d l Z C U y M F R 5 c G U 8 L 0 l 0 Z W 1 Q Y X R o P j w v S X R l b U x v Y 2 F 0 a W 9 u P j x T d G F i b G V F b n R y a W V z I C 8 + P C 9 J d G V t P j x J d G V t P j x J d G V t T G 9 j Y X R p b 2 4 + P E l 0 Z W 1 U e X B l P k Z v c m 1 1 b G E 8 L 0 l 0 Z W 1 U e X B l P j x J d G V t U G F 0 a D 5 T Z W N 0 a W 9 u M S 9 N Q U Z T d G F 0 Z U F j 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B Z G R l Z F R v R G F 0 Y U 1 v Z G V s I i B W Y W x 1 Z T 0 i b D A i I C 8 + P E V u d H J 5 I F R 5 c G U 9 I k Z p b G x F c n J v c k N v Z G U i I F Z h b H V l P S J z V W 5 r b m 9 3 b i I g L z 4 8 R W 5 0 c n k g V H l w Z T 0 i R m l s b E x h c 3 R V c G R h d G V k I i B W Y W x 1 Z T 0 i Z D I w M j E t M T E t M D V U M j A 6 N D U 6 N D U u N D Q 0 N z g 1 M F o i I C 8 + P E V u d H J 5 I F R 5 c G U 9 I k Z p b G x T d G F 0 d X M i I F Z h b H V l P S J z Q 2 9 t c G x l d G U i I C 8 + P C 9 T d G F i b G V F b n R y a W V z P j w v S X R l b T 4 8 S X R l b T 4 8 S X R l b U x v Y 2 F 0 a W 9 u P j x J d G V t V H l w Z T 5 G b 3 J t d W x h P C 9 J d G V t V H l w Z T 4 8 S X R l b V B h d G g + U 2 V j d G l v b j E v T U F G U 3 R h d G V B Y 3 Q v U 2 9 1 c m N l P C 9 J d G V t U G F 0 a D 4 8 L 0 l 0 Z W 1 M b 2 N h d G l v b j 4 8 U 3 R h Y m x l R W 5 0 c m l l c y A v P j w v S X R l b T 4 8 S X R l b T 4 8 S X R l b U x v Y 2 F 0 a W 9 u P j x J d G V t V H l w Z T 5 G b 3 J t d W x h P C 9 J d G V t V H l w Z T 4 8 S X R l b V B h d G g + U 2 V j d G l v b j E v T U F G U 3 R h d G V B Y 3 Q v Q 2 h h b m d l Z C U y M F R 5 c G U 8 L 0 l 0 Z W 1 Q Y X R o P j w v S X R l b U x v Y 2 F 0 a W 9 u P j x T d G F i b G V F b n R y a W V z I C 8 + P C 9 J d G V t P j x J d G V t P j x J d G V t T G 9 j Y X R p b 2 4 + P E l 0 Z W 1 U e X B l P k Z v c m 1 1 b G E 8 L 0 l 0 Z W 1 U e X B l P j x J d G V t U G F 0 a D 5 T Z W N 0 a W 9 u M S 9 D S E Z T d G F 0 Z U F j 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B Z G R l Z F R v R G F 0 Y U 1 v Z G V s I i B W Y W x 1 Z T 0 i b D A i I C 8 + P E V u d H J 5 I F R 5 c G U 9 I k Z p b G x F c n J v c k N v Z G U i I F Z h b H V l P S J z V W 5 r b m 9 3 b i I g L z 4 8 R W 5 0 c n k g V H l w Z T 0 i R m l s b E x h c 3 R V c G R h d G V k I i B W Y W x 1 Z T 0 i Z D I w M j E t M T E t M D V U M j A 6 N D c 6 M D k u O D Q 1 M z Q 1 M F o i I C 8 + P E V u d H J 5 I F R 5 c G U 9 I k Z p b G x T d G F 0 d X M i I F Z h b H V l P S J z Q 2 9 t c G x l d G U i I C 8 + P C 9 T d G F i b G V F b n R y a W V z P j w v S X R l b T 4 8 S X R l b T 4 8 S X R l b U x v Y 2 F 0 a W 9 u P j x J d G V t V H l w Z T 5 G b 3 J t d W x h P C 9 J d G V t V H l w Z T 4 8 S X R l b V B h d G g + U 2 V j d G l v b j E v Q 0 h G U 3 R h d G V B Y 3 Q v U 2 9 1 c m N l P C 9 J d G V t U G F 0 a D 4 8 L 0 l 0 Z W 1 M b 2 N h d G l v b j 4 8 U 3 R h Y m x l R W 5 0 c m l l c y A v P j w v S X R l b T 4 8 S X R l b T 4 8 S X R l b U x v Y 2 F 0 a W 9 u P j x J d G V t V H l w Z T 5 G b 3 J t d W x h P C 9 J d G V t V H l w Z T 4 8 S X R l b V B h d G g + U 2 V j d G l v b j E v Q 0 h G U 3 R h d G V B Y 3 Q v Q 2 h h b m d l Z C U y M F R 5 c G U 8 L 0 l 0 Z W 1 Q Y X R o P j w v S X R l b U x v Y 2 F 0 a W 9 u P j x T d G F i b G V F b n R y a W V z I C 8 + P C 9 J d G V t P j x J d G V t P j x J d G V t T G 9 j Y X R p b 2 4 + P E l 0 Z W 1 U e X B l P k Z v c m 1 1 b G E 8 L 0 l 0 Z W 1 U e X B l P j x J d G V t U G F 0 a D 5 T Z W N 0 a W 9 u M S 9 D Q U Z T d G F 0 Z U F j 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T m F 2 a W d h d G l v b i I g L z 4 8 R W 5 0 c n k g V H l w Z T 0 i R m l s b G V k Q 2 9 t c G x l d G V S Z X N 1 b H R U b 1 d v c m t z a G V l d C I g V m F s d W U 9 I m w w I i A v P j x F b n R y e S B U e X B l P S J B Z G R l Z F R v R G F 0 Y U 1 v Z G V s I i B W Y W x 1 Z T 0 i b D A i I C 8 + P E V u d H J 5 I F R 5 c G U 9 I k Z p b G x F c n J v c k N v Z G U i I F Z h b H V l P S J z V W 5 r b m 9 3 b i I g L z 4 8 R W 5 0 c n k g V H l w Z T 0 i R m l s b E x h c 3 R V c G R h d G V k I i B W Y W x 1 Z T 0 i Z D I w M j E t M T E t M D V U M j A 6 N D g 6 M j k u N z k 2 M j A w O F o i I C 8 + P E V u d H J 5 I F R 5 c G U 9 I k Z p b G x T d G F 0 d X M i I F Z h b H V l P S J z Q 2 9 t c G x l d G U i I C 8 + P C 9 T d G F i b G V F b n R y a W V z P j w v S X R l b T 4 8 S X R l b T 4 8 S X R l b U x v Y 2 F 0 a W 9 u P j x J d G V t V H l w Z T 5 G b 3 J t d W x h P C 9 J d G V t V H l w Z T 4 8 S X R l b V B h d G g + U 2 V j d G l v b j E v Q 0 F G U 3 R h d G V B Y 3 Q v U 2 9 1 c m N l P C 9 J d G V t U G F 0 a D 4 8 L 0 l 0 Z W 1 M b 2 N h d G l v b j 4 8 U 3 R h Y m x l R W 5 0 c m l l c y A v P j w v S X R l b T 4 8 S X R l b T 4 8 S X R l b U x v Y 2 F 0 a W 9 u P j x J d G V t V H l w Z T 5 G b 3 J t d W x h P C 9 J d G V t V H l w Z T 4 8 S X R l b V B h d G g + U 2 V j d G l v b j E v Q 0 F G U 3 R h d G V B Y 3 Q v Q 2 h h b m d l Z C U y M F R 5 c G U 8 L 0 l 0 Z W 1 Q Y X R o P j w v S X R l b U x v Y 2 F 0 a W 9 u P j x T d G F i b G V F b n R y a W V z I C 8 + P C 9 J d G V t P j x J d G V t P j x J d G V t T G 9 j Y X R p b 2 4 + P E l 0 Z W 1 U e X B l P k Z v c m 1 1 b G E 8 L 0 l 0 Z W 1 U e X B l P j x J d G V t U G F 0 a D 5 T Z W N 0 a W 9 u M S 9 B c H B l b m Q x 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F w c G V u Z D E i I C 8 + P E V u d H J 5 I F R 5 c G U 9 I k Z p b G x l Z E N v b X B s Z X R l U m V z d W x 0 V G 9 X b 3 J r c 2 h l Z X Q i I F Z h b H V l P S J s M S I g L z 4 8 R W 5 0 c n k g V H l w Z T 0 i Q W R k Z W R U b 0 R h d G F N b 2 R l b C I g V m F s d W U 9 I m w w I i A v P j x F b n R y e S B U e X B l P S J G a W x s Q 2 9 1 b n Q i I F Z h b H V l P S J s M T U 3 N S I g L z 4 8 R W 5 0 c n k g V H l w Z T 0 i R m l s b E V y c m 9 y Q 2 9 k Z S I g V m F s d W U 9 I n N V b m t u b 3 d u I i A v P j x F b n R y e S B U e X B l P S J G a W x s R X J y b 3 J D b 3 V u d C I g V m F s d W U 9 I m w w I i A v P j x F b n R y e S B U e X B l P S J G a W x s T G F z d F V w Z G F 0 Z W Q i I F Z h b H V l P S J k M j A y M S 0 x M S 0 w N V Q y M D o 1 N T o y N S 4 0 O T g x M j Q 5 W i I g L z 4 8 R W 5 0 c n k g V H l w Z T 0 i R m l s b E N v b H V t b l R 5 c G V z I i B W Y W x 1 Z T 0 i c 0 J n Q U F B d 0 F H Q U F Z Q U F B Q U F B Q U F H Q m d B Q U F B Q U F B Q U F B Q U F B Q U F B Q U F B Q U F H Q U F B Q U F B Q U F B Q U F B Q m d Z R E F 3 T U F B Q U F B Q U F B Q U J n Q U F C Z 0 F B Q U F B Q U F B Q U d B Q U F B Q U F B Q U F B Q U F B Q V l B Q U F B Q U F B Q U F B Q U F B Q U F B Q U F B Q U F B Q U F B Q U F B Q U F B Q U F C Z 0 F B Q U F B R 0 F B W U F B Q V l B Q U F B Q U F B Q U F B Q U E 9 I i A v P j x F b n R y e S B U e X B l P S J G a W x s Q 2 9 s d W 1 u T m F t Z X M i I F Z h b H V l P S J z W y Z x d W 9 0 O 1 R y Y W N r c y Z x d W 9 0 O y w m c X V v d D t D b 2 x 1 b W 4 x J n F 1 b 3 Q 7 L C Z x d W 9 0 O 1 J l c G 9 y d C Z x d W 9 0 O y w m c X V v d D t P U E V J J n F 1 b 3 Q 7 L C Z x d W 9 0 O 0 F 3 Y X J k Z W U g T m F t Z S Z x d W 9 0 O y w m c X V v d D t U c m F j a y Z x d W 9 0 O y w m c X V v d D t P d G h l c i B D b 3 Z l c n N o Z W V 0 I F J l c 3 B v b n N l c y Z x d W 9 0 O y w m c X V v d D t E Z X N j c m l w d G l v b i B v Z i B J d G V t I F x u K G U u Z y 4 g Y W 5 h b H l z a X M g d X N l Z C B m b 3 I p J n F 1 b 3 Q 7 L C Z x d W 9 0 O 0 N v b W 1 v b i B O Y W 1 l I F x u K G U u Z y 4 g S U N Q L C B H Q 0 1 T L C B N a V N l c S w g Z X R j L i k m c X V v d D s s J n F 1 b 3 Q 7 T W F r Z S 9 N b 2 R l b C Z x d W 9 0 O y w m c X V v d D t O Z X c v U m V w b G F j Z W Q m c X V v d D s s J n F 1 b 3 Q 7 U 3 R h d H V z J n F 1 b 3 Q 7 L C Z x d W 9 0 O 1 R v d G F s I E 5 1 b W J l c i B v Z i B P c G V y Y X R p b 2 5 h b C B J b n N 0 c n V t Z W 5 0 c y B 1 c 2 V k I G Z v c i B D Q V B z J n F 1 b 3 Q 7 L C Z x d W 9 0 O 0 x p c 3 Q g V H J h Y 2 t z I H R o a X M g S W 5 z d H J 1 b W V u d G F 0 a W 9 u I F N 1 c H B v c n R l Z C A m c X V v d D s s J n F 1 b 3 Q 7 S W 5 z d H J 1 b W V u d G F 0 a W 9 u T 3 R o Z X J S Z X N w b 2 5 z Z S Z x d W 9 0 O y w m c X V v d D t U c m F p b m l u Z y B U a X R s Z S Z x d W 9 0 O y w m c X V v d D t U c m F p b m l u Z y B Q c m 9 2 a W R l c i Z x d W 9 0 O y w m c X V v d D t O d W 1 i Z X I g b 2 Y g U G V v c G x l I F R y Y W l u Z W Q m c X V v d D s s J n F 1 b 3 Q 7 V H J h Y 2 t z I H R o a X M g V H J h a W 5 p b m c g U 3 V w c G 9 y d G V k J n F 1 b 3 Q 7 L C Z x d W 9 0 O 1 R y Y W l u a W 5 n T 3 R o Z X J S Z X N w b 2 5 z Z S Z x d W 9 0 O y w m c X V v d D t N Z W V 0 a W 5 n I E 5 h b W U m c X V v d D s s J n F 1 b 3 Q 7 T W V l d G l u Z y B T d G F y d C B E Y X R l X G 4 o T S 9 E L 1 l Z W V k p J n F 1 b 3 Q 7 L C Z x d W 9 0 O 0 1 l Z X R p b m c g R W 5 k I E R h d G V c b i h N L 0 Q v W V l Z W S k m c X V v d D s s J n F 1 b 3 Q 7 T W V l d G l u Z y B G b 3 J t Y X Q m c X V v d D s s J n F 1 b 3 Q 7 S G 9 3 I E 1 h b n k g U G V v c G x l I E F 0 d G V u Z G V k J n F 1 b 3 Q 7 L C Z x d W 9 0 O 1 R y Y W N r c y B 0 a G l z I E 1 l Z X R p b m c g U 3 V w c G 9 y d G V k J n F 1 b 3 Q 7 L C Z x d W 9 0 O 1 R p d G x l J n F 1 b 3 Q 7 L C Z x d W 9 0 O 1 B 1 Y m x p Y 2 F 0 a W 9 u I G 9 y I F B y Z X N l b n R h d G l v b i A o c 2 V s Z W N 0 K S Z x d W 9 0 O y w m c X V v d D t B d X R o b 3 I v U H J l c 2 V u d G V y K H M p I F x u K G x p c 3 Q p J n F 1 b 3 Q 7 L C Z x d W 9 0 O 0 p v d X J u Y W w v T W V l d G l u Z 1 x u K G V u d G V y I G 5 h b W U p J n F 1 b 3 Q 7 L C Z x d W 9 0 O 0 x p b m s g d G 8 g U H V i b G l j Y X R p b 2 4 v I F B y Z X N l b n R h d G l v b i Z x d W 9 0 O y w m c X V v d D t E Y X R l I F B 1 Y m x p c 2 h l Z C 8 g U H J l c 2 V u d G V k J n F 1 b 3 Q 7 L C Z x d W 9 0 O 0 F s b C B U c m F j a 3 M g T 3 R o Z X I g U X V l c 3 R p b 2 5 z J n F 1 b 3 Q 7 L C Z x d W 9 0 O 0 F s b C B U c m F j a 3 M g T 3 R o Z X I g U m V z c G 9 u c 2 V z J n F 1 b 3 Q 7 L C Z x d W 9 0 O 1 R y Y W N r T m F t Z S Z x d W 9 0 O y w m c X V v d D t Z Z W F y I G Z 1 b m R l Z C Z x d W 9 0 O y w m c X V v d D t X b 3 J r I H J l b W F p b m l u Z y B p b i B v c m R l c i B 0 b y B z d W N j Z X N z Z n V s b H k g Y 2 9 t c G x l d G U g V H J h Y 2 s g c m V x d W l y Z W 1 l b n R z J n F 1 b 3 Q 7 L C Z x d W 9 0 O 0 F j Y 2 9 t c G x p c 2 h t Z W 5 0 J n F 1 b 3 Q 7 L C Z x d W 9 0 O 1 d v c m t m b G 9 3 J n F 1 b 3 Q 7 L C Z x d W 9 0 O 0 5 1 b W J l c i B v Z i B T Y W 1 w b G V z I F N 1 Y m 1 p d H R l Z C Z x d W 9 0 O y w m c X V v d D t U e X B l I G 9 m I F N h b X B s a W 5 n J n F 1 b 3 Q 7 L C Z x d W 9 0 O 0 N v b W 1 l b n R z J n F 1 b 3 Q 7 L C Z x d W 9 0 O 0 9 S Q U R Y T 3 R o Z X J S Z X N w b 2 5 z Z S Z x d W 9 0 O y w m c X V v d D t F e H B l b n N l c y Z x d W 9 0 O y w m c X V v d D t U b 3 R h b C B C d W R n Z X R l Z C Z x d W 9 0 O y w m c X V v d D t F e H B l b m R l Z C B 0 b y B E Y X R l J n F 1 b 3 Q 7 L C Z x d W 9 0 O 1 R v d G F s I F B y b 2 p l Y 3 R l Z C B F e H B l b n N l c y Z x d W 9 0 O y w m c X V v d D t C d W R n Z X Q g T m F y c m F 0 a X Z l J n F 1 b 3 Q 7 L C Z x d W 9 0 O 0 x h c 3 Q g T m F t Z S w g R m l y c 3 Q g T m F t Z S Z x d W 9 0 O y w m c X V v d D t D Q V A g U m 9 s Z V x u K E l m I G F u I G l u Z G l 2 a W R 1 Y W w g a G F z I G 1 v c m U g d G h h b i B v b m U g c m 9 s Z S B m b 3 I g X G 5 N L U h G I H R o Z X k g b W F 5 I G J l I G x p c 3 R l Z C B m b 3 I g Z W F j a C B D Q V A g Z n V u Z G V k I H J v b G U p J n F 1 b 3 Q 7 L C Z x d W 9 0 O 0 V t Y W l s J n F 1 b 3 Q 7 L C Z x d W 9 0 O 1 B o b 2 5 l J n F 1 b 3 Q 7 L C Z x d W 9 0 O 0 l u Y 2 x 1 Z G U g d G h p c y B w Z X J z b 2 4 g b 2 4 g Z G l z d H J p Y n V 0 a W 9 u I G x p c 3 Q g Z m 9 y I H R o a X M g V H J h Y 2 s g K H J l Y 2 V p d m U g Z W 1 h a W x z L C B p b n Z p d G U g d G 8 g R k V S T m x h Y i 5 v c m c g d 2 9 y a 2 d y b 3 V w L C B t Z W V 0 a W 5 n I G l u d m l 0 Z X M s I G V 0 Y y 4 p J n F 1 b 3 Q 7 L C Z x d W 9 0 O 1 R v d G F s I G V 4 c G V j d G V k I E N B U C B m d W 5 k Z W Q g Q 2 F s Z W 5 k Y X I g T W 9 u d G h z I G Z v c i B 0 a G l z I H J v b G U m c X V v d D s s J n F 1 b 3 Q 7 R G V z Y 3 J p Y m U g T W V u d G 9 y c 2 h p c C 9 U c m F p b m l u Z y B U b 3 B p Y y Z x d W 9 0 O y w m c X V v d D t M Y W J v c m F 0 b 3 J p Z X M g T W V u d G 9 y Z W Q v V H J h a W 5 l Z C Z x d W 9 0 O y w m c X V v d D t U c m F p b m l u Z y B P d G h l c i B S Z X N w b 2 5 z Z X M m c X V v d D s s J n F 1 b 3 Q 7 U F Q v R X h l c m N p c 2 U g R G V z Y 3 J p c H R p b 2 5 c b i h J b m N s d W R l I G F u Y W x 5 d G U o c y k g Y W 5 k I G 1 h d H J p Y 2 V z K S Z x d W 9 0 O y w m c X V v d D t Q V C 9 F e G V y Y 2 l z Z S B Q c m 9 2 a W R l c i Z x d W 9 0 O y w m c X V v d D t M Y W J v c m F 0 b 3 J 5 I F B l c m Z v c m 1 h b m N l J n F 1 b 3 Q 7 L C Z x d W 9 0 O 0 l m I H V u Y W N j Z X B 0 Y W J s Z S w g Z X h w b G F p b i B i Z W x v d y Z x d W 9 0 O y w m c X V v d D t Q V C B P d G h l c i B S Z X N w b 2 5 z Z X M m c X V v d D s s J n F 1 b 3 Q 7 U H J v a m V j d C B O Y W 1 l J n F 1 b 3 Q 7 L C Z x d W 9 0 O 1 N j b 3 B l J n F 1 b 3 Q 7 L C Z x d W 9 0 O 0 R l c 2 N y a X B 0 a W 9 u J n F 1 b 3 Q 7 L C Z x d W 9 0 O 1 N h b X B s Z S B O d W 1 i Z X I m c X V v d D s s J n F 1 b 3 Q 7 T W F 0 c m l 4 J n F 1 b 3 Q 7 L C Z x d W 9 0 O 0 N v b n R h b W l u Y W 5 0 I G Z v d W 5 k J n F 1 b 3 Q 7 L C Z x d W 9 0 O 0 R h d G U g Y W 5 h b H l 0 a W N h b C B w Y W N r Y W d l I H N l b n Q g d G 8 g U 1 J Q L 0 Z E Q S Z x d W 9 0 O y w m c X V v d D t E Z X N j c m l i Z S B h b n k g U 3 R h d G U g c m V n d W x h d G 9 y e S B h Y 3 R p b 2 5 z I H N 1 Y 2 g g Y X M g c m V j Y W x s c y B 0 Y W t l b i B h c y B h I H J l c 3 V s d C B v Z i B s Y W J v c m F 0 b 3 J 5 I G Z p b m R p b m d z I C h p b m N s d W R p b m c g Z G F 0 Z X M p J n F 1 b 3 Q 7 L C Z x d W 9 0 O 0 R l c 2 N y a W J l I G F u e S B q b 2 l u d C B y Z X N w b 2 5 z Z S B 3 a X R o I E Z E Q S B h c y B h I H J l c 3 V s d C B v Z i B s Y W J v c m F 0 b 3 J 5 I G Z p b m R p b m d z I C h p b m N s d W R p b m c g Z G F 0 Z X M p J n F 1 b 3 Q 7 L C Z x d W 9 0 O 0 1 I R i B P d G h l c i B S Z X N w b 2 5 z Z S Z x d W 9 0 O y w m c X V v d D t P d G h l c i B S Z X N w b 2 5 z Z S B O Y X J y Y X R p d m U m c X V v d D s s J n F 1 b 3 Q 7 Q 0 F Q I F J v b G V c b i h J Z i B h b i B p b m R p d m l k d W F s I G h h c y B t b 3 J l I H R o Y W 4 g b 2 5 l I H J v b G U g Z m 9 y I F x u T S 1 B R i B 0 a G V 5 I G 1 h e S B i Z S B s a X N 0 Z W Q g Z m 9 y I G V h Y 2 g g Q 0 F Q I G Z 1 b m R l Z C B y b 2 x l K S Z x d W 9 0 O y w m c X V v d D t N Q U Y g T 3 R o Z X I g U m V z c G 9 u c 2 U m c X V v d D s s J n F 1 b 3 Q 7 Q 0 F Q I F J v b G V c b i h J Z i B h b i B p b m R p d m l k d W F s I G h h c y B t b 3 J l I H R o Y W 4 g b 2 5 l I H J v b G U g Z m 9 y I F x u T S 1 G R C B 0 a G V 5 I G 1 h e S B i Z S B s a X N 0 Z W Q g Z m 9 y I G V h Y 2 g g Q 0 F Q I G Z 1 b m R l Z C B y b 2 x l K S Z x d W 9 0 O y w m c X V v d D t X Y X M g R X F 1 a X B t Z W 5 0 I F B 1 c m N o Y X N l Z D 8 m c X V v d D s s J n F 1 b 3 Q 7 S W Y g T m 8 g Z X F 1 a X B t Z W 5 0 I H d h c y B w d X J j a G F z Z W Q s I G V 4 c G x h a W 4 g Y m V s b 3 c 6 J n F 1 b 3 Q 7 L C Z x d W 9 0 O 1 d l c m U g c 3 V w c G x p Z X M s I H J l Y W d l b n R z L C B t Z W R p Y S w g c 3 R h b m R h c m R z L C B l d G M u I H B 1 c m N o Y X N l Z D 8 m c X V v d D s s J n F 1 b 3 Q 7 S W Y g T m 8 g c 3 V w c G x p Z X M g d 2 V y Z S B w d X J j a G F z Z W Q s I G V 4 c G x h a W 4 g Y m V s b 3 c 6 J n F 1 b 3 Q 7 L C Z x d W 9 0 O 1 R y Y W l u a W 5 n I F J l Y 2 V p d m V k P y Z x d W 9 0 O y w m c X V v d D t E Z X N j c m l i Z S B U c m F p b m l u Z y B S Z W N l a X Z l Z C B c b i h v c i B l e H B s Y W l u I G l m I G 5 v I H R y Y W l u a W 5 n I H d h c y B y Z W N l a X Z l Z C B m b 3 I g d G h p c y B t Z X R o b 2 Q p J n F 1 b 3 Q 7 L C Z x d W 9 0 O 0 N v b X B l d G V u Y 3 k g R G V t b 2 5 z d H J h d G V k P y Z x d W 9 0 O y w m c X V v d D t J Z i B j b 2 1 w Z X R l b m N 5 I H d h c y B u b 3 Q g Z G V t b 2 5 z d H J h d G V k I G V 4 c G x h a W 4 g Y m V s b 3 c 6 J n F 1 b 3 Q 7 L C Z x d W 9 0 O 0 N D I E 5 h c n J h d G l 2 Z S Z x d W 9 0 O y w m c X V v d D t Q V C B h b m Q g R k Q g c m V z c G 9 u c 2 V z J n F 1 b 3 Q 7 L C Z x d W 9 0 O 0 N B U C B S b 2 x l X G 4 o S W Y g Y W 4 g a W 5 k a X Z p Z H V h b C B o Y X M g b W 9 y Z S B 0 a G F u I G 9 u Z S B y b 2 x l I G Z v c i B c b k 0 t V 0 d T I H R o Z X k g b W F 5 I G J l I G x p c 3 R l Z C B m b 3 I g Z W F j a C B D Q V A g Z n V u Z G V k I H J v b G U p J n F 1 b 3 Q 7 L C Z x d W 9 0 O 1 N w Z W N p Z m l j I F B y b 2 p l Y 3 R z I C h z Z X R z I G 9 m I E l z b 2 x h d G V z K S B 0 a G U g T G F i I G l z I F N l c X V l b m N p b m c m c X V v d D s s J n F 1 b 3 Q 7 R k R B I E R p c m V j d G V k I F B y b 2 p l Y 3 Q m c X V v d D s s J n F 1 b 3 Q 7 Q W N h Z G V t a W E g Q 2 9 s b G F i b 3 J h d G l v b i Z x d W 9 0 O y w m c X V v d D t J b n R l c m 5 h d G l v b m F s I E N v b G x h Y m 9 y Y X R p b 2 4 m c X V v d D s s J n F 1 b 3 Q 7 T 3 R o Z X I g S G l z d G 9 y a W N h b C B J c 2 9 s Y X R l I F N l d H M m c X V v d D s s J n F 1 b 3 Q 7 Q 0 F Q I F J v b G V c b i h J Z i B h b i B p b m R p d m l k d W F s I G h h c y B t b 3 J l I H R o Y W 4 g b 2 5 l I H J v b G U g Z m 9 y I F x u T S 1 D Q y B 0 a G V 5 I G 1 h e S B i Z S B s a X N 0 Z W Q g Z m 9 y I G V h Y 2 g g Q 0 F Q I G Z 1 b m R l Z C B y b 2 x l K S Z x d W 9 0 O y w m c X V v d D t D Q y B P d G h l c i B S Z X N w b 2 5 z Z X M m c X V v d D s s J n F 1 b 3 Q 7 Q 0 F Q I F J v b G V c b i h J Z i B h b i B p b m R p d m l k d W F s I G h h c y B t b 3 J l I H R o Y W 4 g b 2 5 l I H J v b G U g Z m 9 y I F x u Q y 1 I R i B 0 a G V 5 I G 1 h e S B i Z S B s a X N 0 Z W Q g Z m 9 y I G V h Y 2 g g Q 0 F Q I G Z 1 b m R l Z C B y b 2 x l K S Z x d W 9 0 O y w m c X V v d D t D S E Y g T 3 R o Z X I g U m V z c G 9 u c 2 V z J n F 1 b 3 Q 7 L C Z x d W 9 0 O 0 N B U C B S b 2 x l X G 4 o S W Y g Y W 4 g a W 5 k a X Z p Z H V h b C B o Y X M g b W 9 y Z S B 0 a G F u I G 9 u Z S B y b 2 x l I G Z v c i B c b k M t Q U Y g d G h l e S B t Y X k g Y m U g b G l z d G V k I G Z v c i B l Y W N o I E N B U C B m d W 5 k Z W Q g c m 9 s Z S k m c X V v d D s s J n F 1 b 3 Q 7 Q 0 F G I E 9 0 a G V y I F J l c 3 B v b n N l c y Z x d W 9 0 O y w m c X V v d D t D Q V A g U m 9 s Z V x u K E l m I G F u I G l u Z G l 2 a W R 1 Y W w g a G F z I G 1 v c m U g d G h h b i B v b m U g c m 9 s Z S B m b 3 I g X G 5 D L U Z E I H R o Z X k g b W F 5 I G J l I G x p c 3 R l Z C B m b 3 I g Z W F j a C B D Q V A g Z n V u Z G V k I H J v b G U p J n F 1 b 3 Q 7 L C Z x d W 9 0 O 0 9 0 a G V y I F J l c 3 B v b n N l c y Z x d W 9 0 O y w m c X V v d D t D Q V A g U m 9 s Z V x u K E l m I G F u I G l u Z G l 2 a W R 1 Y W w g a G F z I G 1 v c m U g d G h h b i B v b m U g c m 9 s Z S B m b 3 I g X G 5 S L U Z E I H R o Z X k g b W F 5 I G J l I G x p c 3 R l Z C B m b 3 I g Z W F j a C B D Q V A g Z n V u Z G V k I H J v b G U p J n F 1 b 3 Q 7 L C Z x d W 9 0 O 0 N B U C B S b 2 x l X G 4 o S W Y g Y W 4 g a W 5 k a X Z p Z H V h b C B o Y X M g b W 9 y Z S B 0 a G F u I G 9 u Z S B y b 2 x l I G Z v c i B c b l N Q L V N D I H R o Z X k g b W F 5 I G J l I G x p c 3 R l Z C B m b 3 I g Z W F j a C B D Q V A g Z n V u Z G V k I H J v b G U p J n F 1 b 3 Q 7 L C Z x d W 9 0 O 0 V 4 Z X J j a X N l I E R l c 2 N y a X B 0 a W 9 u J n F 1 b 3 Q 7 L C Z x d W 9 0 O 0 V 4 Z X J j a X N l I E 9 y Z 2 F u a X p l c i Z x d W 9 0 O y w m c X V v d D t D b 2 x s Z W N 0 b 3 I g U G V y Z m 9 y b W F u Y 2 U m c X V v d D s s J n F 1 b 3 Q 7 U 1 B T Q y B P d G h l c i B S Z X N w b 2 5 z Z X M m c X V v d D s s J n F 1 b 3 Q 7 Q 0 F Q I F J v b G V c b i h J Z i B h b i B p b m R p d m l k d W F s I G h h c y B t b 3 J l I H R o Y W 4 g b 2 5 l I H J v b G U g Z m 9 y I F x u U 1 A t S V Q g d G h l e S B t Y X k g Y m U g b G l z d G V k I G Z v c i B l Y W N o I E N B U C B m d W 5 k Z W Q g c m 9 s Z S k m c X V v d D s s J n F 1 b 3 Q 7 U 1 A t S V Q g T 3 R o Z X I g U X V l c 3 R p b 2 5 z J n F 1 b 3 Q 7 L C Z x d W 9 0 O 0 N B U C B S b 2 x l X G 4 o S W Y g Y W 4 g a W 5 k a X Z p Z H V h b C B o Y X M g b W 9 y Z S B 0 a G F u I G 9 u Z S B y b 2 x l I G Z v c i B c b l N Q L U 1 E L 1 Y g d G h l e S B t Y X k g Y m U g b G l z d G V k I G Z v c i B l Y W N o I E N B U C B m d W 5 k Z W Q g c m 9 s Z S k m c X V v d D s s J n F 1 b 3 Q 7 T m F t Z S B v Z i B N R F Y g U H J v a m V j d C Z x d W 9 0 O y w m c X V v d D t U e X B l I G 9 m I F B y b 2 p l Y 3 Q m c X V v d D s s J n F 1 b 3 Q 7 S W Y g V H l w Z S B v Z i B Q c m 9 q Z W N 0 I G l z I E 9 0 a G V y L C B E Z X N j c m l i Z S B C Z W x v d y Z x d W 9 0 O y w m c X V v d D t N d W x 0 a S B v c i B T a W 5 n b G U g T G F i I C Z x d W 9 0 O y w m c X V v d D t O Z X c g b 3 I g U m V 2 a X N l Z C B N Z X R o b 2 Q g d G 8 g Y m U g U 3 V i b W l 0 d G V k I H R v I E Z E Q S B v c i B G R V J O I E 1 l d G h v Z H M g Q 2 9 v c m R p b m F 0 a W 9 u I E N v b W 1 p d H R l Z S Z x d W 9 0 O y w m c X V v d D t J b i 1 o b 3 V z Z S B J b X B s Z W 1 l b n R h d G l v b i B v Z i B 0 a G U g T W V 0 a G 9 k J n F 1 b 3 Q 7 L C Z x d W 9 0 O 1 J l c 3 B v b n N l L 0 V t Z X J n Z W 5 j e S B 1 c 2 U g d G 8 g U 3 V w c G 9 y d C B T d G F 0 Z S B v c i B M b 2 N h b C B S Z W d 1 b G F 0 b 3 J 5 I F B y b 2 d y Y W 1 z J n F 1 b 3 Q 7 L C Z x d W 9 0 O 1 d o Y X Q g c m V m Z X J l b m N l I G 1 h d G V y a W F s c y B v c i B r b m 9 3 b i B z Y W 1 w b G V z I H d l c m U g d X N l Z C B p b i B 0 a G l z I H R y Y W N r I H R v I G F j Y 2 9 t c G x p c 2 g g d G h l I E 1 E V i B w c m 9 q Z W N 0 J n F 1 b 3 Q 7 L C Z x d W 9 0 O 0 l m I H R o Z S B N R F Y g U H J v a m V j d C B p c y B y Z W x h d G V k I H R v I H J l c 3 B v b n N l L 2 V t Z X J n Z W 5 j e S B h Y 3 R p d m l 0 a W V z I G R l c 2 N y a W J l I G J l b G 9 3 J n F 1 b 3 Q 7 L C Z x d W 9 0 O 1 N Q T U R W I E 9 0 a G V y I F J l c 3 B v b n N l c y Z x d W 9 0 O y w m c X V v d D t D Q V A g U m 9 s Z V x u K E l m I G F u I G l u Z G l 2 a W R 1 Y W w g a G F z I G 1 v c m U g d G h h b i B v b m U g c m 9 s Z S B m b 3 I g X G 5 T U C 1 D b 1 Y y I H R o Z X k g b W F 5 I G J l I G x p c 3 R l Z C B m b 3 I g Z W F j a C B D Q V A g Z n V u Z G V k I H J v b G U p J n F 1 b 3 Q 7 L C Z x d W 9 0 O 0 l u Y 2 x 1 Z G U g d G h p c y B w Z X J z b 2 4 g b 2 4 g Z G l z d H J p Y n V 0 a W 9 u I G x p c 3 Q g Z m 9 y I H R o a X M g V H J h Y 2 s g X G 4 o c m V j Z W l 2 Z S B l b W F p b H M s I G l u d m l 0 Z S B 0 b y B G R V J O b G F i L m 9 y Z y B 3 b 3 J r Z 3 J v d X A s I G 1 l Z X R p b m c g a W 5 2 a X R l c y w g Z X R j L i k m c X V v d D s s J n F 1 b 3 Q 7 U 1 B D b 1 Y y I E 9 0 a G V y I F J l c 3 B v b n N l c y Z x d W 9 0 O 1 0 i I C 8 + P E V u d H J 5 I F R 5 c G U 9 I k Z p b G x T d G F 0 d X M i I F Z h b H V l P S J z Q 2 9 t c G x l d G U i I C 8 + P E V u d H J 5 I F R 5 c G U 9 I l J l b G F 0 a W 9 u c 2 h p c E l u Z m 9 D b 2 5 0 Y W l u Z X I i I F Z h b H V l P S J z e y Z x d W 9 0 O 2 N v b H V t b k N v d W 5 0 J n F 1 b 3 Q 7 O j E y M i w m c X V v d D t r Z X l D b 2 x 1 b W 5 O Y W 1 l c y Z x d W 9 0 O z p b X S w m c X V v d D t x d W V y e V J l b G F 0 a W 9 u c 2 h p c H M m c X V v d D s 6 W 1 0 s J n F 1 b 3 Q 7 Y 2 9 s d W 1 u S W R l b n R p d G l l c y Z x d W 9 0 O z p b J n F 1 b 3 Q 7 U 2 V j d G l v b j E v Q X B w Z W 5 k M S 9 T b 3 V y Y 2 U u e 1 R y Y W N r c y w w f S Z x d W 9 0 O y w m c X V v d D t T Z W N 0 a W 9 u M S 9 B c H B l b m Q x L 1 N v d X J j Z S 5 7 Q 2 9 s d W 1 u M S w x f S Z x d W 9 0 O y w m c X V v d D t T Z W N 0 a W 9 u M S 9 B c H B l b m Q x L 1 N v d X J j Z S 5 7 U m V w b 3 J 0 L D J 9 J n F 1 b 3 Q 7 L C Z x d W 9 0 O 1 N l Y 3 R p b 2 4 x L 0 F w c G V u Z D E v U 2 9 1 c m N l L n t P U E V J L D N 9 J n F 1 b 3 Q 7 L C Z x d W 9 0 O 1 N l Y 3 R p b 2 4 x L 0 F w c G V u Z D E v U 2 9 1 c m N l L n t B d 2 F y Z G V l I E 5 h b W U s N H 0 m c X V v d D s s J n F 1 b 3 Q 7 U 2 V j d G l v b j E v Q X B w Z W 5 k M S 9 T b 3 V y Y 2 U u e 1 R y Y W N r L D V 9 J n F 1 b 3 Q 7 L C Z x d W 9 0 O 1 N l Y 3 R p b 2 4 x L 0 F w c G V u Z D E v U 2 9 1 c m N l L n t P d G h l c i B D b 3 Z l c n N o Z W V 0 I F J l c 3 B v b n N l c y w 2 f S Z x d W 9 0 O y w m c X V v d D t T Z W N 0 a W 9 u M S 9 B c H B l b m Q x L 1 N v d X J j Z S 5 7 R G V z Y 3 J p c H R p b 2 4 g b 2 Y g S X R l b S B c b i h l L m c u I G F u Y W x 5 c 2 l z I H V z Z W Q g Z m 9 y K S w 3 f S Z x d W 9 0 O y w m c X V v d D t T Z W N 0 a W 9 u M S 9 B c H B l b m Q x L 1 N v d X J j Z S 5 7 Q 2 9 t b W 9 u I E 5 h b W U g X G 4 o Z S 5 n L i B J Q 1 A s I E d D T V M s I E 1 p U 2 V x L C B l d G M u K S w 4 f S Z x d W 9 0 O y w m c X V v d D t T Z W N 0 a W 9 u M S 9 B c H B l b m Q x L 1 N v d X J j Z S 5 7 T W F r Z S 9 N b 2 R l b C w 5 f S Z x d W 9 0 O y w m c X V v d D t T Z W N 0 a W 9 u M S 9 B c H B l b m Q x L 1 N v d X J j Z S 5 7 T m V 3 L 1 J l c G x h Y 2 V k L D E w f S Z x d W 9 0 O y w m c X V v d D t T Z W N 0 a W 9 u M S 9 B c H B l b m Q x L 1 N v d X J j Z S 5 7 U 3 R h d H V z L D E x f S Z x d W 9 0 O y w m c X V v d D t T Z W N 0 a W 9 u M S 9 B c H B l b m Q x L 1 N v d X J j Z S 5 7 V G 9 0 Y W w g T n V t Y m V y I G 9 m I E 9 w Z X J h d G l v b m F s I E l u c 3 R y d W 1 l b n R z I H V z Z W Q g Z m 9 y I E N B U H M s M T J 9 J n F 1 b 3 Q 7 L C Z x d W 9 0 O 1 N l Y 3 R p b 2 4 x L 0 F w c G V u Z D E v U 2 9 1 c m N l L n t M a X N 0 I F R y Y W N r c y B 0 a G l z I E l u c 3 R y d W 1 l b n R h d G l v b i B T d X B w b 3 J 0 Z W Q g L D E z f S Z x d W 9 0 O y w m c X V v d D t T Z W N 0 a W 9 u M S 9 B c H B l b m Q x L 1 N v d X J j Z S 5 7 S W 5 z d H J 1 b W V u d G F 0 a W 9 u T 3 R o Z X J S Z X N w b 2 5 z Z S w x N H 0 m c X V v d D s s J n F 1 b 3 Q 7 U 2 V j d G l v b j E v Q X B w Z W 5 k M S 9 T b 3 V y Y 2 U u e 1 R y Y W l u a W 5 n I F R p d G x l L D E 1 f S Z x d W 9 0 O y w m c X V v d D t T Z W N 0 a W 9 u M S 9 B c H B l b m Q x L 1 N v d X J j Z S 5 7 V H J h a W 5 p b m c g U H J v d m l k Z X I s M T Z 9 J n F 1 b 3 Q 7 L C Z x d W 9 0 O 1 N l Y 3 R p b 2 4 x L 0 F w c G V u Z D E v U 2 9 1 c m N l L n t O d W 1 i Z X I g b 2 Y g U G V v c G x l I F R y Y W l u Z W Q s M T d 9 J n F 1 b 3 Q 7 L C Z x d W 9 0 O 1 N l Y 3 R p b 2 4 x L 0 F w c G V u Z D E v U 2 9 1 c m N l L n t U c m F j a 3 M g d G h p c y B U c m F p b m l u Z y B T d X B w b 3 J 0 Z W Q s M T h 9 J n F 1 b 3 Q 7 L C Z x d W 9 0 O 1 N l Y 3 R p b 2 4 x L 0 F w c G V u Z D E v U 2 9 1 c m N l L n t U c m F p b m l u Z 0 9 0 a G V y U m V z c G 9 u c 2 U s M T l 9 J n F 1 b 3 Q 7 L C Z x d W 9 0 O 1 N l Y 3 R p b 2 4 x L 0 F w c G V u Z D E v U 2 9 1 c m N l L n t N Z W V 0 a W 5 n I E 5 h b W U s M j B 9 J n F 1 b 3 Q 7 L C Z x d W 9 0 O 1 N l Y 3 R p b 2 4 x L 0 F w c G V u Z D E v U 2 9 1 c m N l L n t N Z W V 0 a W 5 n I F N 0 Y X J 0 I E R h d G V c b i h N L 0 Q v W V l Z W S k s M j F 9 J n F 1 b 3 Q 7 L C Z x d W 9 0 O 1 N l Y 3 R p b 2 4 x L 0 F w c G V u Z D E v U 2 9 1 c m N l L n t N Z W V 0 a W 5 n I E V u Z C B E Y X R l X G 4 o T S 9 E L 1 l Z W V k p L D I y f S Z x d W 9 0 O y w m c X V v d D t T Z W N 0 a W 9 u M S 9 B c H B l b m Q x L 1 N v d X J j Z S 5 7 T W V l d G l u Z y B G b 3 J t Y X Q s M j N 9 J n F 1 b 3 Q 7 L C Z x d W 9 0 O 1 N l Y 3 R p b 2 4 x L 0 F w c G V u Z D E v U 2 9 1 c m N l L n t I b 3 c g T W F u e S B Q Z W 9 w b G U g Q X R 0 Z W 5 k Z W Q s M j R 9 J n F 1 b 3 Q 7 L C Z x d W 9 0 O 1 N l Y 3 R p b 2 4 x L 0 F w c G V u Z D E v U 2 9 1 c m N l L n t U c m F j a 3 M g d G h p c y B N Z W V 0 a W 5 n I F N 1 c H B v c n R l Z C w y N X 0 m c X V v d D s s J n F 1 b 3 Q 7 U 2 V j d G l v b j E v Q X B w Z W 5 k M S 9 T b 3 V y Y 2 U u e 1 R p d G x l L D I 2 f S Z x d W 9 0 O y w m c X V v d D t T Z W N 0 a W 9 u M S 9 B c H B l b m Q x L 1 N v d X J j Z S 5 7 U H V i b G l j Y X R p b 2 4 g b 3 I g U H J l c 2 V u d G F 0 a W 9 u I C h z Z W x l Y 3 Q p L D I 3 f S Z x d W 9 0 O y w m c X V v d D t T Z W N 0 a W 9 u M S 9 B c H B l b m Q x L 1 N v d X J j Z S 5 7 Q X V 0 a G 9 y L 1 B y Z X N l b n R l c i h z K S B c b i h s a X N 0 K S w y O H 0 m c X V v d D s s J n F 1 b 3 Q 7 U 2 V j d G l v b j E v Q X B w Z W 5 k M S 9 T b 3 V y Y 2 U u e 0 p v d X J u Y W w v T W V l d G l u Z 1 x u K G V u d G V y I G 5 h b W U p L D I 5 f S Z x d W 9 0 O y w m c X V v d D t T Z W N 0 a W 9 u M S 9 B c H B l b m Q x L 1 N v d X J j Z S 5 7 T G l u a y B 0 b y B Q d W J s a W N h d G l v b i 8 g U H J l c 2 V u d G F 0 a W 9 u L D M w f S Z x d W 9 0 O y w m c X V v d D t T Z W N 0 a W 9 u M S 9 B c H B l b m Q x L 1 N v d X J j Z S 5 7 R G F 0 Z S B Q d W J s a X N o Z W Q v I F B y Z X N l b n R l Z C w z M X 0 m c X V v d D s s J n F 1 b 3 Q 7 U 2 V j d G l v b j E v Q X B w Z W 5 k M S 9 T b 3 V y Y 2 U u e 0 F s b C B U c m F j a 3 M g T 3 R o Z X I g U X V l c 3 R p b 2 5 z L D M y f S Z x d W 9 0 O y w m c X V v d D t T Z W N 0 a W 9 u M S 9 B c H B l b m Q x L 1 N v d X J j Z S 5 7 Q W x s I F R y Y W N r c y B P d G h l c i B S Z X N w b 2 5 z Z X M s M z N 9 J n F 1 b 3 Q 7 L C Z x d W 9 0 O 1 N l Y 3 R p b 2 4 x L 0 F w c G V u Z D E v U 2 9 1 c m N l L n t U c m F j a 0 5 h b W U s M z R 9 J n F 1 b 3 Q 7 L C Z x d W 9 0 O 1 N l Y 3 R p b 2 4 x L 0 F w c G V u Z D E v U 2 9 1 c m N l L n t Z Z W F y I G Z 1 b m R l Z C w z N X 0 m c X V v d D s s J n F 1 b 3 Q 7 U 2 V j d G l v b j E v Q X B w Z W 5 k M S 9 T b 3 V y Y 2 U u e 1 d v c m s g c m V t Y W l u a W 5 n I G l u I G 9 y Z G V y I H R v I H N 1 Y 2 N l c 3 N m d W x s e S B j b 2 1 w b G V 0 Z S B U c m F j a y B y Z X F 1 a X J l b W V u d H M s M z Z 9 J n F 1 b 3 Q 7 L C Z x d W 9 0 O 1 N l Y 3 R p b 2 4 x L 0 F w c G V u Z D E v U 2 9 1 c m N l L n t B Y 2 N v b X B s a X N o b W V u d C w z N 3 0 m c X V v d D s s J n F 1 b 3 Q 7 U 2 V j d G l v b j E v Q X B w Z W 5 k M S 9 T b 3 V y Y 2 U u e 1 d v c m t m b G 9 3 L D M 4 f S Z x d W 9 0 O y w m c X V v d D t T Z W N 0 a W 9 u M S 9 B c H B l b m Q x L 1 N v d X J j Z S 5 7 T n V t Y m V y I G 9 m I F N h b X B s Z X M g U 3 V i b W l 0 d G V k L D M 5 f S Z x d W 9 0 O y w m c X V v d D t T Z W N 0 a W 9 u M S 9 B c H B l b m Q x L 1 N v d X J j Z S 5 7 V H l w Z S B v Z i B T Y W 1 w b G l u Z y w 0 M H 0 m c X V v d D s s J n F 1 b 3 Q 7 U 2 V j d G l v b j E v Q X B w Z W 5 k M S 9 T b 3 V y Y 2 U u e 0 N v b W 1 l b n R z L D Q x f S Z x d W 9 0 O y w m c X V v d D t T Z W N 0 a W 9 u M S 9 B c H B l b m Q x L 1 N v d X J j Z S 5 7 T 1 J B R F h P d G h l c l J l c 3 B v b n N l L D Q y f S Z x d W 9 0 O y w m c X V v d D t T Z W N 0 a W 9 u M S 9 B c H B l b m Q x L 1 N v d X J j Z S 5 7 R X h w Z W 5 z Z X M s N D N 9 J n F 1 b 3 Q 7 L C Z x d W 9 0 O 1 N l Y 3 R p b 2 4 x L 0 F w c G V u Z D E v U 2 9 1 c m N l L n t U b 3 R h b C B C d W R n Z X R l Z C w 0 N H 0 m c X V v d D s s J n F 1 b 3 Q 7 U 2 V j d G l v b j E v Q X B w Z W 5 k M S 9 T b 3 V y Y 2 U u e 0 V 4 c G V u Z G V k I H R v I E R h d G U s N D V 9 J n F 1 b 3 Q 7 L C Z x d W 9 0 O 1 N l Y 3 R p b 2 4 x L 0 F w c G V u Z D E v U 2 9 1 c m N l L n t U b 3 R h b C B Q c m 9 q Z W N 0 Z W Q g R X h w Z W 5 z Z X M s N D Z 9 J n F 1 b 3 Q 7 L C Z x d W 9 0 O 1 N l Y 3 R p b 2 4 x L 0 F w c G V u Z D E v U 2 9 1 c m N l L n t C d W R n Z X Q g T m F y c m F 0 a X Z l L D Q 3 f S Z x d W 9 0 O y w m c X V v d D t T Z W N 0 a W 9 u M S 9 B c H B l b m Q x L 1 N v d X J j Z S 5 7 T G F z d C B O Y W 1 l L C B G a X J z d C B O Y W 1 l L D Q 4 f S Z x d W 9 0 O y w m c X V v d D t T Z W N 0 a W 9 u M S 9 B c H B l b m Q x L 1 N v d X J j Z S 5 7 Q 0 F Q I F J v b G V c b i h J Z i B h b i B p b m R p d m l k d W F s I G h h c y B t b 3 J l I H R o Y W 4 g b 2 5 l I H J v b G U g Z m 9 y I F x u T S 1 I R i B 0 a G V 5 I G 1 h e S B i Z S B s a X N 0 Z W Q g Z m 9 y I G V h Y 2 g g Q 0 F Q I G Z 1 b m R l Z C B y b 2 x l K S w 0 O X 0 m c X V v d D s s J n F 1 b 3 Q 7 U 2 V j d G l v b j E v Q X B w Z W 5 k M S 9 T b 3 V y Y 2 U u e 0 V t Y W l s L D U w f S Z x d W 9 0 O y w m c X V v d D t T Z W N 0 a W 9 u M S 9 B c H B l b m Q x L 1 N v d X J j Z S 5 7 U G h v b m U s N T F 9 J n F 1 b 3 Q 7 L C Z x d W 9 0 O 1 N l Y 3 R p b 2 4 x L 0 F w c G V u Z D E v U 2 9 1 c m N l L n t J b m N s d W R l I H R o a X M g c G V y c 2 9 u I G 9 u I G R p c 3 R y a W J 1 d G l v b i B s a X N 0 I G Z v c i B 0 a G l z I F R y Y W N r I C h y Z W N l a X Z l I G V t Y W l s c y w g a W 5 2 a X R l I H R v I E Z F U k 5 s Y W I u b 3 J n I H d v c m t n c m 9 1 c C w g b W V l d G l u Z y B p b n Z p d G V z L C B l d G M u K S w 1 M n 0 m c X V v d D s s J n F 1 b 3 Q 7 U 2 V j d G l v b j E v Q X B w Z W 5 k M S 9 T b 3 V y Y 2 U u e 1 R v d G F s I G V 4 c G V j d G V k I E N B U C B m d W 5 k Z W Q g Q 2 F s Z W 5 k Y X I g T W 9 u d G h z I G Z v c i B 0 a G l z I H J v b G U s N T N 9 J n F 1 b 3 Q 7 L C Z x d W 9 0 O 1 N l Y 3 R p b 2 4 x L 0 F w c G V u Z D E v U 2 9 1 c m N l L n t E Z X N j c m l i Z S B N Z W 5 0 b 3 J z a G l w L 1 R y Y W l u a W 5 n I F R v c G l j L D U 0 f S Z x d W 9 0 O y w m c X V v d D t T Z W N 0 a W 9 u M S 9 B c H B l b m Q x L 1 N v d X J j Z S 5 7 T G F i b 3 J h d G 9 y a W V z I E 1 l b n R v c m V k L 1 R y Y W l u Z W Q s N T V 9 J n F 1 b 3 Q 7 L C Z x d W 9 0 O 1 N l Y 3 R p b 2 4 x L 0 F w c G V u Z D E v U 2 9 1 c m N l L n t U c m F p b m l u Z y B P d G h l c i B S Z X N w b 2 5 z Z X M s N T Z 9 J n F 1 b 3 Q 7 L C Z x d W 9 0 O 1 N l Y 3 R p b 2 4 x L 0 F w c G V u Z D E v U 2 9 1 c m N l L n t Q V C 9 F e G V y Y 2 l z Z S B E Z X N j c m l w d G l v b l x u K E l u Y 2 x 1 Z G U g Y W 5 h b H l 0 Z S h z K S B h b m Q g b W F 0 c m l j Z X M p L D U 3 f S Z x d W 9 0 O y w m c X V v d D t T Z W N 0 a W 9 u M S 9 B c H B l b m Q x L 1 N v d X J j Z S 5 7 U F Q v R X h l c m N p c 2 U g U H J v d m l k Z X I s N T h 9 J n F 1 b 3 Q 7 L C Z x d W 9 0 O 1 N l Y 3 R p b 2 4 x L 0 F w c G V u Z D E v U 2 9 1 c m N l L n t M Y W J v c m F 0 b 3 J 5 I F B l c m Z v c m 1 h b m N l L D U 5 f S Z x d W 9 0 O y w m c X V v d D t T Z W N 0 a W 9 u M S 9 B c H B l b m Q x L 1 N v d X J j Z S 5 7 S W Y g d W 5 h Y 2 N l c H R h Y m x l L C B l e H B s Y W l u I G J l b G 9 3 L D Y w f S Z x d W 9 0 O y w m c X V v d D t T Z W N 0 a W 9 u M S 9 B c H B l b m Q x L 1 N v d X J j Z S 5 7 U F Q g T 3 R o Z X I g U m V z c G 9 u c 2 V z L D Y x f S Z x d W 9 0 O y w m c X V v d D t T Z W N 0 a W 9 u M S 9 B c H B l b m Q x L 1 N v d X J j Z S 5 7 U H J v a m V j d C B O Y W 1 l L D Y y f S Z x d W 9 0 O y w m c X V v d D t T Z W N 0 a W 9 u M S 9 B c H B l b m Q x L 1 N v d X J j Z S 5 7 U 2 N v c G U s N j N 9 J n F 1 b 3 Q 7 L C Z x d W 9 0 O 1 N l Y 3 R p b 2 4 x L 0 F w c G V u Z D E v U 2 9 1 c m N l L n t E Z X N j c m l w d G l v b i w 2 N H 0 m c X V v d D s s J n F 1 b 3 Q 7 U 2 V j d G l v b j E v Q X B w Z W 5 k M S 9 T b 3 V y Y 2 U u e 1 N h b X B s Z S B O d W 1 i Z X I s N j V 9 J n F 1 b 3 Q 7 L C Z x d W 9 0 O 1 N l Y 3 R p b 2 4 x L 0 F w c G V u Z D E v U 2 9 1 c m N l L n t N Y X R y a X g s N j Z 9 J n F 1 b 3 Q 7 L C Z x d W 9 0 O 1 N l Y 3 R p b 2 4 x L 0 F w c G V u Z D E v U 2 9 1 c m N l L n t D b 2 5 0 Y W 1 p b m F u d C B m b 3 V u Z C w 2 N 3 0 m c X V v d D s s J n F 1 b 3 Q 7 U 2 V j d G l v b j E v Q X B w Z W 5 k M S 9 T b 3 V y Y 2 U u e 0 R h d G U g Y W 5 h b H l 0 a W N h b C B w Y W N r Y W d l I H N l b n Q g d G 8 g U 1 J Q L 0 Z E Q S w 2 O H 0 m c X V v d D s s J n F 1 b 3 Q 7 U 2 V j d G l v b j E v Q X B w Z W 5 k M S 9 T b 3 V y Y 2 U u e 0 R l c 2 N y a W J l I G F u e S B T d G F 0 Z S B y Z W d 1 b G F 0 b 3 J 5 I G F j d G l v b n M g c 3 V j a C B h c y B y Z W N h b G x z I H R h a 2 V u I G F z I G E g c m V z d W x 0 I G 9 m I G x h Y m 9 y Y X R v c n k g Z m l u Z G l u Z 3 M g K G l u Y 2 x 1 Z G l u Z y B k Y X R l c y k s N j l 9 J n F 1 b 3 Q 7 L C Z x d W 9 0 O 1 N l Y 3 R p b 2 4 x L 0 F w c G V u Z D E v U 2 9 1 c m N l L n t E Z X N j c m l i Z S B h b n k g a m 9 p b n Q g c m V z c G 9 u c 2 U g d 2 l 0 a C B G R E E g Y X M g Y S B y Z X N 1 b H Q g b 2 Y g b G F i b 3 J h d G 9 y e S B m a W 5 k a W 5 n c y A o a W 5 j b H V k a W 5 n I G R h d G V z K S w 3 M H 0 m c X V v d D s s J n F 1 b 3 Q 7 U 2 V j d G l v b j E v Q X B w Z W 5 k M S 9 T b 3 V y Y 2 U u e 0 1 I R i B P d G h l c i B S Z X N w b 2 5 z Z S w 3 M X 0 m c X V v d D s s J n F 1 b 3 Q 7 U 2 V j d G l v b j E v Q X B w Z W 5 k M S 9 T b 3 V y Y 2 U u e 0 9 0 a G V y I F J l c 3 B v b n N l I E 5 h c n J h d G l 2 Z S w 3 M n 0 m c X V v d D s s J n F 1 b 3 Q 7 U 2 V j d G l v b j E v Q X B w Z W 5 k M S 9 T b 3 V y Y 2 U u e 0 N B U C B S b 2 x l X G 4 o S W Y g Y W 4 g a W 5 k a X Z p Z H V h b C B o Y X M g b W 9 y Z S B 0 a G F u I G 9 u Z S B y b 2 x l I G Z v c i B c b k 0 t Q U Y g d G h l e S B t Y X k g Y m U g b G l z d G V k I G Z v c i B l Y W N o I E N B U C B m d W 5 k Z W Q g c m 9 s Z S k s N z N 9 J n F 1 b 3 Q 7 L C Z x d W 9 0 O 1 N l Y 3 R p b 2 4 x L 0 F w c G V u Z D E v U 2 9 1 c m N l L n t N Q U Y g T 3 R o Z X I g U m V z c G 9 u c 2 U s N z R 9 J n F 1 b 3 Q 7 L C Z x d W 9 0 O 1 N l Y 3 R p b 2 4 x L 0 F w c G V u Z D E v U 2 9 1 c m N l L n t D Q V A g U m 9 s Z V x u K E l m I G F u I G l u Z G l 2 a W R 1 Y W w g a G F z I G 1 v c m U g d G h h b i B v b m U g c m 9 s Z S B m b 3 I g X G 5 N L U Z E I H R o Z X k g b W F 5 I G J l I G x p c 3 R l Z C B m b 3 I g Z W F j a C B D Q V A g Z n V u Z G V k I H J v b G U p L D c 1 f S Z x d W 9 0 O y w m c X V v d D t T Z W N 0 a W 9 u M S 9 B c H B l b m Q x L 1 N v d X J j Z S 5 7 V 2 F z I E V x d W l w b W V u d C B Q d X J j a G F z Z W Q / L D c 2 f S Z x d W 9 0 O y w m c X V v d D t T Z W N 0 a W 9 u M S 9 B c H B l b m Q x L 1 N v d X J j Z S 5 7 S W Y g T m 8 g Z X F 1 a X B t Z W 5 0 I H d h c y B w d X J j a G F z Z W Q s I G V 4 c G x h a W 4 g Y m V s b 3 c 6 L D c 3 f S Z x d W 9 0 O y w m c X V v d D t T Z W N 0 a W 9 u M S 9 B c H B l b m Q x L 1 N v d X J j Z S 5 7 V 2 V y Z S B z d X B w b G l l c y w g c m V h Z 2 V u d H M s I G 1 l Z G l h L C B z d G F u Z G F y Z H M s I G V 0 Y y 4 g c H V y Y 2 h h c 2 V k P y w 3 O H 0 m c X V v d D s s J n F 1 b 3 Q 7 U 2 V j d G l v b j E v Q X B w Z W 5 k M S 9 T b 3 V y Y 2 U u e 0 l m I E 5 v I H N 1 c H B s a W V z I H d l c m U g c H V y Y 2 h h c 2 V k L C B l e H B s Y W l u I G J l b G 9 3 O i w 3 O X 0 m c X V v d D s s J n F 1 b 3 Q 7 U 2 V j d G l v b j E v Q X B w Z W 5 k M S 9 T b 3 V y Y 2 U u e 1 R y Y W l u a W 5 n I F J l Y 2 V p d m V k P y w 4 M H 0 m c X V v d D s s J n F 1 b 3 Q 7 U 2 V j d G l v b j E v Q X B w Z W 5 k M S 9 T b 3 V y Y 2 U u e 0 R l c 2 N y a W J l I F R y Y W l u a W 5 n I F J l Y 2 V p d m V k I F x u K G 9 y I G V 4 c G x h a W 4 g a W Y g b m 8 g d H J h a W 5 p b m c g d 2 F z I H J l Y 2 V p d m V k I G Z v c i B 0 a G l z I G 1 l d G h v Z C k s O D F 9 J n F 1 b 3 Q 7 L C Z x d W 9 0 O 1 N l Y 3 R p b 2 4 x L 0 F w c G V u Z D E v U 2 9 1 c m N l L n t D b 2 1 w Z X R l b m N 5 I E R l b W 9 u c 3 R y Y X R l Z D 8 s O D J 9 J n F 1 b 3 Q 7 L C Z x d W 9 0 O 1 N l Y 3 R p b 2 4 x L 0 F w c G V u Z D E v U 2 9 1 c m N l L n t J Z i B j b 2 1 w Z X R l b m N 5 I H d h c y B u b 3 Q g Z G V t b 2 5 z d H J h d G V k I G V 4 c G x h a W 4 g Y m V s b 3 c 6 L D g z f S Z x d W 9 0 O y w m c X V v d D t T Z W N 0 a W 9 u M S 9 B c H B l b m Q x L 1 N v d X J j Z S 5 7 Q 0 M g T m F y c m F 0 a X Z l L D g 0 f S Z x d W 9 0 O y w m c X V v d D t T Z W N 0 a W 9 u M S 9 B c H B l b m Q x L 1 N v d X J j Z S 5 7 U F Q g Y W 5 k I E Z E I H J l c 3 B v b n N l c y w 4 N X 0 m c X V v d D s s J n F 1 b 3 Q 7 U 2 V j d G l v b j E v Q X B w Z W 5 k M S 9 T b 3 V y Y 2 U u e 0 N B U C B S b 2 x l X G 4 o S W Y g Y W 4 g a W 5 k a X Z p Z H V h b C B o Y X M g b W 9 y Z S B 0 a G F u I G 9 u Z S B y b 2 x l I G Z v c i B c b k 0 t V 0 d T I H R o Z X k g b W F 5 I G J l I G x p c 3 R l Z C B m b 3 I g Z W F j a C B D Q V A g Z n V u Z G V k I H J v b G U p L D g 2 f S Z x d W 9 0 O y w m c X V v d D t T Z W N 0 a W 9 u M S 9 B c H B l b m Q x L 1 N v d X J j Z S 5 7 U 3 B l Y 2 l m a W M g U H J v a m V j d H M g K H N l d H M g b 2 Y g S X N v b G F 0 Z X M p I H R o Z S B M Y W I g a X M g U 2 V x d W V u Y 2 l u Z y w 4 N 3 0 m c X V v d D s s J n F 1 b 3 Q 7 U 2 V j d G l v b j E v Q X B w Z W 5 k M S 9 T b 3 V y Y 2 U u e 0 Z E Q S B E a X J l Y 3 R l Z C B Q c m 9 q Z W N 0 L D g 4 f S Z x d W 9 0 O y w m c X V v d D t T Z W N 0 a W 9 u M S 9 B c H B l b m Q x L 1 N v d X J j Z S 5 7 Q W N h Z G V t a W E g Q 2 9 s b G F i b 3 J h d G l v b i w 4 O X 0 m c X V v d D s s J n F 1 b 3 Q 7 U 2 V j d G l v b j E v Q X B w Z W 5 k M S 9 T b 3 V y Y 2 U u e 0 l u d G V y b m F 0 a W 9 u Y W w g Q 2 9 s b G F i b 3 J h d G l v b i w 5 M H 0 m c X V v d D s s J n F 1 b 3 Q 7 U 2 V j d G l v b j E v Q X B w Z W 5 k M S 9 T b 3 V y Y 2 U u e 0 9 0 a G V y I E h p c 3 R v c m l j Y W w g S X N v b G F 0 Z S B T Z X R z L D k x f S Z x d W 9 0 O y w m c X V v d D t T Z W N 0 a W 9 u M S 9 B c H B l b m Q x L 1 N v d X J j Z S 5 7 Q 0 F Q I F J v b G V c b i h J Z i B h b i B p b m R p d m l k d W F s I G h h c y B t b 3 J l I H R o Y W 4 g b 2 5 l I H J v b G U g Z m 9 y I F x u T S 1 D Q y B 0 a G V 5 I G 1 h e S B i Z S B s a X N 0 Z W Q g Z m 9 y I G V h Y 2 g g Q 0 F Q I G Z 1 b m R l Z C B y b 2 x l K S w 5 M n 0 m c X V v d D s s J n F 1 b 3 Q 7 U 2 V j d G l v b j E v Q X B w Z W 5 k M S 9 T b 3 V y Y 2 U u e 0 N D I E 9 0 a G V y I F J l c 3 B v b n N l c y w 5 M 3 0 m c X V v d D s s J n F 1 b 3 Q 7 U 2 V j d G l v b j E v Q X B w Z W 5 k M S 9 T b 3 V y Y 2 U u e 0 N B U C B S b 2 x l X G 4 o S W Y g Y W 4 g a W 5 k a X Z p Z H V h b C B o Y X M g b W 9 y Z S B 0 a G F u I G 9 u Z S B y b 2 x l I G Z v c i B c b k M t S E Y g d G h l e S B t Y X k g Y m U g b G l z d G V k I G Z v c i B l Y W N o I E N B U C B m d W 5 k Z W Q g c m 9 s Z S k s O T R 9 J n F 1 b 3 Q 7 L C Z x d W 9 0 O 1 N l Y 3 R p b 2 4 x L 0 F w c G V u Z D E v U 2 9 1 c m N l L n t D S E Y g T 3 R o Z X I g U m V z c G 9 u c 2 V z L D k 1 f S Z x d W 9 0 O y w m c X V v d D t T Z W N 0 a W 9 u M S 9 B c H B l b m Q x L 1 N v d X J j Z S 5 7 Q 0 F Q I F J v b G V c b i h J Z i B h b i B p b m R p d m l k d W F s I G h h c y B t b 3 J l I H R o Y W 4 g b 2 5 l I H J v b G U g Z m 9 y I F x u Q y 1 B R i B 0 a G V 5 I G 1 h e S B i Z S B s a X N 0 Z W Q g Z m 9 y I G V h Y 2 g g Q 0 F Q I G Z 1 b m R l Z C B y b 2 x l K S w 5 N n 0 m c X V v d D s s J n F 1 b 3 Q 7 U 2 V j d G l v b j E v Q X B w Z W 5 k M S 9 T b 3 V y Y 2 U u e 0 N B R i B P d G h l c i B S Z X N w b 2 5 z Z X M s O T d 9 J n F 1 b 3 Q 7 L C Z x d W 9 0 O 1 N l Y 3 R p b 2 4 x L 0 F w c G V u Z D E v U 2 9 1 c m N l L n t D Q V A g U m 9 s Z V x u K E l m I G F u I G l u Z G l 2 a W R 1 Y W w g a G F z I G 1 v c m U g d G h h b i B v b m U g c m 9 s Z S B m b 3 I g X G 5 D L U Z E I H R o Z X k g b W F 5 I G J l I G x p c 3 R l Z C B m b 3 I g Z W F j a C B D Q V A g Z n V u Z G V k I H J v b G U p L D k 4 f S Z x d W 9 0 O y w m c X V v d D t T Z W N 0 a W 9 u M S 9 B c H B l b m Q x L 1 N v d X J j Z S 5 7 T 3 R o Z X I g U m V z c G 9 u c 2 V z L D k 5 f S Z x d W 9 0 O y w m c X V v d D t T Z W N 0 a W 9 u M S 9 B c H B l b m Q x L 1 N v d X J j Z S 5 7 Q 0 F Q I F J v b G V c b i h J Z i B h b i B p b m R p d m l k d W F s I G h h c y B t b 3 J l I H R o Y W 4 g b 2 5 l I H J v b G U g Z m 9 y I F x u U i 1 G R C B 0 a G V 5 I G 1 h e S B i Z S B s a X N 0 Z W Q g Z m 9 y I G V h Y 2 g g Q 0 F Q I G Z 1 b m R l Z C B y b 2 x l K S w x M D B 9 J n F 1 b 3 Q 7 L C Z x d W 9 0 O 1 N l Y 3 R p b 2 4 x L 0 F w c G V u Z D E v U 2 9 1 c m N l L n t D Q V A g U m 9 s Z V x u K E l m I G F u I G l u Z G l 2 a W R 1 Y W w g a G F z I G 1 v c m U g d G h h b i B v b m U g c m 9 s Z S B m b 3 I g X G 5 T U C 1 T Q y B 0 a G V 5 I G 1 h e S B i Z S B s a X N 0 Z W Q g Z m 9 y I G V h Y 2 g g Q 0 F Q I G Z 1 b m R l Z C B y b 2 x l K S w x M D F 9 J n F 1 b 3 Q 7 L C Z x d W 9 0 O 1 N l Y 3 R p b 2 4 x L 0 F w c G V u Z D E v U 2 9 1 c m N l L n t F e G V y Y 2 l z Z S B E Z X N j c m l w d G l v b i w x M D J 9 J n F 1 b 3 Q 7 L C Z x d W 9 0 O 1 N l Y 3 R p b 2 4 x L 0 F w c G V u Z D E v U 2 9 1 c m N l L n t F e G V y Y 2 l z Z S B P c m d h b m l 6 Z X I s M T A z f S Z x d W 9 0 O y w m c X V v d D t T Z W N 0 a W 9 u M S 9 B c H B l b m Q x L 1 N v d X J j Z S 5 7 Q 2 9 s b G V j d G 9 y I F B l c m Z v c m 1 h b m N l L D E w N H 0 m c X V v d D s s J n F 1 b 3 Q 7 U 2 V j d G l v b j E v Q X B w Z W 5 k M S 9 T b 3 V y Y 2 U u e 1 N Q U 0 M g T 3 R o Z X I g U m V z c G 9 u c 2 V z L D E w N X 0 m c X V v d D s s J n F 1 b 3 Q 7 U 2 V j d G l v b j E v Q X B w Z W 5 k M S 9 T b 3 V y Y 2 U u e 0 N B U C B S b 2 x l X G 4 o S W Y g Y W 4 g a W 5 k a X Z p Z H V h b C B o Y X M g b W 9 y Z S B 0 a G F u I G 9 u Z S B y b 2 x l I G Z v c i B c b l N Q L U l U I H R o Z X k g b W F 5 I G J l I G x p c 3 R l Z C B m b 3 I g Z W F j a C B D Q V A g Z n V u Z G V k I H J v b G U p L D E w N n 0 m c X V v d D s s J n F 1 b 3 Q 7 U 2 V j d G l v b j E v Q X B w Z W 5 k M S 9 T b 3 V y Y 2 U u e 1 N Q L U l U I E 9 0 a G V y I F F 1 Z X N 0 a W 9 u c y w x M D d 9 J n F 1 b 3 Q 7 L C Z x d W 9 0 O 1 N l Y 3 R p b 2 4 x L 0 F w c G V u Z D E v U 2 9 1 c m N l L n t D Q V A g U m 9 s Z V x u K E l m I G F u I G l u Z G l 2 a W R 1 Y W w g a G F z I G 1 v c m U g d G h h b i B v b m U g c m 9 s Z S B m b 3 I g X G 5 T U C 1 N R C 9 W I H R o Z X k g b W F 5 I G J l I G x p c 3 R l Z C B m b 3 I g Z W F j a C B D Q V A g Z n V u Z G V k I H J v b G U p L D E w O H 0 m c X V v d D s s J n F 1 b 3 Q 7 U 2 V j d G l v b j E v Q X B w Z W 5 k M S 9 T b 3 V y Y 2 U u e 0 5 h b W U g b 2 Y g T U R W I F B y b 2 p l Y 3 Q s M T A 5 f S Z x d W 9 0 O y w m c X V v d D t T Z W N 0 a W 9 u M S 9 B c H B l b m Q x L 1 N v d X J j Z S 5 7 V H l w Z S B v Z i B Q c m 9 q Z W N 0 L D E x M H 0 m c X V v d D s s J n F 1 b 3 Q 7 U 2 V j d G l v b j E v Q X B w Z W 5 k M S 9 T b 3 V y Y 2 U u e 0 l m I F R 5 c G U g b 2 Y g U H J v a m V j d C B p c y B P d G h l c i w g R G V z Y 3 J p Y m U g Q m V s b 3 c s M T E x f S Z x d W 9 0 O y w m c X V v d D t T Z W N 0 a W 9 u M S 9 B c H B l b m Q x L 1 N v d X J j Z S 5 7 T X V s d G k g b 3 I g U 2 l u Z 2 x l I E x h Y i A s M T E y f S Z x d W 9 0 O y w m c X V v d D t T Z W N 0 a W 9 u M S 9 B c H B l b m Q x L 1 N v d X J j Z S 5 7 T m V 3 I G 9 y I F J l d m l z Z W Q g T W V 0 a G 9 k I H R v I G J l I F N 1 Y m 1 p d H R l Z C B 0 b y B G R E E g b 3 I g R k V S T i B N Z X R o b 2 R z I E N v b 3 J k a W 5 h d G l v b i B D b 2 1 t a X R 0 Z W U s M T E z f S Z x d W 9 0 O y w m c X V v d D t T Z W N 0 a W 9 u M S 9 B c H B l b m Q x L 1 N v d X J j Z S 5 7 S W 4 t a G 9 1 c 2 U g S W 1 w b G V t Z W 5 0 Y X R p b 2 4 g b 2 Y g d G h l I E 1 l d G h v Z C w x M T R 9 J n F 1 b 3 Q 7 L C Z x d W 9 0 O 1 N l Y 3 R p b 2 4 x L 0 F w c G V u Z D E v U 2 9 1 c m N l L n t S Z X N w b 2 5 z Z S 9 F b W V y Z 2 V u Y 3 k g d X N l I H R v I F N 1 c H B v c n Q g U 3 R h d G U g b 3 I g T G 9 j Y W w g U m V n d W x h d G 9 y e S B Q c m 9 n c m F t c y w x M T V 9 J n F 1 b 3 Q 7 L C Z x d W 9 0 O 1 N l Y 3 R p b 2 4 x L 0 F w c G V u Z D E v U 2 9 1 c m N l L n t X a G F 0 I H J l Z m V y Z W 5 j Z S B t Y X R l c m l h b H M g b 3 I g a 2 5 v d 2 4 g c 2 F t c G x l c y B 3 Z X J l I H V z Z W Q g a W 4 g d G h p c y B 0 c m F j a y B 0 b y B h Y 2 N v b X B s a X N o I H R o Z S B N R F Y g c H J v a m V j d C w x M T Z 9 J n F 1 b 3 Q 7 L C Z x d W 9 0 O 1 N l Y 3 R p b 2 4 x L 0 F w c G V u Z D E v U 2 9 1 c m N l L n t J Z i B 0 a G U g T U R W I F B y b 2 p l Y 3 Q g a X M g c m V s Y X R l Z C B 0 b y B y Z X N w b 2 5 z Z S 9 l b W V y Z 2 V u Y 3 k g Y W N 0 a X Z p d G l l c y B k Z X N j c m l i Z S B i Z W x v d y w x M T d 9 J n F 1 b 3 Q 7 L C Z x d W 9 0 O 1 N l Y 3 R p b 2 4 x L 0 F w c G V u Z D E v U 2 9 1 c m N l L n t T U E 1 E V i B P d G h l c i B S Z X N w b 2 5 z Z X M s M T E 4 f S Z x d W 9 0 O y w m c X V v d D t T Z W N 0 a W 9 u M S 9 B c H B l b m Q x L 1 N v d X J j Z S 5 7 Q 0 F Q I F J v b G V c b i h J Z i B h b i B p b m R p d m l k d W F s I G h h c y B t b 3 J l I H R o Y W 4 g b 2 5 l I H J v b G U g Z m 9 y I F x u U 1 A t Q 2 9 W M i B 0 a G V 5 I G 1 h e S B i Z S B s a X N 0 Z W Q g Z m 9 y I G V h Y 2 g g Q 0 F Q I G Z 1 b m R l Z C B y b 2 x l K S w x M T l 9 J n F 1 b 3 Q 7 L C Z x d W 9 0 O 1 N l Y 3 R p b 2 4 x L 0 F w c G V u Z D E v U 2 9 1 c m N l L n t J b m N s d W R l I H R o a X M g c G V y c 2 9 u I G 9 u I G R p c 3 R y a W J 1 d G l v b i B s a X N 0 I G Z v c i B 0 a G l z I F R y Y W N r I F x u K H J l Y 2 V p d m U g Z W 1 h a W x z L C B p b n Z p d G U g d G 8 g R k V S T m x h Y i 5 v c m c g d 2 9 y a 2 d y b 3 V w L C B t Z W V 0 a W 5 n I G l u d m l 0 Z X M s I G V 0 Y y 4 p L D E y M H 0 m c X V v d D s s J n F 1 b 3 Q 7 U 2 V j d G l v b j E v Q X B w Z W 5 k M S 9 T b 3 V y Y 2 U u e 1 N Q Q 2 9 W M i B P d G h l c i B S Z X N w b 2 5 z Z X M s M T I x f S Z x d W 9 0 O 1 0 s J n F 1 b 3 Q 7 Q 2 9 s d W 1 u Q 2 9 1 b n Q m c X V v d D s 6 M T I y L C Z x d W 9 0 O 0 t l e U N v b H V t b k 5 h b W V z J n F 1 b 3 Q 7 O l t d L C Z x d W 9 0 O 0 N v b H V t b k l k Z W 5 0 a X R p Z X M m c X V v d D s 6 W y Z x d W 9 0 O 1 N l Y 3 R p b 2 4 x L 0 F w c G V u Z D E v U 2 9 1 c m N l L n t U c m F j a 3 M s M H 0 m c X V v d D s s J n F 1 b 3 Q 7 U 2 V j d G l v b j E v Q X B w Z W 5 k M S 9 T b 3 V y Y 2 U u e 0 N v b H V t b j E s M X 0 m c X V v d D s s J n F 1 b 3 Q 7 U 2 V j d G l v b j E v Q X B w Z W 5 k M S 9 T b 3 V y Y 2 U u e 1 J l c G 9 y d C w y f S Z x d W 9 0 O y w m c X V v d D t T Z W N 0 a W 9 u M S 9 B c H B l b m Q x L 1 N v d X J j Z S 5 7 T 1 B F S S w z f S Z x d W 9 0 O y w m c X V v d D t T Z W N 0 a W 9 u M S 9 B c H B l b m Q x L 1 N v d X J j Z S 5 7 Q X d h c m R l Z S B O Y W 1 l L D R 9 J n F 1 b 3 Q 7 L C Z x d W 9 0 O 1 N l Y 3 R p b 2 4 x L 0 F w c G V u Z D E v U 2 9 1 c m N l L n t U c m F j a y w 1 f S Z x d W 9 0 O y w m c X V v d D t T Z W N 0 a W 9 u M S 9 B c H B l b m Q x L 1 N v d X J j Z S 5 7 T 3 R o Z X I g Q 2 9 2 Z X J z a G V l d C B S Z X N w b 2 5 z Z X M s N n 0 m c X V v d D s s J n F 1 b 3 Q 7 U 2 V j d G l v b j E v Q X B w Z W 5 k M S 9 T b 3 V y Y 2 U u e 0 R l c 2 N y a X B 0 a W 9 u I G 9 m I E l 0 Z W 0 g X G 4 o Z S 5 n L i B h b m F s e X N p c y B 1 c 2 V k I G Z v c i k s N 3 0 m c X V v d D s s J n F 1 b 3 Q 7 U 2 V j d G l v b j E v Q X B w Z W 5 k M S 9 T b 3 V y Y 2 U u e 0 N v b W 1 v b i B O Y W 1 l I F x u K G U u Z y 4 g S U N Q L C B H Q 0 1 T L C B N a V N l c S w g Z X R j L i k s O H 0 m c X V v d D s s J n F 1 b 3 Q 7 U 2 V j d G l v b j E v Q X B w Z W 5 k M S 9 T b 3 V y Y 2 U u e 0 1 h a 2 U v T W 9 k Z W w s O X 0 m c X V v d D s s J n F 1 b 3 Q 7 U 2 V j d G l v b j E v Q X B w Z W 5 k M S 9 T b 3 V y Y 2 U u e 0 5 l d y 9 S Z X B s Y W N l Z C w x M H 0 m c X V v d D s s J n F 1 b 3 Q 7 U 2 V j d G l v b j E v Q X B w Z W 5 k M S 9 T b 3 V y Y 2 U u e 1 N 0 Y X R 1 c y w x M X 0 m c X V v d D s s J n F 1 b 3 Q 7 U 2 V j d G l v b j E v Q X B w Z W 5 k M S 9 T b 3 V y Y 2 U u e 1 R v d G F s I E 5 1 b W J l c i B v Z i B P c G V y Y X R p b 2 5 h b C B J b n N 0 c n V t Z W 5 0 c y B 1 c 2 V k I G Z v c i B D Q V B z L D E y f S Z x d W 9 0 O y w m c X V v d D t T Z W N 0 a W 9 u M S 9 B c H B l b m Q x L 1 N v d X J j Z S 5 7 T G l z d C B U c m F j a 3 M g d G h p c y B J b n N 0 c n V t Z W 5 0 Y X R p b 2 4 g U 3 V w c G 9 y d G V k I C w x M 3 0 m c X V v d D s s J n F 1 b 3 Q 7 U 2 V j d G l v b j E v Q X B w Z W 5 k M S 9 T b 3 V y Y 2 U u e 0 l u c 3 R y d W 1 l b n R h d G l v b k 9 0 a G V y U m V z c G 9 u c 2 U s M T R 9 J n F 1 b 3 Q 7 L C Z x d W 9 0 O 1 N l Y 3 R p b 2 4 x L 0 F w c G V u Z D E v U 2 9 1 c m N l L n t U c m F p b m l u Z y B U a X R s Z S w x N X 0 m c X V v d D s s J n F 1 b 3 Q 7 U 2 V j d G l v b j E v Q X B w Z W 5 k M S 9 T b 3 V y Y 2 U u e 1 R y Y W l u a W 5 n I F B y b 3 Z p Z G V y L D E 2 f S Z x d W 9 0 O y w m c X V v d D t T Z W N 0 a W 9 u M S 9 B c H B l b m Q x L 1 N v d X J j Z S 5 7 T n V t Y m V y I G 9 m I F B l b 3 B s Z S B U c m F p b m V k L D E 3 f S Z x d W 9 0 O y w m c X V v d D t T Z W N 0 a W 9 u M S 9 B c H B l b m Q x L 1 N v d X J j Z S 5 7 V H J h Y 2 t z I H R o a X M g V H J h a W 5 p b m c g U 3 V w c G 9 y d G V k L D E 4 f S Z x d W 9 0 O y w m c X V v d D t T Z W N 0 a W 9 u M S 9 B c H B l b m Q x L 1 N v d X J j Z S 5 7 V H J h a W 5 p b m d P d G h l c l J l c 3 B v b n N l L D E 5 f S Z x d W 9 0 O y w m c X V v d D t T Z W N 0 a W 9 u M S 9 B c H B l b m Q x L 1 N v d X J j Z S 5 7 T W V l d G l u Z y B O Y W 1 l L D I w f S Z x d W 9 0 O y w m c X V v d D t T Z W N 0 a W 9 u M S 9 B c H B l b m Q x L 1 N v d X J j Z S 5 7 T W V l d G l u Z y B T d G F y d C B E Y X R l X G 4 o T S 9 E L 1 l Z W V k p L D I x f S Z x d W 9 0 O y w m c X V v d D t T Z W N 0 a W 9 u M S 9 B c H B l b m Q x L 1 N v d X J j Z S 5 7 T W V l d G l u Z y B F b m Q g R G F 0 Z V x u K E 0 v R C 9 Z W V l Z K S w y M n 0 m c X V v d D s s J n F 1 b 3 Q 7 U 2 V j d G l v b j E v Q X B w Z W 5 k M S 9 T b 3 V y Y 2 U u e 0 1 l Z X R p b m c g R m 9 y b W F 0 L D I z f S Z x d W 9 0 O y w m c X V v d D t T Z W N 0 a W 9 u M S 9 B c H B l b m Q x L 1 N v d X J j Z S 5 7 S G 9 3 I E 1 h b n k g U G V v c G x l I E F 0 d G V u Z G V k L D I 0 f S Z x d W 9 0 O y w m c X V v d D t T Z W N 0 a W 9 u M S 9 B c H B l b m Q x L 1 N v d X J j Z S 5 7 V H J h Y 2 t z I H R o a X M g T W V l d G l u Z y B T d X B w b 3 J 0 Z W Q s M j V 9 J n F 1 b 3 Q 7 L C Z x d W 9 0 O 1 N l Y 3 R p b 2 4 x L 0 F w c G V u Z D E v U 2 9 1 c m N l L n t U a X R s Z S w y N n 0 m c X V v d D s s J n F 1 b 3 Q 7 U 2 V j d G l v b j E v Q X B w Z W 5 k M S 9 T b 3 V y Y 2 U u e 1 B 1 Y m x p Y 2 F 0 a W 9 u I G 9 y I F B y Z X N l b n R h d G l v b i A o c 2 V s Z W N 0 K S w y N 3 0 m c X V v d D s s J n F 1 b 3 Q 7 U 2 V j d G l v b j E v Q X B w Z W 5 k M S 9 T b 3 V y Y 2 U u e 0 F 1 d G h v c i 9 Q c m V z Z W 5 0 Z X I o c y k g X G 4 o b G l z d C k s M j h 9 J n F 1 b 3 Q 7 L C Z x d W 9 0 O 1 N l Y 3 R p b 2 4 x L 0 F w c G V u Z D E v U 2 9 1 c m N l L n t K b 3 V y b m F s L 0 1 l Z X R p b m d c b i h l b n R l c i B u Y W 1 l K S w y O X 0 m c X V v d D s s J n F 1 b 3 Q 7 U 2 V j d G l v b j E v Q X B w Z W 5 k M S 9 T b 3 V y Y 2 U u e 0 x p b m s g d G 8 g U H V i b G l j Y X R p b 2 4 v I F B y Z X N l b n R h d G l v b i w z M H 0 m c X V v d D s s J n F 1 b 3 Q 7 U 2 V j d G l v b j E v Q X B w Z W 5 k M S 9 T b 3 V y Y 2 U u e 0 R h d G U g U H V i b G l z a G V k L y B Q c m V z Z W 5 0 Z W Q s M z F 9 J n F 1 b 3 Q 7 L C Z x d W 9 0 O 1 N l Y 3 R p b 2 4 x L 0 F w c G V u Z D E v U 2 9 1 c m N l L n t B b G w g V H J h Y 2 t z I E 9 0 a G V y I F F 1 Z X N 0 a W 9 u c y w z M n 0 m c X V v d D s s J n F 1 b 3 Q 7 U 2 V j d G l v b j E v Q X B w Z W 5 k M S 9 T b 3 V y Y 2 U u e 0 F s b C B U c m F j a 3 M g T 3 R o Z X I g U m V z c G 9 u c 2 V z L D M z f S Z x d W 9 0 O y w m c X V v d D t T Z W N 0 a W 9 u M S 9 B c H B l b m Q x L 1 N v d X J j Z S 5 7 V H J h Y 2 t O Y W 1 l L D M 0 f S Z x d W 9 0 O y w m c X V v d D t T Z W N 0 a W 9 u M S 9 B c H B l b m Q x L 1 N v d X J j Z S 5 7 W W V h c i B m d W 5 k Z W Q s M z V 9 J n F 1 b 3 Q 7 L C Z x d W 9 0 O 1 N l Y 3 R p b 2 4 x L 0 F w c G V u Z D E v U 2 9 1 c m N l L n t X b 3 J r I H J l b W F p b m l u Z y B p b i B v c m R l c i B 0 b y B z d W N j Z X N z Z n V s b H k g Y 2 9 t c G x l d G U g V H J h Y 2 s g c m V x d W l y Z W 1 l b n R z L D M 2 f S Z x d W 9 0 O y w m c X V v d D t T Z W N 0 a W 9 u M S 9 B c H B l b m Q x L 1 N v d X J j Z S 5 7 Q W N j b 2 1 w b G l z a G 1 l b n Q s M z d 9 J n F 1 b 3 Q 7 L C Z x d W 9 0 O 1 N l Y 3 R p b 2 4 x L 0 F w c G V u Z D E v U 2 9 1 c m N l L n t X b 3 J r Z m x v d y w z O H 0 m c X V v d D s s J n F 1 b 3 Q 7 U 2 V j d G l v b j E v Q X B w Z W 5 k M S 9 T b 3 V y Y 2 U u e 0 5 1 b W J l c i B v Z i B T Y W 1 w b G V z I F N 1 Y m 1 p d H R l Z C w z O X 0 m c X V v d D s s J n F 1 b 3 Q 7 U 2 V j d G l v b j E v Q X B w Z W 5 k M S 9 T b 3 V y Y 2 U u e 1 R 5 c G U g b 2 Y g U 2 F t c G x p b m c s N D B 9 J n F 1 b 3 Q 7 L C Z x d W 9 0 O 1 N l Y 3 R p b 2 4 x L 0 F w c G V u Z D E v U 2 9 1 c m N l L n t D b 2 1 t Z W 5 0 c y w 0 M X 0 m c X V v d D s s J n F 1 b 3 Q 7 U 2 V j d G l v b j E v Q X B w Z W 5 k M S 9 T b 3 V y Y 2 U u e 0 9 S Q U R Y T 3 R o Z X J S Z X N w b 2 5 z Z S w 0 M n 0 m c X V v d D s s J n F 1 b 3 Q 7 U 2 V j d G l v b j E v Q X B w Z W 5 k M S 9 T b 3 V y Y 2 U u e 0 V 4 c G V u c 2 V z L D Q z f S Z x d W 9 0 O y w m c X V v d D t T Z W N 0 a W 9 u M S 9 B c H B l b m Q x L 1 N v d X J j Z S 5 7 V G 9 0 Y W w g Q n V k Z 2 V 0 Z W Q s N D R 9 J n F 1 b 3 Q 7 L C Z x d W 9 0 O 1 N l Y 3 R p b 2 4 x L 0 F w c G V u Z D E v U 2 9 1 c m N l L n t F e H B l b m R l Z C B 0 b y B E Y X R l L D Q 1 f S Z x d W 9 0 O y w m c X V v d D t T Z W N 0 a W 9 u M S 9 B c H B l b m Q x L 1 N v d X J j Z S 5 7 V G 9 0 Y W w g U H J v a m V j d G V k I E V 4 c G V u c 2 V z L D Q 2 f S Z x d W 9 0 O y w m c X V v d D t T Z W N 0 a W 9 u M S 9 B c H B l b m Q x L 1 N v d X J j Z S 5 7 Q n V k Z 2 V 0 I E 5 h c n J h d G l 2 Z S w 0 N 3 0 m c X V v d D s s J n F 1 b 3 Q 7 U 2 V j d G l v b j E v Q X B w Z W 5 k M S 9 T b 3 V y Y 2 U u e 0 x h c 3 Q g T m F t Z S w g R m l y c 3 Q g T m F t Z S w 0 O H 0 m c X V v d D s s J n F 1 b 3 Q 7 U 2 V j d G l v b j E v Q X B w Z W 5 k M S 9 T b 3 V y Y 2 U u e 0 N B U C B S b 2 x l X G 4 o S W Y g Y W 4 g a W 5 k a X Z p Z H V h b C B o Y X M g b W 9 y Z S B 0 a G F u I G 9 u Z S B y b 2 x l I G Z v c i B c b k 0 t S E Y g d G h l e S B t Y X k g Y m U g b G l z d G V k I G Z v c i B l Y W N o I E N B U C B m d W 5 k Z W Q g c m 9 s Z S k s N D l 9 J n F 1 b 3 Q 7 L C Z x d W 9 0 O 1 N l Y 3 R p b 2 4 x L 0 F w c G V u Z D E v U 2 9 1 c m N l L n t F b W F p b C w 1 M H 0 m c X V v d D s s J n F 1 b 3 Q 7 U 2 V j d G l v b j E v Q X B w Z W 5 k M S 9 T b 3 V y Y 2 U u e 1 B o b 2 5 l L D U x f S Z x d W 9 0 O y w m c X V v d D t T Z W N 0 a W 9 u M S 9 B c H B l b m Q x L 1 N v d X J j Z S 5 7 S W 5 j b H V k Z S B 0 a G l z I H B l c n N v b i B v b i B k a X N 0 c m l i d X R p b 2 4 g b G l z d C B m b 3 I g d G h p c y B U c m F j a y A o c m V j Z W l 2 Z S B l b W F p b H M s I G l u d m l 0 Z S B 0 b y B G R V J O b G F i L m 9 y Z y B 3 b 3 J r Z 3 J v d X A s I G 1 l Z X R p b m c g a W 5 2 a X R l c y w g Z X R j L i k s N T J 9 J n F 1 b 3 Q 7 L C Z x d W 9 0 O 1 N l Y 3 R p b 2 4 x L 0 F w c G V u Z D E v U 2 9 1 c m N l L n t U b 3 R h b C B l e H B l Y 3 R l Z C B D Q V A g Z n V u Z G V k I E N h b G V u Z G F y I E 1 v b n R o c y B m b 3 I g d G h p c y B y b 2 x l L D U z f S Z x d W 9 0 O y w m c X V v d D t T Z W N 0 a W 9 u M S 9 B c H B l b m Q x L 1 N v d X J j Z S 5 7 R G V z Y 3 J p Y m U g T W V u d G 9 y c 2 h p c C 9 U c m F p b m l u Z y B U b 3 B p Y y w 1 N H 0 m c X V v d D s s J n F 1 b 3 Q 7 U 2 V j d G l v b j E v Q X B w Z W 5 k M S 9 T b 3 V y Y 2 U u e 0 x h Y m 9 y Y X R v c m l l c y B N Z W 5 0 b 3 J l Z C 9 U c m F p b m V k L D U 1 f S Z x d W 9 0 O y w m c X V v d D t T Z W N 0 a W 9 u M S 9 B c H B l b m Q x L 1 N v d X J j Z S 5 7 V H J h a W 5 p b m c g T 3 R o Z X I g U m V z c G 9 u c 2 V z L D U 2 f S Z x d W 9 0 O y w m c X V v d D t T Z W N 0 a W 9 u M S 9 B c H B l b m Q x L 1 N v d X J j Z S 5 7 U F Q v R X h l c m N p c 2 U g R G V z Y 3 J p c H R p b 2 5 c b i h J b m N s d W R l I G F u Y W x 5 d G U o c y k g Y W 5 k I G 1 h d H J p Y 2 V z K S w 1 N 3 0 m c X V v d D s s J n F 1 b 3 Q 7 U 2 V j d G l v b j E v Q X B w Z W 5 k M S 9 T b 3 V y Y 2 U u e 1 B U L 0 V 4 Z X J j a X N l I F B y b 3 Z p Z G V y L D U 4 f S Z x d W 9 0 O y w m c X V v d D t T Z W N 0 a W 9 u M S 9 B c H B l b m Q x L 1 N v d X J j Z S 5 7 T G F i b 3 J h d G 9 y e S B Q Z X J m b 3 J t Y W 5 j Z S w 1 O X 0 m c X V v d D s s J n F 1 b 3 Q 7 U 2 V j d G l v b j E v Q X B w Z W 5 k M S 9 T b 3 V y Y 2 U u e 0 l m I H V u Y W N j Z X B 0 Y W J s Z S w g Z X h w b G F p b i B i Z W x v d y w 2 M H 0 m c X V v d D s s J n F 1 b 3 Q 7 U 2 V j d G l v b j E v Q X B w Z W 5 k M S 9 T b 3 V y Y 2 U u e 1 B U I E 9 0 a G V y I F J l c 3 B v b n N l c y w 2 M X 0 m c X V v d D s s J n F 1 b 3 Q 7 U 2 V j d G l v b j E v Q X B w Z W 5 k M S 9 T b 3 V y Y 2 U u e 1 B y b 2 p l Y 3 Q g T m F t Z S w 2 M n 0 m c X V v d D s s J n F 1 b 3 Q 7 U 2 V j d G l v b j E v Q X B w Z W 5 k M S 9 T b 3 V y Y 2 U u e 1 N j b 3 B l L D Y z f S Z x d W 9 0 O y w m c X V v d D t T Z W N 0 a W 9 u M S 9 B c H B l b m Q x L 1 N v d X J j Z S 5 7 R G V z Y 3 J p c H R p b 2 4 s N j R 9 J n F 1 b 3 Q 7 L C Z x d W 9 0 O 1 N l Y 3 R p b 2 4 x L 0 F w c G V u Z D E v U 2 9 1 c m N l L n t T Y W 1 w b G U g T n V t Y m V y L D Y 1 f S Z x d W 9 0 O y w m c X V v d D t T Z W N 0 a W 9 u M S 9 B c H B l b m Q x L 1 N v d X J j Z S 5 7 T W F 0 c m l 4 L D Y 2 f S Z x d W 9 0 O y w m c X V v d D t T Z W N 0 a W 9 u M S 9 B c H B l b m Q x L 1 N v d X J j Z S 5 7 Q 2 9 u d G F t a W 5 h b n Q g Z m 9 1 b m Q s N j d 9 J n F 1 b 3 Q 7 L C Z x d W 9 0 O 1 N l Y 3 R p b 2 4 x L 0 F w c G V u Z D E v U 2 9 1 c m N l L n t E Y X R l I G F u Y W x 5 d G l j Y W w g c G F j a 2 F n Z S B z Z W 5 0 I H R v I F N S U C 9 G R E E s N j h 9 J n F 1 b 3 Q 7 L C Z x d W 9 0 O 1 N l Y 3 R p b 2 4 x L 0 F w c G V u Z D E v U 2 9 1 c m N l L n t E Z X N j c m l i Z S B h b n k g U 3 R h d G U g c m V n d W x h d G 9 y e S B h Y 3 R p b 2 5 z I H N 1 Y 2 g g Y X M g c m V j Y W x s c y B 0 Y W t l b i B h c y B h I H J l c 3 V s d C B v Z i B s Y W J v c m F 0 b 3 J 5 I G Z p b m R p b m d z I C h p b m N s d W R p b m c g Z G F 0 Z X M p L D Y 5 f S Z x d W 9 0 O y w m c X V v d D t T Z W N 0 a W 9 u M S 9 B c H B l b m Q x L 1 N v d X J j Z S 5 7 R G V z Y 3 J p Y m U g Y W 5 5 I G p v a W 5 0 I H J l c 3 B v b n N l I H d p d G g g R k R B I G F z I G E g c m V z d W x 0 I G 9 m I G x h Y m 9 y Y X R v c n k g Z m l u Z G l u Z 3 M g K G l u Y 2 x 1 Z G l u Z y B k Y X R l c y k s N z B 9 J n F 1 b 3 Q 7 L C Z x d W 9 0 O 1 N l Y 3 R p b 2 4 x L 0 F w c G V u Z D E v U 2 9 1 c m N l L n t N S E Y g T 3 R o Z X I g U m V z c G 9 u c 2 U s N z F 9 J n F 1 b 3 Q 7 L C Z x d W 9 0 O 1 N l Y 3 R p b 2 4 x L 0 F w c G V u Z D E v U 2 9 1 c m N l L n t P d G h l c i B S Z X N w b 2 5 z Z S B O Y X J y Y X R p d m U s N z J 9 J n F 1 b 3 Q 7 L C Z x d W 9 0 O 1 N l Y 3 R p b 2 4 x L 0 F w c G V u Z D E v U 2 9 1 c m N l L n t D Q V A g U m 9 s Z V x u K E l m I G F u I G l u Z G l 2 a W R 1 Y W w g a G F z I G 1 v c m U g d G h h b i B v b m U g c m 9 s Z S B m b 3 I g X G 5 N L U F G I H R o Z X k g b W F 5 I G J l I G x p c 3 R l Z C B m b 3 I g Z W F j a C B D Q V A g Z n V u Z G V k I H J v b G U p L D c z f S Z x d W 9 0 O y w m c X V v d D t T Z W N 0 a W 9 u M S 9 B c H B l b m Q x L 1 N v d X J j Z S 5 7 T U F G I E 9 0 a G V y I F J l c 3 B v b n N l L D c 0 f S Z x d W 9 0 O y w m c X V v d D t T Z W N 0 a W 9 u M S 9 B c H B l b m Q x L 1 N v d X J j Z S 5 7 Q 0 F Q I F J v b G V c b i h J Z i B h b i B p b m R p d m l k d W F s I G h h c y B t b 3 J l I H R o Y W 4 g b 2 5 l I H J v b G U g Z m 9 y I F x u T S 1 G R C B 0 a G V 5 I G 1 h e S B i Z S B s a X N 0 Z W Q g Z m 9 y I G V h Y 2 g g Q 0 F Q I G Z 1 b m R l Z C B y b 2 x l K S w 3 N X 0 m c X V v d D s s J n F 1 b 3 Q 7 U 2 V j d G l v b j E v Q X B w Z W 5 k M S 9 T b 3 V y Y 2 U u e 1 d h c y B F c X V p c G 1 l b n Q g U H V y Y 2 h h c 2 V k P y w 3 N n 0 m c X V v d D s s J n F 1 b 3 Q 7 U 2 V j d G l v b j E v Q X B w Z W 5 k M S 9 T b 3 V y Y 2 U u e 0 l m I E 5 v I G V x d W l w b W V u d C B 3 Y X M g c H V y Y 2 h h c 2 V k L C B l e H B s Y W l u I G J l b G 9 3 O i w 3 N 3 0 m c X V v d D s s J n F 1 b 3 Q 7 U 2 V j d G l v b j E v Q X B w Z W 5 k M S 9 T b 3 V y Y 2 U u e 1 d l c m U g c 3 V w c G x p Z X M s I H J l Y W d l b n R z L C B t Z W R p Y S w g c 3 R h b m R h c m R z L C B l d G M u I H B 1 c m N o Y X N l Z D 8 s N z h 9 J n F 1 b 3 Q 7 L C Z x d W 9 0 O 1 N l Y 3 R p b 2 4 x L 0 F w c G V u Z D E v U 2 9 1 c m N l L n t J Z i B O b y B z d X B w b G l l c y B 3 Z X J l I H B 1 c m N o Y X N l Z C w g Z X h w b G F p b i B i Z W x v d z o s N z l 9 J n F 1 b 3 Q 7 L C Z x d W 9 0 O 1 N l Y 3 R p b 2 4 x L 0 F w c G V u Z D E v U 2 9 1 c m N l L n t U c m F p b m l u Z y B S Z W N l a X Z l Z D 8 s O D B 9 J n F 1 b 3 Q 7 L C Z x d W 9 0 O 1 N l Y 3 R p b 2 4 x L 0 F w c G V u Z D E v U 2 9 1 c m N l L n t E Z X N j c m l i Z S B U c m F p b m l u Z y B S Z W N l a X Z l Z C B c b i h v c i B l e H B s Y W l u I G l m I G 5 v I H R y Y W l u a W 5 n I H d h c y B y Z W N l a X Z l Z C B m b 3 I g d G h p c y B t Z X R o b 2 Q p L D g x f S Z x d W 9 0 O y w m c X V v d D t T Z W N 0 a W 9 u M S 9 B c H B l b m Q x L 1 N v d X J j Z S 5 7 Q 2 9 t c G V 0 Z W 5 j e S B E Z W 1 v b n N 0 c m F 0 Z W Q / L D g y f S Z x d W 9 0 O y w m c X V v d D t T Z W N 0 a W 9 u M S 9 B c H B l b m Q x L 1 N v d X J j Z S 5 7 S W Y g Y 2 9 t c G V 0 Z W 5 j e S B 3 Y X M g b m 9 0 I G R l b W 9 u c 3 R y Y X R l Z C B l e H B s Y W l u I G J l b G 9 3 O i w 4 M 3 0 m c X V v d D s s J n F 1 b 3 Q 7 U 2 V j d G l v b j E v Q X B w Z W 5 k M S 9 T b 3 V y Y 2 U u e 0 N D I E 5 h c n J h d G l 2 Z S w 4 N H 0 m c X V v d D s s J n F 1 b 3 Q 7 U 2 V j d G l v b j E v Q X B w Z W 5 k M S 9 T b 3 V y Y 2 U u e 1 B U I G F u Z C B G R C B y Z X N w b 2 5 z Z X M s O D V 9 J n F 1 b 3 Q 7 L C Z x d W 9 0 O 1 N l Y 3 R p b 2 4 x L 0 F w c G V u Z D E v U 2 9 1 c m N l L n t D Q V A g U m 9 s Z V x u K E l m I G F u I G l u Z G l 2 a W R 1 Y W w g a G F z I G 1 v c m U g d G h h b i B v b m U g c m 9 s Z S B m b 3 I g X G 5 N L V d H U y B 0 a G V 5 I G 1 h e S B i Z S B s a X N 0 Z W Q g Z m 9 y I G V h Y 2 g g Q 0 F Q I G Z 1 b m R l Z C B y b 2 x l K S w 4 N n 0 m c X V v d D s s J n F 1 b 3 Q 7 U 2 V j d G l v b j E v Q X B w Z W 5 k M S 9 T b 3 V y Y 2 U u e 1 N w Z W N p Z m l j I F B y b 2 p l Y 3 R z I C h z Z X R z I G 9 m I E l z b 2 x h d G V z K S B 0 a G U g T G F i I G l z I F N l c X V l b m N p b m c s O D d 9 J n F 1 b 3 Q 7 L C Z x d W 9 0 O 1 N l Y 3 R p b 2 4 x L 0 F w c G V u Z D E v U 2 9 1 c m N l L n t G R E E g R G l y Z W N 0 Z W Q g U H J v a m V j d C w 4 O H 0 m c X V v d D s s J n F 1 b 3 Q 7 U 2 V j d G l v b j E v Q X B w Z W 5 k M S 9 T b 3 V y Y 2 U u e 0 F j Y W R l b W l h I E N v b G x h Y m 9 y Y X R p b 2 4 s O D l 9 J n F 1 b 3 Q 7 L C Z x d W 9 0 O 1 N l Y 3 R p b 2 4 x L 0 F w c G V u Z D E v U 2 9 1 c m N l L n t J b n R l c m 5 h d G l v b m F s I E N v b G x h Y m 9 y Y X R p b 2 4 s O T B 9 J n F 1 b 3 Q 7 L C Z x d W 9 0 O 1 N l Y 3 R p b 2 4 x L 0 F w c G V u Z D E v U 2 9 1 c m N l L n t P d G h l c i B I a X N 0 b 3 J p Y 2 F s I E l z b 2 x h d G U g U 2 V 0 c y w 5 M X 0 m c X V v d D s s J n F 1 b 3 Q 7 U 2 V j d G l v b j E v Q X B w Z W 5 k M S 9 T b 3 V y Y 2 U u e 0 N B U C B S b 2 x l X G 4 o S W Y g Y W 4 g a W 5 k a X Z p Z H V h b C B o Y X M g b W 9 y Z S B 0 a G F u I G 9 u Z S B y b 2 x l I G Z v c i B c b k 0 t Q 0 M g d G h l e S B t Y X k g Y m U g b G l z d G V k I G Z v c i B l Y W N o I E N B U C B m d W 5 k Z W Q g c m 9 s Z S k s O T J 9 J n F 1 b 3 Q 7 L C Z x d W 9 0 O 1 N l Y 3 R p b 2 4 x L 0 F w c G V u Z D E v U 2 9 1 c m N l L n t D Q y B P d G h l c i B S Z X N w b 2 5 z Z X M s O T N 9 J n F 1 b 3 Q 7 L C Z x d W 9 0 O 1 N l Y 3 R p b 2 4 x L 0 F w c G V u Z D E v U 2 9 1 c m N l L n t D Q V A g U m 9 s Z V x u K E l m I G F u I G l u Z G l 2 a W R 1 Y W w g a G F z I G 1 v c m U g d G h h b i B v b m U g c m 9 s Z S B m b 3 I g X G 5 D L U h G I H R o Z X k g b W F 5 I G J l I G x p c 3 R l Z C B m b 3 I g Z W F j a C B D Q V A g Z n V u Z G V k I H J v b G U p L D k 0 f S Z x d W 9 0 O y w m c X V v d D t T Z W N 0 a W 9 u M S 9 B c H B l b m Q x L 1 N v d X J j Z S 5 7 Q 0 h G I E 9 0 a G V y I F J l c 3 B v b n N l c y w 5 N X 0 m c X V v d D s s J n F 1 b 3 Q 7 U 2 V j d G l v b j E v Q X B w Z W 5 k M S 9 T b 3 V y Y 2 U u e 0 N B U C B S b 2 x l X G 4 o S W Y g Y W 4 g a W 5 k a X Z p Z H V h b C B o Y X M g b W 9 y Z S B 0 a G F u I G 9 u Z S B y b 2 x l I G Z v c i B c b k M t Q U Y g d G h l e S B t Y X k g Y m U g b G l z d G V k I G Z v c i B l Y W N o I E N B U C B m d W 5 k Z W Q g c m 9 s Z S k s O T Z 9 J n F 1 b 3 Q 7 L C Z x d W 9 0 O 1 N l Y 3 R p b 2 4 x L 0 F w c G V u Z D E v U 2 9 1 c m N l L n t D Q U Y g T 3 R o Z X I g U m V z c G 9 u c 2 V z L D k 3 f S Z x d W 9 0 O y w m c X V v d D t T Z W N 0 a W 9 u M S 9 B c H B l b m Q x L 1 N v d X J j Z S 5 7 Q 0 F Q I F J v b G V c b i h J Z i B h b i B p b m R p d m l k d W F s I G h h c y B t b 3 J l I H R o Y W 4 g b 2 5 l I H J v b G U g Z m 9 y I F x u Q y 1 G R C B 0 a G V 5 I G 1 h e S B i Z S B s a X N 0 Z W Q g Z m 9 y I G V h Y 2 g g Q 0 F Q I G Z 1 b m R l Z C B y b 2 x l K S w 5 O H 0 m c X V v d D s s J n F 1 b 3 Q 7 U 2 V j d G l v b j E v Q X B w Z W 5 k M S 9 T b 3 V y Y 2 U u e 0 9 0 a G V y I F J l c 3 B v b n N l c y w 5 O X 0 m c X V v d D s s J n F 1 b 3 Q 7 U 2 V j d G l v b j E v Q X B w Z W 5 k M S 9 T b 3 V y Y 2 U u e 0 N B U C B S b 2 x l X G 4 o S W Y g Y W 4 g a W 5 k a X Z p Z H V h b C B o Y X M g b W 9 y Z S B 0 a G F u I G 9 u Z S B y b 2 x l I G Z v c i B c b l I t R k Q g d G h l e S B t Y X k g Y m U g b G l z d G V k I G Z v c i B l Y W N o I E N B U C B m d W 5 k Z W Q g c m 9 s Z S k s M T A w f S Z x d W 9 0 O y w m c X V v d D t T Z W N 0 a W 9 u M S 9 B c H B l b m Q x L 1 N v d X J j Z S 5 7 Q 0 F Q I F J v b G V c b i h J Z i B h b i B p b m R p d m l k d W F s I G h h c y B t b 3 J l I H R o Y W 4 g b 2 5 l I H J v b G U g Z m 9 y I F x u U 1 A t U 0 M g d G h l e S B t Y X k g Y m U g b G l z d G V k I G Z v c i B l Y W N o I E N B U C B m d W 5 k Z W Q g c m 9 s Z S k s M T A x f S Z x d W 9 0 O y w m c X V v d D t T Z W N 0 a W 9 u M S 9 B c H B l b m Q x L 1 N v d X J j Z S 5 7 R X h l c m N p c 2 U g R G V z Y 3 J p c H R p b 2 4 s M T A y f S Z x d W 9 0 O y w m c X V v d D t T Z W N 0 a W 9 u M S 9 B c H B l b m Q x L 1 N v d X J j Z S 5 7 R X h l c m N p c 2 U g T 3 J n Y W 5 p e m V y L D E w M 3 0 m c X V v d D s s J n F 1 b 3 Q 7 U 2 V j d G l v b j E v Q X B w Z W 5 k M S 9 T b 3 V y Y 2 U u e 0 N v b G x l Y 3 R v c i B Q Z X J m b 3 J t Y W 5 j Z S w x M D R 9 J n F 1 b 3 Q 7 L C Z x d W 9 0 O 1 N l Y 3 R p b 2 4 x L 0 F w c G V u Z D E v U 2 9 1 c m N l L n t T U F N D I E 9 0 a G V y I F J l c 3 B v b n N l c y w x M D V 9 J n F 1 b 3 Q 7 L C Z x d W 9 0 O 1 N l Y 3 R p b 2 4 x L 0 F w c G V u Z D E v U 2 9 1 c m N l L n t D Q V A g U m 9 s Z V x u K E l m I G F u I G l u Z G l 2 a W R 1 Y W w g a G F z I G 1 v c m U g d G h h b i B v b m U g c m 9 s Z S B m b 3 I g X G 5 T U C 1 J V C B 0 a G V 5 I G 1 h e S B i Z S B s a X N 0 Z W Q g Z m 9 y I G V h Y 2 g g Q 0 F Q I G Z 1 b m R l Z C B y b 2 x l K S w x M D Z 9 J n F 1 b 3 Q 7 L C Z x d W 9 0 O 1 N l Y 3 R p b 2 4 x L 0 F w c G V u Z D E v U 2 9 1 c m N l L n t T U C 1 J V C B P d G h l c i B R d W V z d G l v b n M s M T A 3 f S Z x d W 9 0 O y w m c X V v d D t T Z W N 0 a W 9 u M S 9 B c H B l b m Q x L 1 N v d X J j Z S 5 7 Q 0 F Q I F J v b G V c b i h J Z i B h b i B p b m R p d m l k d W F s I G h h c y B t b 3 J l I H R o Y W 4 g b 2 5 l I H J v b G U g Z m 9 y I F x u U 1 A t T U Q v V i B 0 a G V 5 I G 1 h e S B i Z S B s a X N 0 Z W Q g Z m 9 y I G V h Y 2 g g Q 0 F Q I G Z 1 b m R l Z C B y b 2 x l K S w x M D h 9 J n F 1 b 3 Q 7 L C Z x d W 9 0 O 1 N l Y 3 R p b 2 4 x L 0 F w c G V u Z D E v U 2 9 1 c m N l L n t O Y W 1 l I G 9 m I E 1 E V i B Q c m 9 q Z W N 0 L D E w O X 0 m c X V v d D s s J n F 1 b 3 Q 7 U 2 V j d G l v b j E v Q X B w Z W 5 k M S 9 T b 3 V y Y 2 U u e 1 R 5 c G U g b 2 Y g U H J v a m V j d C w x M T B 9 J n F 1 b 3 Q 7 L C Z x d W 9 0 O 1 N l Y 3 R p b 2 4 x L 0 F w c G V u Z D E v U 2 9 1 c m N l L n t J Z i B U e X B l I G 9 m I F B y b 2 p l Y 3 Q g a X M g T 3 R o Z X I s I E R l c 2 N y a W J l I E J l b G 9 3 L D E x M X 0 m c X V v d D s s J n F 1 b 3 Q 7 U 2 V j d G l v b j E v Q X B w Z W 5 k M S 9 T b 3 V y Y 2 U u e 0 1 1 b H R p I G 9 y I F N p b m d s Z S B M Y W I g L D E x M n 0 m c X V v d D s s J n F 1 b 3 Q 7 U 2 V j d G l v b j E v Q X B w Z W 5 k M S 9 T b 3 V y Y 2 U u e 0 5 l d y B v c i B S Z X Z p c 2 V k I E 1 l d G h v Z C B 0 b y B i Z S B T d W J t a X R 0 Z W Q g d G 8 g R k R B I G 9 y I E Z F U k 4 g T W V 0 a G 9 k c y B D b 2 9 y Z G l u Y X R p b 2 4 g Q 2 9 t b W l 0 d G V l L D E x M 3 0 m c X V v d D s s J n F 1 b 3 Q 7 U 2 V j d G l v b j E v Q X B w Z W 5 k M S 9 T b 3 V y Y 2 U u e 0 l u L W h v d X N l I E l t c G x l b W V u d G F 0 a W 9 u I G 9 m I H R o Z S B N Z X R o b 2 Q s M T E 0 f S Z x d W 9 0 O y w m c X V v d D t T Z W N 0 a W 9 u M S 9 B c H B l b m Q x L 1 N v d X J j Z S 5 7 U m V z c G 9 u c 2 U v R W 1 l c m d l b m N 5 I H V z Z S B 0 b y B T d X B w b 3 J 0 I F N 0 Y X R l I G 9 y I E x v Y 2 F s I F J l Z 3 V s Y X R v c n k g U H J v Z 3 J h b X M s M T E 1 f S Z x d W 9 0 O y w m c X V v d D t T Z W N 0 a W 9 u M S 9 B c H B l b m Q x L 1 N v d X J j Z S 5 7 V 2 h h d C B y Z W Z l c m V u Y 2 U g b W F 0 Z X J p Y W x z I G 9 y I G t u b 3 d u I H N h b X B s Z X M g d 2 V y Z S B 1 c 2 V k I G l u I H R o a X M g d H J h Y 2 s g d G 8 g Y W N j b 2 1 w b G l z a C B 0 a G U g T U R W I H B y b 2 p l Y 3 Q s M T E 2 f S Z x d W 9 0 O y w m c X V v d D t T Z W N 0 a W 9 u M S 9 B c H B l b m Q x L 1 N v d X J j Z S 5 7 S W Y g d G h l I E 1 E V i B Q c m 9 q Z W N 0 I G l z I H J l b G F 0 Z W Q g d G 8 g c m V z c G 9 u c 2 U v Z W 1 l c m d l b m N 5 I G F j d G l 2 a X R p Z X M g Z G V z Y 3 J p Y m U g Y m V s b 3 c s M T E 3 f S Z x d W 9 0 O y w m c X V v d D t T Z W N 0 a W 9 u M S 9 B c H B l b m Q x L 1 N v d X J j Z S 5 7 U 1 B N R F Y g T 3 R o Z X I g U m V z c G 9 u c 2 V z L D E x O H 0 m c X V v d D s s J n F 1 b 3 Q 7 U 2 V j d G l v b j E v Q X B w Z W 5 k M S 9 T b 3 V y Y 2 U u e 0 N B U C B S b 2 x l X G 4 o S W Y g Y W 4 g a W 5 k a X Z p Z H V h b C B o Y X M g b W 9 y Z S B 0 a G F u I G 9 u Z S B y b 2 x l I G Z v c i B c b l N Q L U N v V j I g d G h l e S B t Y X k g Y m U g b G l z d G V k I G Z v c i B l Y W N o I E N B U C B m d W 5 k Z W Q g c m 9 s Z S k s M T E 5 f S Z x d W 9 0 O y w m c X V v d D t T Z W N 0 a W 9 u M S 9 B c H B l b m Q x L 1 N v d X J j Z S 5 7 S W 5 j b H V k Z S B 0 a G l z I H B l c n N v b i B v b i B k a X N 0 c m l i d X R p b 2 4 g b G l z d C B m b 3 I g d G h p c y B U c m F j a y B c b i h y Z W N l a X Z l I G V t Y W l s c y w g a W 5 2 a X R l I H R v I E Z F U k 5 s Y W I u b 3 J n I H d v c m t n c m 9 1 c C w g b W V l d G l u Z y B p b n Z p d G V z L C B l d G M u K S w x M j B 9 J n F 1 b 3 Q 7 L C Z x d W 9 0 O 1 N l Y 3 R p b 2 4 x L 0 F w c G V u Z D E v U 2 9 1 c m N l L n t T U E N v V j I g T 3 R o Z X I g U m V z c G 9 u c 2 V z L D E y M X 0 m c X V v d D t d L C Z x d W 9 0 O 1 J l b G F 0 a W 9 u c 2 h p c E l u Z m 8 m c X V v d D s 6 W 1 1 9 I i A v P j w v U 3 R h Y m x l R W 5 0 c m l l c z 4 8 L 0 l 0 Z W 0 + P E l 0 Z W 0 + P E l 0 Z W 1 M b 2 N h d G l v b j 4 8 S X R l b V R 5 c G U + R m 9 y b X V s Y T w v S X R l b V R 5 c G U + P E l 0 Z W 1 Q Y X R o P l N l Y 3 R p b 2 4 x L 0 F w c G V u Z D E v U 2 9 1 c m N l P C 9 J d G V t U G F 0 a D 4 8 L 0 l 0 Z W 1 M b 2 N h d G l v b j 4 8 U 3 R h Y m x l R W 5 0 c m l l c y A v P j w v S X R l b T 4 8 L 0 l 0 Z W 1 z P j w v T G 9 j Y W x Q Y W N r Y W d l T W V 0 Y W R h d G F G a W x l P h Y A A A B Q S w U G A A A A A A A A A A A A A A A A A A A A A A A A 2 g A A A A E A A A D Q j J 3 f A R X R E Y x 6 A M B P w p f r A Q A A A B M V n W a U p M Z A k Z e x b + F W 7 T w A A A A A A g A A A A A A A 2 Y A A M A A A A A Q A A A A Z 1 B i Q 1 N q y a p j Y g 8 l T 4 U n k g A A A A A E g A A A o A A A A B A A A A C z f R R j 6 u N R e z i m F j Q m z c o f U A A A A I w A c A b 1 4 s 6 7 1 p Y 5 v 8 2 A / m R r s / t 2 P C l m m 2 8 w Z h j Y + x j 0 z / 1 m p O q K C C S y W K T 1 x L H C e i g i b k 4 N I v Y / F 7 F 8 r 6 V z b X G w j n A Q x J D E + X c J A I I z Y H N b F A A A A E 3 6 i n h A W 1 z 9 e 6 j / A f l h 1 n L R p B Z 4 < / D a t a M a s h u p > 
</file>

<file path=customXml/itemProps1.xml><?xml version="1.0" encoding="utf-8"?>
<ds:datastoreItem xmlns:ds="http://schemas.openxmlformats.org/officeDocument/2006/customXml" ds:itemID="{855E03FC-50F1-4401-926D-A586E9F30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3.xml><?xml version="1.0" encoding="utf-8"?>
<ds:datastoreItem xmlns:ds="http://schemas.openxmlformats.org/officeDocument/2006/customXml" ds:itemID="{51C7DF02-B004-4F6D-9F56-F199C813C2F9}">
  <ds:schemaRefs>
    <ds:schemaRef ds:uri="http://schemas.microsoft.com/office/2006/metadata/properties"/>
    <ds:schemaRef ds:uri="http://schemas.microsoft.com/office/infopath/2007/PartnerControls"/>
    <ds:schemaRef ds:uri="102c2f4e-cdd4-461e-8797-f73d6d47f7a3"/>
  </ds:schemaRefs>
</ds:datastoreItem>
</file>

<file path=customXml/itemProps4.xml><?xml version="1.0" encoding="utf-8"?>
<ds:datastoreItem xmlns:ds="http://schemas.openxmlformats.org/officeDocument/2006/customXml" ds:itemID="{FDA80C8C-EE4D-4E00-A6C7-3096F4AC6A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Coversheet</vt:lpstr>
      <vt:lpstr>Sheet1</vt:lpstr>
      <vt:lpstr>All_Tracks</vt:lpstr>
      <vt:lpstr>M-HF</vt:lpstr>
      <vt:lpstr>M-AF</vt:lpstr>
      <vt:lpstr>M-FD</vt:lpstr>
      <vt:lpstr>M-WGS</vt:lpstr>
      <vt:lpstr>M-CC</vt:lpstr>
      <vt:lpstr>C-HF</vt:lpstr>
      <vt:lpstr>C-FD</vt:lpstr>
      <vt:lpstr>C-CC</vt:lpstr>
      <vt:lpstr>C-AF</vt:lpstr>
      <vt:lpstr>R-FD</vt:lpstr>
      <vt:lpstr>R-CC</vt:lpstr>
      <vt:lpstr>SP-SC</vt:lpstr>
      <vt:lpstr>SP-IT</vt:lpstr>
      <vt:lpstr>SP-MDV</vt:lpstr>
      <vt:lpstr>AllData</vt:lpstr>
      <vt:lpstr>SP-CoV2</vt:lpstr>
      <vt:lpstr>Mechanics</vt: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2022-07-11T17:58:00Z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e80c60ef-c1af-4727-b87c-93ab5a08ba5d</vt:lpwstr>
  </property>
  <property fmtid="{D5CDD505-2E9C-101B-9397-08002B2CF9AE}" pid="3" name="ContentTypeId">
    <vt:lpwstr>0x01010044FE4C02B2D3ED43A265A8BBFF745663</vt:lpwstr>
  </property>
</Properties>
</file>