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mc:AlternateContent xmlns:mc="http://schemas.openxmlformats.org/markup-compatibility/2006">
    <mc:Choice Requires="x15">
      <x15ac:absPath xmlns:x15ac="http://schemas.microsoft.com/office/spreadsheetml/2010/11/ac" url="https://usepa.sharepoint.com/sites/SPD/Shared Documents/AIM, HFC Phasedown regulations/HFC 2024 Allocation Rulemaking/Proposal Stage/NPRM_TSDs/NPRM_ICR/reporting-forms/"/>
    </mc:Choice>
  </mc:AlternateContent>
  <xr:revisionPtr revIDLastSave="216" documentId="8_{7367027E-60F9-4C9B-A9F5-F67D48E6C767}" xr6:coauthVersionLast="47" xr6:coauthVersionMax="47" xr10:uidLastSave="{C58C31A5-A871-465E-ABF4-68971C4C8774}"/>
  <workbookProtection workbookPassword="CA05" lockStructure="1"/>
  <bookViews>
    <workbookView xWindow="-108" yWindow="-108" windowWidth="23256" windowHeight="12576" xr2:uid="{00000000-000D-0000-FFFF-FFFF00000000}"/>
  </bookViews>
  <sheets>
    <sheet name="Export Information" sheetId="1" r:id="rId1"/>
    <sheet name="Export Summary" sheetId="4" r:id="rId2"/>
    <sheet name="Lists" sheetId="3" state="hidden" r:id="rId3"/>
  </sheets>
  <externalReferences>
    <externalReference r:id="rId4"/>
  </externalReferences>
  <definedNames>
    <definedName name="_xlnm._FilterDatabase" localSheetId="2" hidden="1">Lists!$A$1:$B$1</definedName>
    <definedName name="Common_Name">Lists!$B$2:$B$19</definedName>
    <definedName name="Country">Lists!$I$2:$I$203</definedName>
    <definedName name="Country_2" comment="All countries sans United States of America.">Lists!$J$2:$J$202</definedName>
    <definedName name="Option_1">[1]Lists!$A$22:$A$23</definedName>
    <definedName name="Port_of_Exit">Lists!$G$2:$G$341</definedName>
    <definedName name="Year">Lists!$E$2:$E$10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43" i="1" l="1"/>
  <c r="B45" i="1"/>
  <c r="B46" i="1" s="1"/>
  <c r="B47" i="1" s="1"/>
  <c r="B44" i="1"/>
  <c r="B49" i="1" l="1"/>
  <c r="B48" i="1"/>
  <c r="C26" i="4"/>
  <c r="D26" i="4" s="1"/>
  <c r="C27" i="4"/>
  <c r="D27" i="4" s="1"/>
  <c r="C28" i="4"/>
  <c r="D28" i="4" s="1"/>
  <c r="C29" i="4"/>
  <c r="D29" i="4" s="1"/>
  <c r="C30" i="4"/>
  <c r="D30" i="4" s="1"/>
  <c r="C31" i="4"/>
  <c r="D31" i="4" s="1"/>
  <c r="C32" i="4"/>
  <c r="D32" i="4" s="1"/>
  <c r="C33" i="4"/>
  <c r="D33" i="4" s="1"/>
  <c r="C34" i="4"/>
  <c r="D34" i="4" s="1"/>
  <c r="C35" i="4"/>
  <c r="D35" i="4" s="1"/>
  <c r="C36" i="4"/>
  <c r="D36" i="4" s="1"/>
  <c r="C37" i="4"/>
  <c r="D37" i="4" s="1"/>
  <c r="C38" i="4"/>
  <c r="D38" i="4" s="1"/>
  <c r="C39" i="4"/>
  <c r="D39" i="4" s="1"/>
  <c r="C40" i="4"/>
  <c r="D40" i="4" s="1"/>
  <c r="C41" i="4"/>
  <c r="D41" i="4" s="1"/>
  <c r="C42" i="4"/>
  <c r="D42" i="4" s="1"/>
  <c r="C25" i="4"/>
  <c r="D25" i="4" s="1"/>
  <c r="B50" i="1" l="1"/>
  <c r="B51" i="1" l="1"/>
  <c r="B52" i="1"/>
  <c r="B53" i="1" l="1"/>
  <c r="B54" i="1"/>
  <c r="B55" i="1" l="1"/>
  <c r="B56" i="1" l="1"/>
  <c r="B57" i="1" s="1"/>
  <c r="B58" i="1" s="1"/>
  <c r="B59" i="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l="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9" i="4" l="1"/>
  <c r="B11" i="4"/>
</calcChain>
</file>

<file path=xl/sharedStrings.xml><?xml version="1.0" encoding="utf-8"?>
<sst xmlns="http://schemas.openxmlformats.org/spreadsheetml/2006/main" count="886" uniqueCount="646">
  <si>
    <t>OMB Control Number: 2060-0734</t>
  </si>
  <si>
    <t>Expiration Date: 12/31/2024</t>
  </si>
  <si>
    <t>American Innovation and Manufacturing Act - HFC Request for Additional Consumption Allowances Report</t>
  </si>
  <si>
    <t>Worksheet Instructions:</t>
  </si>
  <si>
    <t>Complete and submit an HFC Request for Additional Consumption Allowances Report if your company is requesting additional consumption allowances following the export of HFCs. Additional consumption allowances may only be requested for exports that have occurred during the current calendar year. All refunded allowances must also be expended in the same calendar year. Section 1 and Section 2 of the report must be completed prior to submission. Section 4 is automatically populated based on data entered in Section 3.</t>
  </si>
  <si>
    <t>Version:</t>
  </si>
  <si>
    <t>Updated:</t>
  </si>
  <si>
    <t>External Links:</t>
  </si>
  <si>
    <t>HFC Allocation Rule Reporting HelpDesk</t>
  </si>
  <si>
    <t>AIM Act Paperwork Reduction Act Burden</t>
  </si>
  <si>
    <t>Reporting Form Navigation:</t>
  </si>
  <si>
    <t>Section 1 - Company Identification</t>
  </si>
  <si>
    <t>Section 3 - Export Information</t>
  </si>
  <si>
    <t>Section 2 - Allowance Recipient Identification</t>
  </si>
  <si>
    <t>Section 4 - Summary of Additional Consumption Allowances Requested</t>
  </si>
  <si>
    <t>EPA may request additional information or ask follow up questions to verify the accuracy of this submission and supporting documentation, including pursuant to CAA section 114 as authorized under the AIM Act.</t>
  </si>
  <si>
    <t>Instructions: Complete the following company information.</t>
  </si>
  <si>
    <t>Company Name:</t>
  </si>
  <si>
    <t>Company ID:</t>
  </si>
  <si>
    <t>Reporting Year:</t>
  </si>
  <si>
    <t>Employer Identification Number (EIN):</t>
  </si>
  <si>
    <t>Should the information provided in columns 26-28 in the table below (i.e., source of the regulated substance) be treated as confidential business information (CBI)?</t>
  </si>
  <si>
    <t>Instructions: Identify the person to whom the consumption allowances will be granted, whether the producer, the importer, or the exporter. §84.17(b)(1)(ii)</t>
  </si>
  <si>
    <t>Allowance Recipient Company Name:</t>
  </si>
  <si>
    <t>Allowance Recipient Company ID:</t>
  </si>
  <si>
    <r>
      <t xml:space="preserve">Instructions: Enter data for each export transaction containing an HFC for which you are requesting additional consumption allowances. For each transaction, provide a copy of the bill of lading and the invoice indicating the net quantity (in kilograms) of HFC shipped and documenting the sale of the HFC to the purchaser. </t>
    </r>
    <r>
      <rPr>
        <b/>
        <sz val="11"/>
        <color rgb="FFFF0000"/>
        <rFont val="Arial"/>
        <family val="2"/>
      </rPr>
      <t xml:space="preserve">Additionally provide a written statement from the producer or importer certifying that the HFCs were produced or imported by expending allowances. </t>
    </r>
    <r>
      <rPr>
        <b/>
        <sz val="11"/>
        <rFont val="Arial"/>
        <family val="2"/>
      </rPr>
      <t>§84.17(a)(1)(viii)</t>
    </r>
  </si>
  <si>
    <t>HFC Export Information</t>
  </si>
  <si>
    <t>21a</t>
  </si>
  <si>
    <t>21b</t>
  </si>
  <si>
    <t>Transaction Number</t>
  </si>
  <si>
    <t>Date of Export
§84.17(a)(1)(vi)</t>
  </si>
  <si>
    <t>Shipment Reference Number</t>
  </si>
  <si>
    <t>Port of Exit
§84.17(a)(1)(vi)</t>
  </si>
  <si>
    <t>HTS Code
§84.17(a)(1)(ix)</t>
  </si>
  <si>
    <t>Country to which the HFCs were Exported
§84.17(a)(1)(vii)</t>
  </si>
  <si>
    <t>HFC Exported
§84.17(a)(1)(iv)</t>
  </si>
  <si>
    <t>Quantity Exported
§84.17(a)(1)(iv)</t>
  </si>
  <si>
    <t>Recipient Company
§84.17(a)(1)(i)</t>
  </si>
  <si>
    <t>Recipient Company Address
§84.17(a)(1)(i)</t>
  </si>
  <si>
    <t>Recipient Company City
§84.17(a)(1)(i)</t>
  </si>
  <si>
    <t>Recipient Company Country
§84.17(a)(1)(vii)</t>
  </si>
  <si>
    <t>Recipient Company Contact Name
§84.17(a)(1)(iii)</t>
  </si>
  <si>
    <t>Recipient Company Contact Telephone Number
§84.17(a)(1)(iii)</t>
  </si>
  <si>
    <t>Recipient Company Contact Email
§84.17(a)(1)(iii)</t>
  </si>
  <si>
    <t>If Produced in the U.S.</t>
  </si>
  <si>
    <t xml:space="preserve">If Imported into the U.S. </t>
  </si>
  <si>
    <t>Date of Purchase
§84.17(a)(1)(v)</t>
  </si>
  <si>
    <t>Company that Produced the HFC
§84.17(a)(1)(v)</t>
  </si>
  <si>
    <t>Company that Imported the HFC
§84.17(a)(1)(v)</t>
  </si>
  <si>
    <t>Source Country
§84.17(a)(1)(v)</t>
  </si>
  <si>
    <t>This collection of information is approved by OMB under the Paperwork Reduction Act, 44 U.S.C. 3501 et seq. (OMB Control No. 2060-0734). Responses to this collection of information are mandatory (40 CFR 84.17). An agency may not conduct or sponsor, and a person is not required to respond to, a collection of information unless it displays a currently valid OMB control number. The public reporting and recordkeeping burden for this collection of information is estimated to be 6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</si>
  <si>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5900-545</t>
  </si>
  <si>
    <t>Instructions: The values in the table below are calculated based on data entered in Section 2. If the totals appear to be incorrect, please return to Section 2 to review your data.</t>
  </si>
  <si>
    <t>Additional Consumption Allowances Requested</t>
  </si>
  <si>
    <t>Total Quantity Exported
(kg)</t>
  </si>
  <si>
    <t>Amount of Allowances
(MTEVe)</t>
  </si>
  <si>
    <t>HFC-23</t>
  </si>
  <si>
    <t>HFC-32</t>
  </si>
  <si>
    <t>HFC-41</t>
  </si>
  <si>
    <t>HFC-43-10mee</t>
  </si>
  <si>
    <t>HFC-125</t>
  </si>
  <si>
    <t>HFC-134</t>
  </si>
  <si>
    <t>HFC-134a</t>
  </si>
  <si>
    <t>HFC-143</t>
  </si>
  <si>
    <t>HFC-143a</t>
  </si>
  <si>
    <t>HFC-152</t>
  </si>
  <si>
    <t>HFC-152a</t>
  </si>
  <si>
    <t>HFC-227ea</t>
  </si>
  <si>
    <t>HFC-236cb</t>
  </si>
  <si>
    <t>HFC-236ea</t>
  </si>
  <si>
    <t>HFC-236fa</t>
  </si>
  <si>
    <t>HFC-245ca</t>
  </si>
  <si>
    <t>HFC-245fa</t>
  </si>
  <si>
    <t>HFC-365mfc</t>
  </si>
  <si>
    <t>Chemical Name</t>
  </si>
  <si>
    <t>[Common Name]</t>
  </si>
  <si>
    <t>Exchange Value</t>
  </si>
  <si>
    <t>[Year]</t>
  </si>
  <si>
    <t>[Port of Exit]</t>
  </si>
  <si>
    <t>[County]</t>
  </si>
  <si>
    <t>[County_2]</t>
  </si>
  <si>
    <r>
      <t>CHF</t>
    </r>
    <r>
      <rPr>
        <vertAlign val="subscript"/>
        <sz val="10"/>
        <color theme="1"/>
        <rFont val="Arial"/>
        <family val="2"/>
      </rPr>
      <t>3</t>
    </r>
  </si>
  <si>
    <t>Addison Airport, Texas - 5584</t>
  </si>
  <si>
    <t>Afghanistan</t>
  </si>
  <si>
    <r>
      <t>CH</t>
    </r>
    <r>
      <rPr>
        <vertAlign val="subscript"/>
        <sz val="10"/>
        <color theme="1"/>
        <rFont val="Arial"/>
        <family val="2"/>
      </rPr>
      <t>2</t>
    </r>
    <r>
      <rPr>
        <sz val="10"/>
        <color theme="1"/>
        <rFont val="Arial"/>
        <family val="2"/>
      </rPr>
      <t>F</t>
    </r>
    <r>
      <rPr>
        <vertAlign val="subscript"/>
        <sz val="10"/>
        <color theme="1"/>
        <rFont val="Arial"/>
        <family val="2"/>
      </rPr>
      <t>2</t>
    </r>
  </si>
  <si>
    <t>Aguadilla, Puerto Rico - 4901</t>
  </si>
  <si>
    <t>Albania</t>
  </si>
  <si>
    <r>
      <t>CH</t>
    </r>
    <r>
      <rPr>
        <vertAlign val="subscript"/>
        <sz val="10"/>
        <color theme="1"/>
        <rFont val="Arial"/>
        <family val="2"/>
      </rPr>
      <t>3</t>
    </r>
    <r>
      <rPr>
        <sz val="10"/>
        <color theme="1"/>
        <rFont val="Arial"/>
        <family val="2"/>
      </rPr>
      <t>F</t>
    </r>
  </si>
  <si>
    <t>Albany, New York - 1002</t>
  </si>
  <si>
    <t>Algeria</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</si>
  <si>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</si>
  <si>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Albuquerque, New Mexico - 2407</t>
  </si>
  <si>
    <t>Andorra</t>
  </si>
  <si>
    <r>
      <t>CHF</t>
    </r>
    <r>
      <rPr>
        <vertAlign val="subscript"/>
        <sz val="10"/>
        <color theme="1"/>
        <rFont val="Arial"/>
        <family val="2"/>
      </rPr>
      <t>2</t>
    </r>
    <r>
      <rPr>
        <sz val="10"/>
        <color theme="1"/>
        <rFont val="Arial"/>
        <family val="2"/>
      </rPr>
      <t>CF</t>
    </r>
    <r>
      <rPr>
        <vertAlign val="subscript"/>
        <sz val="10"/>
        <color theme="1"/>
        <rFont val="Arial"/>
        <family val="2"/>
      </rPr>
      <t>3</t>
    </r>
  </si>
  <si>
    <t>Alcan, Alaska - 3104</t>
  </si>
  <si>
    <t>Angola</t>
  </si>
  <si>
    <r>
      <t>CHF</t>
    </r>
    <r>
      <rPr>
        <vertAlign val="subscript"/>
        <sz val="10"/>
        <color theme="1"/>
        <rFont val="Arial"/>
        <family val="2"/>
      </rPr>
      <t>2</t>
    </r>
    <r>
      <rPr>
        <sz val="10"/>
        <color theme="1"/>
        <rFont val="Arial"/>
        <family val="2"/>
      </rPr>
      <t>CHF</t>
    </r>
    <r>
      <rPr>
        <vertAlign val="subscript"/>
        <sz val="10"/>
        <color theme="1"/>
        <rFont val="Arial"/>
        <family val="2"/>
      </rPr>
      <t>2</t>
    </r>
  </si>
  <si>
    <t>Alexandria Bay, New York - 0708</t>
  </si>
  <si>
    <t>Antigua and Barbuda</t>
  </si>
  <si>
    <r>
      <t>CH</t>
    </r>
    <r>
      <rPr>
        <vertAlign val="subscript"/>
        <sz val="10"/>
        <color theme="1"/>
        <rFont val="Arial"/>
        <family val="2"/>
      </rPr>
      <t>2</t>
    </r>
    <r>
      <rPr>
        <sz val="10"/>
        <color theme="1"/>
        <rFont val="Arial"/>
        <family val="2"/>
      </rPr>
      <t>FCF</t>
    </r>
    <r>
      <rPr>
        <vertAlign val="subscript"/>
        <sz val="10"/>
        <color theme="1"/>
        <rFont val="Arial"/>
        <family val="2"/>
      </rPr>
      <t>3</t>
    </r>
  </si>
  <si>
    <t>Alliance Airport, Texas - 5583</t>
  </si>
  <si>
    <t>Argentina</t>
  </si>
  <si>
    <r>
      <t>CH</t>
    </r>
    <r>
      <rPr>
        <vertAlign val="subscript"/>
        <sz val="10"/>
        <color theme="1"/>
        <rFont val="Arial"/>
        <family val="2"/>
      </rPr>
      <t>2</t>
    </r>
    <r>
      <rPr>
        <sz val="10"/>
        <color theme="1"/>
        <rFont val="Arial"/>
        <family val="2"/>
      </rPr>
      <t>FCHF</t>
    </r>
    <r>
      <rPr>
        <vertAlign val="subscript"/>
        <sz val="10"/>
        <color theme="1"/>
        <rFont val="Arial"/>
        <family val="2"/>
      </rPr>
      <t>2</t>
    </r>
  </si>
  <si>
    <t>Amarillo, Texas - 5502</t>
  </si>
  <si>
    <t>Armenia</t>
  </si>
  <si>
    <r>
      <t>CH</t>
    </r>
    <r>
      <rPr>
        <vertAlign val="subscript"/>
        <sz val="10"/>
        <color theme="1"/>
        <rFont val="Arial"/>
        <family val="2"/>
      </rPr>
      <t>3</t>
    </r>
    <r>
      <rPr>
        <sz val="10"/>
        <color theme="1"/>
        <rFont val="Arial"/>
        <family val="2"/>
      </rPr>
      <t>CF</t>
    </r>
    <r>
      <rPr>
        <vertAlign val="subscript"/>
        <sz val="10"/>
        <color theme="1"/>
        <rFont val="Arial"/>
        <family val="2"/>
      </rPr>
      <t>3</t>
    </r>
  </si>
  <si>
    <t>Ambrose, North Dakota - 3410</t>
  </si>
  <si>
    <t>Australia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</si>
  <si>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</si>
  <si>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Anacortes - 3010</t>
  </si>
  <si>
    <t>Austria</t>
  </si>
  <si>
    <r>
      <t>CH</t>
    </r>
    <r>
      <rPr>
        <vertAlign val="subscript"/>
        <sz val="10"/>
        <color theme="1"/>
        <rFont val="Arial"/>
        <family val="2"/>
      </rPr>
      <t>3</t>
    </r>
    <r>
      <rPr>
        <sz val="10"/>
        <color theme="1"/>
        <rFont val="Arial"/>
        <family val="2"/>
      </rPr>
      <t>CHF</t>
    </r>
    <r>
      <rPr>
        <vertAlign val="subscript"/>
        <sz val="10"/>
        <color theme="1"/>
        <rFont val="Arial"/>
        <family val="2"/>
      </rPr>
      <t>2</t>
    </r>
  </si>
  <si>
    <t>Anchorage, Alaska - 3126</t>
  </si>
  <si>
    <t>Azerbaijan</t>
  </si>
  <si>
    <r>
      <t>CF</t>
    </r>
    <r>
      <rPr>
        <vertAlign val="subscript"/>
        <sz val="10"/>
        <color theme="1"/>
        <rFont val="Arial"/>
        <family val="2"/>
      </rPr>
      <t>3</t>
    </r>
    <r>
      <rPr>
        <sz val="10"/>
        <color theme="1"/>
        <rFont val="Arial"/>
        <family val="2"/>
      </rPr>
      <t>CHFCF</t>
    </r>
    <r>
      <rPr>
        <vertAlign val="subscript"/>
        <sz val="10"/>
        <color theme="1"/>
        <rFont val="Arial"/>
        <family val="2"/>
      </rPr>
      <t>3</t>
    </r>
  </si>
  <si>
    <t>Andrade - Class A, California - 2502</t>
  </si>
  <si>
    <t>Bahamas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</si>
  <si>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</si>
  <si>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Antler, North Dakota - 3413</t>
  </si>
  <si>
    <t>Bahrain</t>
  </si>
  <si>
    <r>
      <t>CHF</t>
    </r>
    <r>
      <rPr>
        <vertAlign val="subscript"/>
        <sz val="10"/>
        <color theme="1"/>
        <rFont val="Arial"/>
        <family val="2"/>
      </rPr>
      <t>2</t>
    </r>
    <r>
      <rPr>
        <sz val="10"/>
        <color theme="1"/>
        <rFont val="Arial"/>
        <family val="2"/>
      </rPr>
      <t>CHFCF</t>
    </r>
    <r>
      <rPr>
        <vertAlign val="subscript"/>
        <sz val="10"/>
        <color theme="1"/>
        <rFont val="Arial"/>
        <family val="2"/>
      </rPr>
      <t>3</t>
    </r>
  </si>
  <si>
    <t>Appleton International Airport, Wisconsin - 3781</t>
  </si>
  <si>
    <t>Bangladesh</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</si>
  <si>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</si>
  <si>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Area Port of Jacksonville, Florida - 1803</t>
  </si>
  <si>
    <t>Barbados</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</si>
  <si>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</si>
  <si>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Area Port of Sweetgrass, Montana - 3310</t>
  </si>
  <si>
    <t>Belarus</t>
  </si>
  <si>
    <t>Area Port of Tampa, Florida - 1801</t>
  </si>
  <si>
    <t>Belgium</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</si>
  <si>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</si>
  <si>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Ashtabula/Conneaut, Ohio - 4122</t>
  </si>
  <si>
    <t>Belize</t>
  </si>
  <si>
    <t>Astoria, Oregon - 2901</t>
  </si>
  <si>
    <t>Benin</t>
  </si>
  <si>
    <t>Atlanta, Georgia - 1704</t>
  </si>
  <si>
    <t>Bermuda</t>
  </si>
  <si>
    <t>Austin, Texas - 5506</t>
  </si>
  <si>
    <t>Bhutan</t>
  </si>
  <si>
    <t>Baltimore, Maryland - 1303</t>
  </si>
  <si>
    <t>Bolivia</t>
  </si>
  <si>
    <t>Bangor, Maine - 0102</t>
  </si>
  <si>
    <t>Bosnia and Herzegovina</t>
  </si>
  <si>
    <t>Bar Harbor, Maine - 0112</t>
  </si>
  <si>
    <t>Botswana</t>
  </si>
  <si>
    <t>Bath, Maine - 0111</t>
  </si>
  <si>
    <t>Brazil</t>
  </si>
  <si>
    <t>Baton Rouge, Louisiana - 2004</t>
  </si>
  <si>
    <t>British Virgin Islands</t>
  </si>
  <si>
    <t>Battle Creek, Michigan - 3805</t>
  </si>
  <si>
    <t>Brunei Darussalam</t>
  </si>
  <si>
    <t>Baudette, Minnesota - 3424</t>
  </si>
  <si>
    <t>Bulgaria</t>
  </si>
  <si>
    <t>Beecher Falls, Vermont - 0206</t>
  </si>
  <si>
    <t>Burkina Faso</t>
  </si>
  <si>
    <t>Belfast, Maine - 0132</t>
  </si>
  <si>
    <t>Burundi</t>
  </si>
  <si>
    <t>Bellingham - 3005</t>
  </si>
  <si>
    <t>Cambodia</t>
  </si>
  <si>
    <t>Binghamton, New York - 0981</t>
  </si>
  <si>
    <t>Cameroon</t>
  </si>
  <si>
    <t>Birmingham, Alabama - 1904</t>
  </si>
  <si>
    <t>Canada</t>
  </si>
  <si>
    <t>Blaine, Washington - 3004</t>
  </si>
  <si>
    <t>Cabo Verde</t>
  </si>
  <si>
    <t>Boise, Idaho - 2907</t>
  </si>
  <si>
    <t>Central African Republic</t>
  </si>
  <si>
    <t>Boston, Massachusetts - 0401</t>
  </si>
  <si>
    <t>Chad</t>
  </si>
  <si>
    <t>Bozeman Yellowstone User Fee Airport, Montana - 3386</t>
  </si>
  <si>
    <t>Chile</t>
  </si>
  <si>
    <t>Bridgeport, Connecticut - 0410</t>
  </si>
  <si>
    <t>China</t>
  </si>
  <si>
    <t>Bridgewater, Maine - 0127</t>
  </si>
  <si>
    <t>Colombia</t>
  </si>
  <si>
    <t>Brownsville, Texas - 2301</t>
  </si>
  <si>
    <t>Comoros</t>
  </si>
  <si>
    <t>Brunswick, Georgia - 1701</t>
  </si>
  <si>
    <t>Congo (Brazzaville)</t>
  </si>
  <si>
    <t>Buffalo, New York - 0901</t>
  </si>
  <si>
    <t>Cook Islands</t>
  </si>
  <si>
    <t>Burlington International Airport, Vermont - 0207</t>
  </si>
  <si>
    <t>Costa Rica</t>
  </si>
  <si>
    <t>Butte Airport, MT, Montana - 3305</t>
  </si>
  <si>
    <t>Cote d'Ivoire</t>
  </si>
  <si>
    <t>Calais, Maine - 0115</t>
  </si>
  <si>
    <t>Croatia</t>
  </si>
  <si>
    <t>Calexico East - Class A, California - 2507</t>
  </si>
  <si>
    <t>Cuba</t>
  </si>
  <si>
    <t>Calexico West - Class A, California - 2503</t>
  </si>
  <si>
    <t>Cyprus</t>
  </si>
  <si>
    <t>Cape Canaveral, Florida - 1816</t>
  </si>
  <si>
    <t>Czech Republic</t>
  </si>
  <si>
    <t>Cape Vincent, New York - 706</t>
  </si>
  <si>
    <t>Democratic Republic of the Congo</t>
  </si>
  <si>
    <t>Capital Region International Airport Lansing, Michigan - 3883</t>
  </si>
  <si>
    <t>Denmark</t>
  </si>
  <si>
    <t>Carbury, North Dakota - 3421</t>
  </si>
  <si>
    <t>Djibouti</t>
  </si>
  <si>
    <t>Centennial Airport, Colorado - 3384</t>
  </si>
  <si>
    <t>Dominica</t>
  </si>
  <si>
    <t>Champaign, Illinois - 3987</t>
  </si>
  <si>
    <t>Dominican Republic</t>
  </si>
  <si>
    <t>Champlain, New York - 0712</t>
  </si>
  <si>
    <t>Ecuador</t>
  </si>
  <si>
    <t>Charleston, South Carolina - 1601</t>
  </si>
  <si>
    <t>Egypt</t>
  </si>
  <si>
    <t>Charleston, West Virginia - 1409</t>
  </si>
  <si>
    <t>El Salvador</t>
  </si>
  <si>
    <t>Charlotte Amalie (Area Port of St. Thomas), Virgin Islands - 5101</t>
  </si>
  <si>
    <t>Equatorial Guinea</t>
  </si>
  <si>
    <t>Charlotte, North Carolina - 1512</t>
  </si>
  <si>
    <t>Eritrea</t>
  </si>
  <si>
    <t>Chattanooga, Tennessee - 2008</t>
  </si>
  <si>
    <t>Estonia</t>
  </si>
  <si>
    <t>Chicago, Illinois - 3901</t>
  </si>
  <si>
    <t>Ethiopia</t>
  </si>
  <si>
    <t>Cincinnati, OH-Erlanger, KY, Kentucky - 4102</t>
  </si>
  <si>
    <t>Fiji</t>
  </si>
  <si>
    <t>Cleveland, Ohio - 4101</t>
  </si>
  <si>
    <t>Finland</t>
  </si>
  <si>
    <t>Columbia, South Carolina - 1604</t>
  </si>
  <si>
    <t>France</t>
  </si>
  <si>
    <t>Columbus, New Mexico - 2406</t>
  </si>
  <si>
    <t>Gabon</t>
  </si>
  <si>
    <t>Columbus, Ohio - 4103</t>
  </si>
  <si>
    <t>Gambia</t>
  </si>
  <si>
    <t>Conroe, Texas - 5382</t>
  </si>
  <si>
    <t>Georgia</t>
  </si>
  <si>
    <t>Coos Bay, Oregon - 2903</t>
  </si>
  <si>
    <t>Germany</t>
  </si>
  <si>
    <t>Corpus Christi, Texas - 5312</t>
  </si>
  <si>
    <t>Ghana</t>
  </si>
  <si>
    <t>Cruz Bay (St. John), Virgin Islands - 5102</t>
  </si>
  <si>
    <t>Greece</t>
  </si>
  <si>
    <t>Dallas/Ft. Worth, Texas - 5501</t>
  </si>
  <si>
    <t>Grenada</t>
  </si>
  <si>
    <t>Dalton Cache, Alaska - 3106</t>
  </si>
  <si>
    <t>Guatemala</t>
  </si>
  <si>
    <t>Davenport, IA-Moline and Rock Island, IL, Illinois - 3908</t>
  </si>
  <si>
    <t>Guinea</t>
  </si>
  <si>
    <t>Dayton, Ohio - 4104</t>
  </si>
  <si>
    <t>Guinea-Bissau</t>
  </si>
  <si>
    <t>Daytona Beach International Airport (UFA), Florida - 1884</t>
  </si>
  <si>
    <t>Guyana</t>
  </si>
  <si>
    <t>Del Bonita, MT, Montana - 3322</t>
  </si>
  <si>
    <t>Haiti</t>
  </si>
  <si>
    <t>Del Rio, Texas - 2302</t>
  </si>
  <si>
    <t>Holy See</t>
  </si>
  <si>
    <t>Denver, Colorado - 3307</t>
  </si>
  <si>
    <t>Honduras</t>
  </si>
  <si>
    <t>Derby Line, Vermont - 0209</t>
  </si>
  <si>
    <t>Hong Kong</t>
  </si>
  <si>
    <t>Des Moines, Iowa - 3513</t>
  </si>
  <si>
    <t>Hungary</t>
  </si>
  <si>
    <t>Detroit Metropolitan Airport, Michigan - 3807</t>
  </si>
  <si>
    <t>Iceland</t>
  </si>
  <si>
    <t>Detroit, Michigan - 3801</t>
  </si>
  <si>
    <t>India</t>
  </si>
  <si>
    <t>Douglas, Arizona - 2601</t>
  </si>
  <si>
    <t>Indonesia</t>
  </si>
  <si>
    <t>Duluth, MN and Superior, WI, Minnesota - 3510</t>
  </si>
  <si>
    <t>Iran</t>
  </si>
  <si>
    <t>Dunseith, North Dakota - 3422</t>
  </si>
  <si>
    <t>Iraq</t>
  </si>
  <si>
    <t>Eagle County Regional Airport, Colorado - 3385</t>
  </si>
  <si>
    <t>Ireland</t>
  </si>
  <si>
    <t>Eagle Pass, Texas - 2303</t>
  </si>
  <si>
    <t>Israel</t>
  </si>
  <si>
    <t>Eastport, ID, Idaho - 3302</t>
  </si>
  <si>
    <t>Italy</t>
  </si>
  <si>
    <t>Eastport, Maine - 0103</t>
  </si>
  <si>
    <t>Jamaica</t>
  </si>
  <si>
    <t>El Paso, Texas - 2402</t>
  </si>
  <si>
    <t>Japan</t>
  </si>
  <si>
    <t>Erie, Pennsylvania - 4106</t>
  </si>
  <si>
    <t>Jordan</t>
  </si>
  <si>
    <t>Eureka, California - 2802</t>
  </si>
  <si>
    <t>Kazakhstan</t>
  </si>
  <si>
    <t>Evansville, IN, Indiana - 4116</t>
  </si>
  <si>
    <t>Kenya</t>
  </si>
  <si>
    <t>Fairbanks, Alaska - 3111</t>
  </si>
  <si>
    <t>Kiribati</t>
  </si>
  <si>
    <t>Fajardo, Puerto Rico - 4904</t>
  </si>
  <si>
    <t>Kuwait</t>
  </si>
  <si>
    <t>Fall River (New Bedford), Massachusetts - 0407</t>
  </si>
  <si>
    <t>Kyrgyzstan</t>
  </si>
  <si>
    <t>Fargo - Hector International Airport, North Dakota - 3411</t>
  </si>
  <si>
    <t>Lao People's Democratic Republic</t>
  </si>
  <si>
    <t>Fernandina Beach, Florida - 1805</t>
  </si>
  <si>
    <t>Latvia</t>
  </si>
  <si>
    <t>Fort Fairfield, Maine - 0107</t>
  </si>
  <si>
    <t>Lebanon</t>
  </si>
  <si>
    <t>Fort Kent, Maine - 0110</t>
  </si>
  <si>
    <t>Lesotho</t>
  </si>
  <si>
    <t>Fort Myers, Florida - 1822</t>
  </si>
  <si>
    <t>Liberia</t>
  </si>
  <si>
    <t>Fort Wayne, Indiana - 4183</t>
  </si>
  <si>
    <t>Libya</t>
  </si>
  <si>
    <t>Fortuna, North Dakota - 3417</t>
  </si>
  <si>
    <t>Liechtenstein</t>
  </si>
  <si>
    <t>Freeport, Texas - 5311</t>
  </si>
  <si>
    <t>Lithuania</t>
  </si>
  <si>
    <t>Fresno (2803/2882), California - 2803</t>
  </si>
  <si>
    <t>Luxembourg</t>
  </si>
  <si>
    <t>Friday Harbor - 3014</t>
  </si>
  <si>
    <t>Madagascar</t>
  </si>
  <si>
    <t>Front Royal, Virginia - 1410</t>
  </si>
  <si>
    <t>Malawi</t>
  </si>
  <si>
    <t>Gary, Indiana - 3905</t>
  </si>
  <si>
    <t>Malaysia</t>
  </si>
  <si>
    <t>Georgetown, South Carolina - 1602</t>
  </si>
  <si>
    <t>Maldives</t>
  </si>
  <si>
    <t>Gloucester, Massachusetts - 0404</t>
  </si>
  <si>
    <t>Mali</t>
  </si>
  <si>
    <t>Gramercy, Louisiana - 2010</t>
  </si>
  <si>
    <t>Malta</t>
  </si>
  <si>
    <t>Grand Forks - Mark Andrews International Airport, North Dakota - 3427</t>
  </si>
  <si>
    <t>Marshall Islands</t>
  </si>
  <si>
    <t>Grand Portage, Minnesota - 3613</t>
  </si>
  <si>
    <t>Mauritania</t>
  </si>
  <si>
    <t>Grand Rapids, Michigan - 3806</t>
  </si>
  <si>
    <t>Mauritius</t>
  </si>
  <si>
    <t>Great Falls Airport, MT, Montana - 3304</t>
  </si>
  <si>
    <t>Mexico</t>
  </si>
  <si>
    <t>Green Bay, Wisconsin - 3703</t>
  </si>
  <si>
    <t>Micronesia</t>
  </si>
  <si>
    <t>Greensboro/Winston-Salem, North Carolina - 1502</t>
  </si>
  <si>
    <t>Monaco</t>
  </si>
  <si>
    <t>Greenville-Spartanburg, South Carolina - 1603</t>
  </si>
  <si>
    <t>Mongolia</t>
  </si>
  <si>
    <t>Gulfport, Mississippi - 1902</t>
  </si>
  <si>
    <t>Montenegro</t>
  </si>
  <si>
    <t>Hagatna, Guam, Guam - 3207</t>
  </si>
  <si>
    <t>Morocco</t>
  </si>
  <si>
    <t>Hannah, North Dakota - 3408</t>
  </si>
  <si>
    <t>Mozambique</t>
  </si>
  <si>
    <t>Hansboro, North Dakota - 3415</t>
  </si>
  <si>
    <t>Myanmar</t>
  </si>
  <si>
    <t>Harlingen Airport (Valley International Airport) – 2383</t>
  </si>
  <si>
    <t>Namibia</t>
  </si>
  <si>
    <t>Harrisburg, Pennsylvania - 1109</t>
  </si>
  <si>
    <t>Nauru</t>
  </si>
  <si>
    <t>Hartford, Connecticut - 0411</t>
  </si>
  <si>
    <t>Nepal</t>
  </si>
  <si>
    <t>Helena Airport, Montana - 3348</t>
  </si>
  <si>
    <t>Netherlands</t>
  </si>
  <si>
    <t>Hidalgo, Texas - 2305</t>
  </si>
  <si>
    <t>New Caledonia</t>
  </si>
  <si>
    <t>Highgate Springs, Vermont - 0212</t>
  </si>
  <si>
    <t>New Zealand</t>
  </si>
  <si>
    <t>Hillsboro, Oregon - 2983</t>
  </si>
  <si>
    <t>Nicaragua</t>
  </si>
  <si>
    <t>Hilo, Hawaii - 3202</t>
  </si>
  <si>
    <t>Niger</t>
  </si>
  <si>
    <t>Honolulu International Airport, Hawaii - 3205</t>
  </si>
  <si>
    <t>Nigeria</t>
  </si>
  <si>
    <t>Honolulu, Hawaii - 3201</t>
  </si>
  <si>
    <t>Niue</t>
  </si>
  <si>
    <t>Houlton, Maine - 0106</t>
  </si>
  <si>
    <t>North Korea (Democratic People's Republic of Korea)</t>
  </si>
  <si>
    <t>Houston Airport, Texas - 5309</t>
  </si>
  <si>
    <t>Norway</t>
  </si>
  <si>
    <t>Houston Seaport, Texas - 5301</t>
  </si>
  <si>
    <t>Oman</t>
  </si>
  <si>
    <t>Huntsville, Alabama - 1910</t>
  </si>
  <si>
    <t>Pakistan</t>
  </si>
  <si>
    <t>Indianapolis, Indiana - 4110</t>
  </si>
  <si>
    <t>Palau</t>
  </si>
  <si>
    <t>International Falls, Minnesota - 3604</t>
  </si>
  <si>
    <t>Palestine State</t>
  </si>
  <si>
    <t>Jackman, Maine - 0104</t>
  </si>
  <si>
    <t>Panama</t>
  </si>
  <si>
    <t>John F. Kennedy International Airport, New York - 4701</t>
  </si>
  <si>
    <t>Papua New Guinea</t>
  </si>
  <si>
    <t>Jonesport (Calais), Maine - 0122</t>
  </si>
  <si>
    <t>Paraguay</t>
  </si>
  <si>
    <t>Juneau, Alaska - 3101</t>
  </si>
  <si>
    <t>Peru</t>
  </si>
  <si>
    <t>Kahului, Hawaii - 3203</t>
  </si>
  <si>
    <t>Philippines</t>
  </si>
  <si>
    <t>Kalispell Airport, MT, Montana - 3324</t>
  </si>
  <si>
    <t>Poland</t>
  </si>
  <si>
    <t>Kansas City, Missouri - 4501</t>
  </si>
  <si>
    <t>Portugal</t>
  </si>
  <si>
    <t>Kenneth G. Ward Memorial Lynden Port of Entry</t>
  </si>
  <si>
    <t>Qatar</t>
  </si>
  <si>
    <t>Ketchikan, Alaska - 3102</t>
  </si>
  <si>
    <t>Moldova</t>
  </si>
  <si>
    <t>Key West, Florida - 5202</t>
  </si>
  <si>
    <t>Romania</t>
  </si>
  <si>
    <t>Knoxville, Tennessee - 2016</t>
  </si>
  <si>
    <t>Russian Federation</t>
  </si>
  <si>
    <t>Kodiak, Alaska - 3127</t>
  </si>
  <si>
    <t>Rwanda</t>
  </si>
  <si>
    <t>Kona, Hawaii - 3206</t>
  </si>
  <si>
    <t>Saint Kitts and Nevis</t>
  </si>
  <si>
    <t>Lake Charles, Louisiana - 2017</t>
  </si>
  <si>
    <t>Saint Lucia</t>
  </si>
  <si>
    <t>Lakeland Linder Airport, Florida - 1881</t>
  </si>
  <si>
    <t>Saint Vincent and the Grenadines</t>
  </si>
  <si>
    <t>Lancaster, Minnesota - 3430</t>
  </si>
  <si>
    <t>Samoa</t>
  </si>
  <si>
    <t>Laredo, Texas - 2304</t>
  </si>
  <si>
    <t>San Marino</t>
  </si>
  <si>
    <t>Las Vegas, Nevada - 2722</t>
  </si>
  <si>
    <t>Sao Tome and Principe</t>
  </si>
  <si>
    <t>Lawrence (Gloucester), Massachusetts - 0416</t>
  </si>
  <si>
    <t>Saudi Arabia</t>
  </si>
  <si>
    <t>Leesburg International Airport (UFA), Florida - 1887</t>
  </si>
  <si>
    <t>Senegal</t>
  </si>
  <si>
    <t>Lexington, Kentucky - 4184</t>
  </si>
  <si>
    <t>Serbia</t>
  </si>
  <si>
    <t>Limestone, Maine - 0118</t>
  </si>
  <si>
    <t>Seychelles</t>
  </si>
  <si>
    <t>Little Rock-North Little Rock, Arkansas - 2003</t>
  </si>
  <si>
    <t>Sierra Leone</t>
  </si>
  <si>
    <t>Logan Airport, Massachusetts - 0417</t>
  </si>
  <si>
    <t>Singapore</t>
  </si>
  <si>
    <t>Longview, Washington - 2905</t>
  </si>
  <si>
    <t>Slovakia</t>
  </si>
  <si>
    <t>Los Angeles International Airport-Cargo Operations, California - 2720</t>
  </si>
  <si>
    <t>Slovenia</t>
  </si>
  <si>
    <t>Los Angeles/Long Beach Seaport, California - 2704</t>
  </si>
  <si>
    <t>Solomon Islands</t>
  </si>
  <si>
    <t>Louisville, Kentucky - 4115</t>
  </si>
  <si>
    <t>Somalia</t>
  </si>
  <si>
    <t>Lubbock, Texas - 5503</t>
  </si>
  <si>
    <t>South Africa</t>
  </si>
  <si>
    <t>Luis Munoz Marin International Airport, Puerto Rico - 4913</t>
  </si>
  <si>
    <t>South Korea (Republic of Korea)</t>
  </si>
  <si>
    <t>Lukeville, Arizona - 2602</t>
  </si>
  <si>
    <t>South Sudan</t>
  </si>
  <si>
    <t>Madawaska, Maine - 0109</t>
  </si>
  <si>
    <t>Spain</t>
  </si>
  <si>
    <t>Maida, North Dakota - 3416</t>
  </si>
  <si>
    <t>Sri Lanka</t>
  </si>
  <si>
    <t>Manchester (User Fee Airport), New Hampshire - 0182</t>
  </si>
  <si>
    <t>Sudan</t>
  </si>
  <si>
    <t>Mascoutah/ MidAmerica St. Louis, Illinois - 4581</t>
  </si>
  <si>
    <t>Suriname</t>
  </si>
  <si>
    <t>Massena, New York - 0704</t>
  </si>
  <si>
    <t>Eswatini</t>
  </si>
  <si>
    <t>Mayaguez, Puerto Rico - 4907</t>
  </si>
  <si>
    <t>Sweden</t>
  </si>
  <si>
    <t>McKinney, Texas - 5585</t>
  </si>
  <si>
    <t>Switzerland</t>
  </si>
  <si>
    <t>Melbourne International Airport (UFA), Florida - 1885</t>
  </si>
  <si>
    <t>Syria (Syrian Arab Republic)</t>
  </si>
  <si>
    <t>Memphis, Tennessee - 2006</t>
  </si>
  <si>
    <t>Tahiti</t>
  </si>
  <si>
    <t>Miami International Airport, Florida - 5206</t>
  </si>
  <si>
    <t>Taiwan</t>
  </si>
  <si>
    <t>Miami Seaport, Florida - 5201</t>
  </si>
  <si>
    <t>Tajikistan</t>
  </si>
  <si>
    <t>Midland, Texas - 5582</t>
  </si>
  <si>
    <t>Thailand</t>
  </si>
  <si>
    <t>Milwaukee, Wisconsin - 3701</t>
  </si>
  <si>
    <t>North Macedonia</t>
  </si>
  <si>
    <t>Minneapolis, Minnesota - 3501</t>
  </si>
  <si>
    <t>Timor-Leste</t>
  </si>
  <si>
    <t>Minot - Minot International Airport, North Dakota - 3434</t>
  </si>
  <si>
    <t>Togo</t>
  </si>
  <si>
    <t>Mobile (Including Theodore), Alabama - 1901</t>
  </si>
  <si>
    <t>Tonga</t>
  </si>
  <si>
    <t>Morehead City - Beaufort, North Carolina - 1511</t>
  </si>
  <si>
    <t>Trinidad and Tobago</t>
  </si>
  <si>
    <t>Morgan City, Louisiana - 2001</t>
  </si>
  <si>
    <t>Tunisia</t>
  </si>
  <si>
    <t>Morgan, MT, Montana - 3319</t>
  </si>
  <si>
    <t>Turkey</t>
  </si>
  <si>
    <t>Morristown Airport, New Jersey - 4681</t>
  </si>
  <si>
    <t>Turkmenistan</t>
  </si>
  <si>
    <t>Myrtle Beach International Airport, South Carolina - 1681</t>
  </si>
  <si>
    <t>Tuvalu</t>
  </si>
  <si>
    <t>Naco, Arizona - 2603</t>
  </si>
  <si>
    <t>Uganda</t>
  </si>
  <si>
    <t>Naples, Florida - 1880</t>
  </si>
  <si>
    <t>Ukraine</t>
  </si>
  <si>
    <t>Nashville, Tennessee - 2007</t>
  </si>
  <si>
    <t>United Arab Emirates</t>
  </si>
  <si>
    <t>Natrona County Airport, Wyoming - 3332</t>
  </si>
  <si>
    <t>United Kingdom of Great Britain and Northern Ireland</t>
  </si>
  <si>
    <t>Nawiliwili-Port Allen, Hawaii - 3204</t>
  </si>
  <si>
    <t>Tanzania</t>
  </si>
  <si>
    <t>Neche, North Dakota - 3404</t>
  </si>
  <si>
    <t>United States of America</t>
  </si>
  <si>
    <t>Uruguay</t>
  </si>
  <si>
    <t>New Bedford, Massachusetts - 0405</t>
  </si>
  <si>
    <t>Uzbekistan</t>
  </si>
  <si>
    <t>New Haven, Connecticut - 0412</t>
  </si>
  <si>
    <t>Vanuatu</t>
  </si>
  <si>
    <t>New London, Connecticut - 0413</t>
  </si>
  <si>
    <t>Venezuela</t>
  </si>
  <si>
    <t>New Orleans, Louisiana - 2002</t>
  </si>
  <si>
    <t>Viet Nam</t>
  </si>
  <si>
    <t>New River Valley Airport, Virginia - 1412</t>
  </si>
  <si>
    <t>Yemen</t>
  </si>
  <si>
    <t>New York/Newark, New Jersey - 4601</t>
  </si>
  <si>
    <t>Zambia</t>
  </si>
  <si>
    <t>Newport, Oregon - 2902</t>
  </si>
  <si>
    <t>Zimbabwe</t>
  </si>
  <si>
    <t>Newport, Rhode Island - 0501</t>
  </si>
  <si>
    <t>Nogales, Arizona - 2604</t>
  </si>
  <si>
    <t>Nome, Alaska - 3128</t>
  </si>
  <si>
    <t>Noonan, North Dakota - 3420</t>
  </si>
  <si>
    <t>Norfolk-Newport News, Virginia - 1401</t>
  </si>
  <si>
    <t>Northgate, North Dakota - 3406</t>
  </si>
  <si>
    <t>Norton, Vermont - 0211</t>
  </si>
  <si>
    <t>Ogdensburg, New York - 0701</t>
  </si>
  <si>
    <t>Oklahoma City, Oklahoma - 5504</t>
  </si>
  <si>
    <t>Omaha, Nebraska - 3512</t>
  </si>
  <si>
    <t>Ontario Airport, California - 2721</t>
  </si>
  <si>
    <t>Opheim, MT, Montana - 3317</t>
  </si>
  <si>
    <t>Orlando Executive Airport (UFA), Florida - 1888</t>
  </si>
  <si>
    <t>Orlando International Airport, Florida - 1808</t>
  </si>
  <si>
    <t>Orlando Sanford International Airport, Florida - 1809</t>
  </si>
  <si>
    <t>Oroville, WA, Washington - 3019</t>
  </si>
  <si>
    <t>Otay Mesa, California - 2506</t>
  </si>
  <si>
    <t>Palm Springs, California - 2781</t>
  </si>
  <si>
    <t>Panama City, Florida - 1818</t>
  </si>
  <si>
    <t>Pascagoula, Mississippi - 1903</t>
  </si>
  <si>
    <t>Pembina - (Area Port), North Dakota - 3401</t>
  </si>
  <si>
    <t>Pensacola, Florida, Florida - 1819</t>
  </si>
  <si>
    <t>Peoria, Illinois - 3902</t>
  </si>
  <si>
    <t>Perth Amboy, New Jersey - 4602</t>
  </si>
  <si>
    <t>Philadelphia, Pennsylvania - 1101</t>
  </si>
  <si>
    <t>Phoenix, Arizona - 2605</t>
  </si>
  <si>
    <t>Phoenix-Mesa Gateway Airport, Arizona - 2682</t>
  </si>
  <si>
    <t>Piegan, MT, Montana - 3316</t>
  </si>
  <si>
    <t>Pinecreek, Minnesota - 3425</t>
  </si>
  <si>
    <t>Pittsburgh, Pennsylvania - 1104</t>
  </si>
  <si>
    <t>Plymouth (New Bedford), Massachusetts - 0406</t>
  </si>
  <si>
    <t>Ponce, Puerto Rico - 4908</t>
  </si>
  <si>
    <t>Port Arthur-Beaumont, Texas - 2101</t>
  </si>
  <si>
    <t>Port Everglades/Fort Lauderdale, Florida - 5203</t>
  </si>
  <si>
    <t>Port Hueneme, California - 2713</t>
  </si>
  <si>
    <t>Port Huron, Michigan - 3802</t>
  </si>
  <si>
    <t>Port Lavaca-Point Comfort, Texas - 5313</t>
  </si>
  <si>
    <t>Port Manatee, Florida - 1821</t>
  </si>
  <si>
    <t>Port of Washington-Dulles, Virginia - 5401</t>
  </si>
  <si>
    <t>Portal, North Dakota - 3403</t>
  </si>
  <si>
    <t>Porthill, ID, Idaho - 3308</t>
  </si>
  <si>
    <t>Portland, Maine - 0101</t>
  </si>
  <si>
    <t>Portland, Oregon - 2904</t>
  </si>
  <si>
    <t>Portsmouth, New Hampshire - 0131</t>
  </si>
  <si>
    <t>Presidio, Texas - 2403</t>
  </si>
  <si>
    <t>Progreso, Texas - 2309</t>
  </si>
  <si>
    <t>Providence, Rhode Island - 0502</t>
  </si>
  <si>
    <t>Racine, Wisconsin - 3708</t>
  </si>
  <si>
    <t>Raleigh-Durham, North Carolina - 1503</t>
  </si>
  <si>
    <t>Raymond, Montana - 3301</t>
  </si>
  <si>
    <t>Reno, Nevada - 2833</t>
  </si>
  <si>
    <t>Richford, Vermont - 0203</t>
  </si>
  <si>
    <t>Richmond - Petersburg, Virginia - 1404</t>
  </si>
  <si>
    <t>Rio Grande City, Texas - 2307</t>
  </si>
  <si>
    <t>Rochester, Minnesota - 3581</t>
  </si>
  <si>
    <t>Rochester, New York - 0903</t>
  </si>
  <si>
    <t>Rockford, Illinois - 3909</t>
  </si>
  <si>
    <t>Rockland (Belfast), Maine - 0121</t>
  </si>
  <si>
    <t>Rocky Mountain Metropolitan Airport, Colorado - 3383</t>
  </si>
  <si>
    <t>Rogers Airport, Arkansas - 2084</t>
  </si>
  <si>
    <t>Roma, Texas - 2310</t>
  </si>
  <si>
    <t>Rome, New York - 0982</t>
  </si>
  <si>
    <t>Roosville, Montana - 3318</t>
  </si>
  <si>
    <t>Roseau, Minnesota - 3426</t>
  </si>
  <si>
    <t>Rota, Northern Mariana Islands - 3213</t>
  </si>
  <si>
    <t>Sabine, Texas - 2102</t>
  </si>
  <si>
    <t>Sacramento, California - 2835</t>
  </si>
  <si>
    <t>Saginaw/Bay City/Flint, Michigan - 3804</t>
  </si>
  <si>
    <t>Saint Croix, Virgin Islands - 5104</t>
  </si>
  <si>
    <t>Saint John, North Dakota - 3405</t>
  </si>
  <si>
    <t>Saipan, Northern Mariana Islands - 3211</t>
  </si>
  <si>
    <t>Salem (Gloucester), Massachusetts - 0408</t>
  </si>
  <si>
    <t>Salt Lake City, Utah - 3303</t>
  </si>
  <si>
    <t>San Antonio, Texas - 5507</t>
  </si>
  <si>
    <t>San Bernardino International Airport, California - 2782</t>
  </si>
  <si>
    <t>San Diego, California - 2501</t>
  </si>
  <si>
    <t>San Francisco International Airport, California - 2801</t>
  </si>
  <si>
    <t>San Francisco, California - 2809</t>
  </si>
  <si>
    <t>San Jose International Airport, California - 2834</t>
  </si>
  <si>
    <t>San Juan, PR (Area Port), Puerto Rico - 4909</t>
  </si>
  <si>
    <t>San Luis, Arizona - 2608</t>
  </si>
  <si>
    <t>San Ysidro - Class A, California - 2504</t>
  </si>
  <si>
    <t>Santa Teresa, New Mexico - 2408</t>
  </si>
  <si>
    <t>Sarasota, Florida - 1883</t>
  </si>
  <si>
    <t>Sarles, North Dakota - 3409</t>
  </si>
  <si>
    <t>Sasabe, Arizona - 2606</t>
  </si>
  <si>
    <t>Sault Sainte Marie, Michigan - 3803</t>
  </si>
  <si>
    <t>Savannah, Georgia - 1703</t>
  </si>
  <si>
    <t>Scobey, MT, Montana - 3309</t>
  </si>
  <si>
    <t>Scottsdale Airport, Arizona - 2681</t>
  </si>
  <si>
    <t>Seattle, Washington - 3001</t>
  </si>
  <si>
    <t>Sherwood, North Dakota - 3414</t>
  </si>
  <si>
    <t>Shreveport-Bossier City, Louisiana - 2018</t>
  </si>
  <si>
    <t>Sioux Falls Regional Airport - Joe Foss Field, South Dakota - 3502</t>
  </si>
  <si>
    <t>Sitka, Alaska - 3115</t>
  </si>
  <si>
    <t>Skagway, Alaska - 3103</t>
  </si>
  <si>
    <t>South Texas International Airport at Edinburg - 2381</t>
  </si>
  <si>
    <t>Spirit of St. Louis Airport, Missouri - 4506</t>
  </si>
  <si>
    <t>Springfield, Massachusetts - 0402</t>
  </si>
  <si>
    <t>Springfield, Missouri - 4505</t>
  </si>
  <si>
    <t>St. Albans, Vermont - 0201</t>
  </si>
  <si>
    <t>St. Augustine, Florida - 1889</t>
  </si>
  <si>
    <t>St. Louis, Missouri - 4503</t>
  </si>
  <si>
    <t>St. Petersburg, Florida - 1814</t>
  </si>
  <si>
    <t>Sugarland, Texas - 5381</t>
  </si>
  <si>
    <t>Sumas, Washington - 3009</t>
  </si>
  <si>
    <t>Syracuse, New York - 0906</t>
  </si>
  <si>
    <t>Tacoma, Washington, Washington - 3002</t>
  </si>
  <si>
    <t>Tecate - Class A, California - 2505</t>
  </si>
  <si>
    <t>Tinian, Northern Mariana Islands - 3212</t>
  </si>
  <si>
    <t>Toledo-Sandusky-Port Clinton, Ohio - 4105</t>
  </si>
  <si>
    <t>Tornillo, Texas - 2404</t>
  </si>
  <si>
    <t>Tri-Cities, Tennessee - 2027</t>
  </si>
  <si>
    <t>Trout River, New York - 0715</t>
  </si>
  <si>
    <t>Tucson, Arizona - 2609</t>
  </si>
  <si>
    <t>Tulsa, Oklahoma - 5505</t>
  </si>
  <si>
    <t>Turner, MT, Montana - 3306</t>
  </si>
  <si>
    <t>Valdez, Alaska - 3107</t>
  </si>
  <si>
    <t>Van Buren, Maine - 0108</t>
  </si>
  <si>
    <t>Vanceboro, Maine - 0105</t>
  </si>
  <si>
    <t>Vicksburg, Mississippi - 2015</t>
  </si>
  <si>
    <t>Victorville - S. California Logistics Airport, California - 2783</t>
  </si>
  <si>
    <t>Walhalla, North Dakota - 3407</t>
  </si>
  <si>
    <t>Warroad, Minnesota - 3423</t>
  </si>
  <si>
    <t>Waukegan, Illinois - 3981</t>
  </si>
  <si>
    <t>West Chicago, Illinois - 3984</t>
  </si>
  <si>
    <t>West Palm Beach, Florida - 5204</t>
  </si>
  <si>
    <t>Westhope, North Dakota - 3419</t>
  </si>
  <si>
    <t>Wheeling, Illinois - 3983</t>
  </si>
  <si>
    <t>Whitlash, Montana - 3321</t>
  </si>
  <si>
    <t>Wichita, Kansas - 4504</t>
  </si>
  <si>
    <t>Wild Horse, MT, Montana - 3323</t>
  </si>
  <si>
    <t>Williston Basin International Airport, Williston, ND - 3433</t>
  </si>
  <si>
    <t>Willow Creek, Montana - 3325</t>
  </si>
  <si>
    <t>Wilmington, Delaware - 1103</t>
  </si>
  <si>
    <t>Wilmington, North Carolina - 1501</t>
  </si>
  <si>
    <t>Worcester, Massachusetts - 0403</t>
  </si>
  <si>
    <t>Wrangell, Alaska - 3105</t>
  </si>
  <si>
    <t>Internal Transaction Number (ITN)
§84.17(a)(10)</t>
  </si>
  <si>
    <t>Vessel IMO
§84.17(a)(12)</t>
  </si>
  <si>
    <t>Container/ISO Tank Number
§84.17(a)(13)</t>
  </si>
  <si>
    <t>Vessel Name
§84.17(a)(11)</t>
  </si>
  <si>
    <t>Expiration Date: XX/XX/202X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</si>
</sst>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dd/yyyy"/>
    <numFmt numFmtId="165" formatCode="#,##0.0"/>
  </numFmts>
  <fonts count="21" x14ac:knownFonts="1">
    <font>
      <sz val="10"/>
      <color theme="1"/>
      <name val="Arial"/>
      <family val="2"/>
    </font>
    <font>
      <sz val="11"/>
      <color theme="1"/>
      <name val="Arial"/>
      <family val="2"/>
    </font>
    <font>
      <sz val="11"/>
      <color theme="1"/>
      <name val="Arial"/>
      <family val="2"/>
    </font>
    <font>
      <b/>
      <sz val="10"/>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sz val="11"/>
      <color indexed="8"/>
      <name val="Calibri"/>
      <family val="2"/>
      <scheme val="minor"/>
    </font>
    <font>
      <sz val="10"/>
      <name val="Arial"/>
      <family val="2"/>
    </font>
    <font>
      <vertAlign val="subscript"/>
      <sz val="10"/>
      <color theme="1"/>
      <name val="Arial"/>
      <family val="2"/>
    </font>
    <font>
      <b/>
      <sz val="16"/>
      <color theme="1"/>
      <name val="Arial"/>
      <family val="2"/>
    </font>
    <font>
      <sz val="11"/>
      <color theme="0" tint="-0.249977111117893"/>
      <name val="Arial"/>
      <family val="2"/>
    </font>
    <font>
      <sz val="10"/>
      <color rgb="FF000000"/>
      <name val="Arial"/>
      <family val="2"/>
    </font>
    <font>
      <u/>
      <sz val="11"/>
      <color rgb="FF0563C1"/>
      <name val="Arial"/>
      <family val="2"/>
    </font>
    <font>
      <sz val="11"/>
      <color rgb="FF0563C1"/>
      <name val="Arial"/>
      <family val="2"/>
    </font>
    <font>
      <b/>
      <sz val="11"/>
      <color rgb="FFFF0000"/>
      <name val="Arial"/>
      <family val="2"/>
    </font>
    <font>
      <sz val="11"/>
      <color rgb="FFFF0000"/>
      <name val="Arial"/>
      <family val="2"/>
    </font>
  </fonts>
  <fills count="5">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s>
  <borders count="37">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medium">
        <color indexed="64"/>
      </right>
      <top/>
      <bottom style="medium">
        <color indexed="64"/>
      </bottom>
      <diagonal/>
    </border>
  </borders>
  <cellStyleXfs count="5">
    <xf numFmtId="0" fontId="0" fillId="0" borderId="0"/>
    <xf numFmtId="0" fontId="4" fillId="0" borderId="0"/>
    <xf numFmtId="0" fontId="7" fillId="0" borderId="0" applyNumberFormat="0" applyFill="0" applyBorder="0" applyAlignment="0" applyProtection="0">
      <alignment vertical="top"/>
      <protection locked="0"/>
    </xf>
    <xf numFmtId="0" fontId="11" fillId="0" borderId="0"/>
    <xf numFmtId="0" fontId="12" fillId="0" borderId="0"/>
  </cellStyleXfs>
  <cellXfs count="150">
    <xf numFmtId="0" fontId="0" fillId="0" borderId="0" xfId="0"/>
    <xf numFmtId="0" fontId="5" fillId="4" borderId="2" xfId="1" applyFont="1" applyFill="1" applyBorder="1" applyAlignment="1">
      <alignment horizontal="left" vertical="center"/>
    </xf>
    <xf numFmtId="0" fontId="9" fillId="0" borderId="0" xfId="1" applyFont="1" applyAlignment="1">
      <alignment horizontal="left" vertical="center"/>
    </xf>
    <xf numFmtId="0" fontId="8" fillId="0" borderId="0" xfId="1" applyFont="1" applyAlignment="1">
      <alignment vertical="center"/>
    </xf>
    <xf numFmtId="0" fontId="9" fillId="0" borderId="14" xfId="1" applyFont="1" applyBorder="1" applyAlignment="1">
      <alignment vertical="center"/>
    </xf>
    <xf numFmtId="0" fontId="3" fillId="0" borderId="3" xfId="0" applyFont="1" applyBorder="1" applyAlignment="1">
      <alignment horizontal="center" vertical="center"/>
    </xf>
    <xf numFmtId="0" fontId="0" fillId="0" borderId="0" xfId="0" applyAlignment="1">
      <alignment horizontal="center" vertical="center"/>
    </xf>
    <xf numFmtId="0" fontId="3" fillId="0" borderId="0" xfId="0" applyFont="1" applyAlignment="1">
      <alignment horizontal="center" vertical="center"/>
    </xf>
    <xf numFmtId="0" fontId="0" fillId="0" borderId="3" xfId="0" applyBorder="1" applyAlignment="1">
      <alignment horizontal="center" vertical="center"/>
    </xf>
    <xf numFmtId="0" fontId="5" fillId="4" borderId="11" xfId="1" applyFont="1" applyFill="1" applyBorder="1" applyAlignment="1">
      <alignment horizontal="left" vertical="center"/>
    </xf>
    <xf numFmtId="0" fontId="0" fillId="0" borderId="3" xfId="0" applyBorder="1" applyAlignment="1">
      <alignment horizontal="center"/>
    </xf>
    <xf numFmtId="0" fontId="5" fillId="4" borderId="18" xfId="1" applyFont="1" applyFill="1" applyBorder="1" applyAlignment="1">
      <alignment horizontal="left" vertical="center"/>
    </xf>
    <xf numFmtId="0" fontId="6" fillId="3" borderId="19" xfId="1" applyFont="1" applyFill="1" applyBorder="1" applyAlignment="1" applyProtection="1">
      <alignment horizontal="center" vertical="center"/>
      <protection locked="0"/>
    </xf>
    <xf numFmtId="0" fontId="10" fillId="0" borderId="0" xfId="0" applyFont="1" applyAlignment="1">
      <alignment vertical="center"/>
    </xf>
    <xf numFmtId="3" fontId="0" fillId="0" borderId="3" xfId="0" applyNumberFormat="1" applyBorder="1" applyAlignment="1">
      <alignment horizontal="center" vertical="center"/>
    </xf>
    <xf numFmtId="0" fontId="0" fillId="0" borderId="3" xfId="1" applyFont="1" applyBorder="1" applyAlignment="1">
      <alignment horizontal="center" vertical="center"/>
    </xf>
    <xf numFmtId="0" fontId="16" fillId="0" borderId="3" xfId="1" applyFont="1" applyBorder="1" applyAlignment="1">
      <alignment horizontal="center" vertical="center"/>
    </xf>
    <xf numFmtId="0" fontId="9" fillId="4" borderId="4" xfId="0" applyFont="1" applyFill="1" applyBorder="1" applyAlignment="1">
      <alignment horizontal="center" vertical="center" wrapText="1"/>
    </xf>
    <xf numFmtId="0" fontId="9" fillId="4" borderId="32" xfId="0" applyFont="1" applyFill="1" applyBorder="1" applyAlignment="1">
      <alignment horizontal="center" vertical="center" wrapText="1"/>
    </xf>
    <xf numFmtId="49" fontId="6" fillId="3" borderId="12" xfId="1" applyNumberFormat="1" applyFont="1" applyFill="1" applyBorder="1" applyAlignment="1" applyProtection="1">
      <alignment horizontal="center" vertical="center"/>
      <protection locked="0"/>
    </xf>
    <xf numFmtId="0" fontId="2" fillId="0" borderId="0" xfId="0" applyFont="1" applyAlignment="1">
      <alignment vertical="center"/>
    </xf>
    <xf numFmtId="0" fontId="0" fillId="0" borderId="0" xfId="0" applyAlignment="1">
      <alignment vertical="center"/>
    </xf>
    <xf numFmtId="0" fontId="9" fillId="2" borderId="1" xfId="1" applyFont="1" applyFill="1" applyBorder="1" applyAlignment="1">
      <alignment vertical="center"/>
    </xf>
    <xf numFmtId="0" fontId="9" fillId="0" borderId="0" xfId="1" applyFont="1" applyAlignment="1">
      <alignment vertical="center"/>
    </xf>
    <xf numFmtId="0" fontId="15" fillId="0" borderId="0" xfId="0" applyFont="1" applyAlignment="1">
      <alignment vertical="center"/>
    </xf>
    <xf numFmtId="0" fontId="10" fillId="0" borderId="0" xfId="0" applyFont="1" applyAlignment="1">
      <alignment horizontal="center" vertical="center"/>
    </xf>
    <xf numFmtId="0" fontId="0" fillId="0" borderId="6" xfId="0" applyBorder="1" applyAlignment="1">
      <alignment vertical="center"/>
    </xf>
    <xf numFmtId="0" fontId="0" fillId="0" borderId="7" xfId="0" applyBorder="1" applyAlignment="1">
      <alignment vertical="center"/>
    </xf>
    <xf numFmtId="0" fontId="5" fillId="0" borderId="0" xfId="1" applyFont="1" applyAlignment="1">
      <alignment vertical="center" wrapText="1"/>
    </xf>
    <xf numFmtId="2" fontId="0" fillId="0" borderId="0" xfId="0" applyNumberFormat="1" applyAlignment="1">
      <alignment vertical="center"/>
    </xf>
    <xf numFmtId="0" fontId="17" fillId="0" borderId="34" xfId="2" applyFont="1" applyBorder="1" applyAlignment="1" applyProtection="1">
      <alignment vertical="center"/>
    </xf>
    <xf numFmtId="0" fontId="18" fillId="0" borderId="35" xfId="0" applyFont="1" applyBorder="1" applyAlignment="1">
      <alignment vertical="center"/>
    </xf>
    <xf numFmtId="0" fontId="17" fillId="0" borderId="9" xfId="2" applyFont="1" applyBorder="1" applyAlignment="1" applyProtection="1">
      <alignment vertical="center"/>
    </xf>
    <xf numFmtId="0" fontId="20" fillId="2" borderId="29" xfId="1" applyFont="1" applyFill="1" applyBorder="1" applyAlignment="1">
      <alignment horizontal="center" vertical="center" wrapText="1"/>
    </xf>
    <xf numFmtId="0" fontId="1" fillId="2" borderId="4" xfId="1" applyFont="1" applyFill="1" applyBorder="1" applyAlignment="1">
      <alignment horizontal="center" vertical="center" wrapText="1"/>
    </xf>
    <xf numFmtId="0" fontId="14" fillId="0" borderId="0" xfId="0" applyFont="1" applyAlignment="1">
      <alignment vertical="center" wrapText="1"/>
    </xf>
    <xf numFmtId="0" fontId="18" fillId="0" borderId="0" xfId="0" applyFont="1" applyAlignment="1">
      <alignment vertical="center"/>
    </xf>
    <xf numFmtId="0" fontId="17" fillId="0" borderId="8" xfId="2" applyFont="1" applyBorder="1" applyAlignment="1" applyProtection="1">
      <alignment vertical="center"/>
    </xf>
    <xf numFmtId="0" fontId="0" fillId="0" borderId="5" xfId="0" applyBorder="1" applyAlignment="1">
      <alignment vertical="center"/>
    </xf>
    <xf numFmtId="0" fontId="1" fillId="0" borderId="0" xfId="0" applyFont="1" applyAlignment="1">
      <alignment vertical="center"/>
    </xf>
    <xf numFmtId="0" fontId="1" fillId="0" borderId="0" xfId="0" applyFont="1" applyAlignment="1">
      <alignment horizontal="right" vertical="center"/>
    </xf>
    <xf numFmtId="0" fontId="1" fillId="0" borderId="8" xfId="0" applyFont="1" applyBorder="1" applyAlignment="1">
      <alignment vertical="center"/>
    </xf>
    <xf numFmtId="0" fontId="1" fillId="0" borderId="6" xfId="0" applyFont="1" applyBorder="1" applyAlignment="1">
      <alignment vertical="center"/>
    </xf>
    <xf numFmtId="14" fontId="1" fillId="0" borderId="8" xfId="0" applyNumberFormat="1" applyFont="1" applyBorder="1" applyAlignment="1">
      <alignment horizontal="left" vertical="center"/>
    </xf>
    <xf numFmtId="0" fontId="1" fillId="0" borderId="7" xfId="0" applyFont="1" applyBorder="1" applyAlignment="1">
      <alignment vertical="center"/>
    </xf>
    <xf numFmtId="0" fontId="1" fillId="3" borderId="13" xfId="1" applyFont="1" applyFill="1" applyBorder="1" applyAlignment="1" applyProtection="1">
      <alignment horizontal="center" vertical="center"/>
      <protection locked="0"/>
    </xf>
    <xf numFmtId="0" fontId="1" fillId="3" borderId="16" xfId="1" applyFont="1" applyFill="1" applyBorder="1" applyAlignment="1" applyProtection="1">
      <alignment horizontal="center" vertical="center"/>
      <protection locked="0"/>
    </xf>
    <xf numFmtId="0" fontId="1" fillId="3" borderId="36" xfId="1" applyFont="1" applyFill="1" applyBorder="1" applyAlignment="1" applyProtection="1">
      <alignment horizontal="center" vertical="center"/>
      <protection locked="0"/>
    </xf>
    <xf numFmtId="0" fontId="1" fillId="2" borderId="30" xfId="1" applyFont="1" applyFill="1" applyBorder="1" applyAlignment="1">
      <alignment horizontal="center" vertical="center" wrapText="1"/>
    </xf>
    <xf numFmtId="0" fontId="1" fillId="4" borderId="16" xfId="0" applyFont="1" applyFill="1" applyBorder="1" applyAlignment="1">
      <alignment horizontal="center" vertical="center"/>
    </xf>
    <xf numFmtId="0" fontId="1" fillId="4" borderId="1" xfId="1" applyFont="1" applyFill="1" applyBorder="1" applyAlignment="1">
      <alignment horizontal="center" vertical="center"/>
    </xf>
    <xf numFmtId="164" fontId="1" fillId="3" borderId="20" xfId="1" applyNumberFormat="1" applyFont="1" applyFill="1" applyBorder="1" applyAlignment="1" applyProtection="1">
      <alignment horizontal="center" vertical="center" wrapText="1"/>
      <protection locked="0"/>
    </xf>
    <xf numFmtId="49" fontId="1" fillId="3" borderId="15" xfId="1" applyNumberFormat="1" applyFont="1" applyFill="1" applyBorder="1" applyAlignment="1" applyProtection="1">
      <alignment horizontal="center" vertical="center" wrapText="1"/>
      <protection locked="0"/>
    </xf>
    <xf numFmtId="0" fontId="1" fillId="3" borderId="15" xfId="0" applyFont="1" applyFill="1" applyBorder="1" applyAlignment="1" applyProtection="1">
      <alignment horizontal="center" vertical="center" wrapText="1"/>
      <protection locked="0"/>
    </xf>
    <xf numFmtId="1" fontId="1" fillId="3" borderId="15" xfId="0" applyNumberFormat="1" applyFont="1" applyFill="1" applyBorder="1" applyAlignment="1" applyProtection="1">
      <alignment horizontal="center" vertical="center" wrapText="1"/>
      <protection locked="0"/>
    </xf>
    <xf numFmtId="4" fontId="1" fillId="3" borderId="4" xfId="0" applyNumberFormat="1" applyFont="1" applyFill="1" applyBorder="1" applyAlignment="1" applyProtection="1">
      <alignment horizontal="center" vertical="center" wrapText="1"/>
      <protection locked="0"/>
    </xf>
    <xf numFmtId="0" fontId="1" fillId="3" borderId="27" xfId="0" applyFont="1" applyFill="1" applyBorder="1" applyAlignment="1" applyProtection="1">
      <alignment horizontal="center" vertical="center" wrapText="1"/>
      <protection locked="0"/>
    </xf>
    <xf numFmtId="49" fontId="1" fillId="3" borderId="15" xfId="0" applyNumberFormat="1" applyFont="1" applyFill="1" applyBorder="1" applyAlignment="1" applyProtection="1">
      <alignment horizontal="center" vertical="center" wrapText="1"/>
      <protection locked="0"/>
    </xf>
    <xf numFmtId="0" fontId="1" fillId="3" borderId="20" xfId="0" applyFont="1" applyFill="1" applyBorder="1" applyAlignment="1" applyProtection="1">
      <alignment horizontal="center" vertical="center" wrapText="1"/>
      <protection locked="0"/>
    </xf>
    <xf numFmtId="164" fontId="1" fillId="3" borderId="13" xfId="1" applyNumberFormat="1" applyFont="1" applyFill="1" applyBorder="1" applyAlignment="1" applyProtection="1">
      <alignment horizontal="center" vertical="center" wrapText="1"/>
      <protection locked="0"/>
    </xf>
    <xf numFmtId="0" fontId="1" fillId="4" borderId="2" xfId="1" applyFont="1" applyFill="1" applyBorder="1" applyAlignment="1">
      <alignment horizontal="center" vertical="center"/>
    </xf>
    <xf numFmtId="164" fontId="1" fillId="3" borderId="21" xfId="1" applyNumberFormat="1" applyFont="1" applyFill="1" applyBorder="1" applyAlignment="1" applyProtection="1">
      <alignment horizontal="center" vertical="center" wrapText="1"/>
      <protection locked="0"/>
    </xf>
    <xf numFmtId="49" fontId="1" fillId="3" borderId="3" xfId="1" applyNumberFormat="1" applyFont="1" applyFill="1" applyBorder="1" applyAlignment="1" applyProtection="1">
      <alignment horizontal="center" vertical="center" wrapText="1"/>
      <protection locked="0"/>
    </xf>
    <xf numFmtId="0" fontId="1" fillId="3" borderId="3"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1" fontId="1" fillId="3" borderId="4" xfId="0" applyNumberFormat="1" applyFont="1" applyFill="1" applyBorder="1" applyAlignment="1" applyProtection="1">
      <alignment horizontal="center" vertical="center" wrapText="1"/>
      <protection locked="0"/>
    </xf>
    <xf numFmtId="4" fontId="1" fillId="3" borderId="3" xfId="0" applyNumberFormat="1" applyFont="1" applyFill="1" applyBorder="1" applyAlignment="1" applyProtection="1">
      <alignment horizontal="center" vertical="center" wrapText="1"/>
      <protection locked="0"/>
    </xf>
    <xf numFmtId="0" fontId="1" fillId="3" borderId="25" xfId="0" applyFont="1" applyFill="1" applyBorder="1" applyAlignment="1" applyProtection="1">
      <alignment horizontal="center" vertical="center" wrapText="1"/>
      <protection locked="0"/>
    </xf>
    <xf numFmtId="49" fontId="1" fillId="3" borderId="3" xfId="0" applyNumberFormat="1"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164" fontId="1" fillId="3" borderId="10" xfId="1" applyNumberFormat="1" applyFont="1" applyFill="1" applyBorder="1" applyAlignment="1" applyProtection="1">
      <alignment horizontal="center" vertical="center" wrapText="1"/>
      <protection locked="0"/>
    </xf>
    <xf numFmtId="0" fontId="1" fillId="4" borderId="11" xfId="1" applyFont="1" applyFill="1" applyBorder="1" applyAlignment="1">
      <alignment horizontal="center" vertical="center"/>
    </xf>
    <xf numFmtId="164" fontId="1" fillId="3" borderId="22" xfId="1" applyNumberFormat="1" applyFont="1" applyFill="1" applyBorder="1" applyAlignment="1" applyProtection="1">
      <alignment horizontal="center" vertical="center" wrapText="1"/>
      <protection locked="0"/>
    </xf>
    <xf numFmtId="49" fontId="1" fillId="3" borderId="17" xfId="1" applyNumberFormat="1" applyFont="1" applyFill="1" applyBorder="1" applyAlignment="1" applyProtection="1">
      <alignment horizontal="center" vertical="center" wrapText="1"/>
      <protection locked="0"/>
    </xf>
    <xf numFmtId="0" fontId="1" fillId="3" borderId="17" xfId="0" applyFont="1" applyFill="1" applyBorder="1" applyAlignment="1" applyProtection="1">
      <alignment horizontal="center" vertical="center" wrapText="1"/>
      <protection locked="0"/>
    </xf>
    <xf numFmtId="1" fontId="1" fillId="3" borderId="17" xfId="0" applyNumberFormat="1" applyFont="1" applyFill="1" applyBorder="1" applyAlignment="1" applyProtection="1">
      <alignment horizontal="center" vertical="center" wrapText="1"/>
      <protection locked="0"/>
    </xf>
    <xf numFmtId="4" fontId="1" fillId="3" borderId="17" xfId="0" applyNumberFormat="1" applyFont="1" applyFill="1" applyBorder="1" applyAlignment="1" applyProtection="1">
      <alignment horizontal="center" vertical="center" wrapText="1"/>
      <protection locked="0"/>
    </xf>
    <xf numFmtId="0" fontId="1" fillId="3" borderId="28" xfId="0" applyFont="1" applyFill="1" applyBorder="1" applyAlignment="1" applyProtection="1">
      <alignment horizontal="center" vertical="center" wrapText="1"/>
      <protection locked="0"/>
    </xf>
    <xf numFmtId="49" fontId="1" fillId="3" borderId="17" xfId="0" applyNumberFormat="1" applyFont="1" applyFill="1" applyBorder="1" applyAlignment="1" applyProtection="1">
      <alignment horizontal="center" vertical="center" wrapText="1"/>
      <protection locked="0"/>
    </xf>
    <xf numFmtId="0" fontId="1" fillId="3" borderId="22" xfId="0" applyFont="1" applyFill="1" applyBorder="1" applyAlignment="1" applyProtection="1">
      <alignment horizontal="center" vertical="center" wrapText="1"/>
      <protection locked="0"/>
    </xf>
    <xf numFmtId="164" fontId="1" fillId="3" borderId="12" xfId="1" applyNumberFormat="1" applyFont="1" applyFill="1" applyBorder="1" applyAlignment="1" applyProtection="1">
      <alignment horizontal="center" vertical="center" wrapText="1"/>
      <protection locked="0"/>
    </xf>
    <xf numFmtId="0" fontId="1" fillId="2" borderId="1" xfId="1" applyFont="1" applyFill="1" applyBorder="1" applyAlignment="1">
      <alignment horizontal="center" vertical="center" wrapText="1"/>
    </xf>
    <xf numFmtId="0" fontId="1" fillId="2" borderId="15" xfId="1" applyFont="1" applyFill="1" applyBorder="1" applyAlignment="1">
      <alignment horizontal="center" vertical="center" wrapText="1"/>
    </xf>
    <xf numFmtId="0" fontId="1" fillId="2" borderId="13" xfId="1" applyFont="1" applyFill="1" applyBorder="1" applyAlignment="1">
      <alignment horizontal="center" vertical="center" wrapText="1"/>
    </xf>
    <xf numFmtId="0" fontId="1" fillId="4" borderId="1" xfId="0" applyFont="1" applyFill="1" applyBorder="1" applyAlignment="1">
      <alignment horizontal="center" vertical="center"/>
    </xf>
    <xf numFmtId="4" fontId="1" fillId="4" borderId="15" xfId="0" applyNumberFormat="1" applyFont="1" applyFill="1" applyBorder="1" applyAlignment="1">
      <alignment horizontal="center" vertical="center"/>
    </xf>
    <xf numFmtId="165" fontId="1" fillId="4" borderId="13" xfId="0" applyNumberFormat="1" applyFont="1" applyFill="1" applyBorder="1" applyAlignment="1">
      <alignment horizontal="center" vertical="center"/>
    </xf>
    <xf numFmtId="0" fontId="1" fillId="4" borderId="2" xfId="0" applyFont="1" applyFill="1" applyBorder="1" applyAlignment="1">
      <alignment horizontal="center" vertical="center"/>
    </xf>
    <xf numFmtId="4" fontId="1" fillId="4" borderId="3" xfId="0" applyNumberFormat="1" applyFont="1" applyFill="1" applyBorder="1" applyAlignment="1">
      <alignment horizontal="center" vertical="center"/>
    </xf>
    <xf numFmtId="165" fontId="1" fillId="4" borderId="10" xfId="0" applyNumberFormat="1" applyFont="1" applyFill="1" applyBorder="1" applyAlignment="1">
      <alignment horizontal="center" vertical="center"/>
    </xf>
    <xf numFmtId="0" fontId="1" fillId="4" borderId="11" xfId="0" applyFont="1" applyFill="1" applyBorder="1" applyAlignment="1">
      <alignment horizontal="center" vertical="center"/>
    </xf>
    <xf numFmtId="4" fontId="1" fillId="4" borderId="17" xfId="0" applyNumberFormat="1" applyFont="1" applyFill="1" applyBorder="1" applyAlignment="1">
      <alignment horizontal="center" vertical="center"/>
    </xf>
    <xf numFmtId="165" fontId="1" fillId="4" borderId="12" xfId="0" applyNumberFormat="1" applyFont="1" applyFill="1" applyBorder="1" applyAlignment="1">
      <alignment horizontal="center" vertical="center"/>
    </xf>
    <xf numFmtId="0" fontId="9" fillId="4" borderId="25" xfId="0" applyFont="1" applyFill="1" applyBorder="1" applyAlignment="1">
      <alignment horizontal="left" vertical="center"/>
    </xf>
    <xf numFmtId="0" fontId="9" fillId="4" borderId="26" xfId="0" applyFont="1" applyFill="1" applyBorder="1" applyAlignment="1">
      <alignment horizontal="left" vertical="center"/>
    </xf>
    <xf numFmtId="0" fontId="9" fillId="4" borderId="21" xfId="0" applyFont="1" applyFill="1" applyBorder="1" applyAlignment="1">
      <alignment horizontal="left" vertical="center"/>
    </xf>
    <xf numFmtId="0" fontId="9" fillId="4" borderId="25" xfId="0" applyFont="1" applyFill="1" applyBorder="1" applyAlignment="1">
      <alignment horizontal="center" vertical="center"/>
    </xf>
    <xf numFmtId="0" fontId="9" fillId="4" borderId="26" xfId="0" applyFont="1" applyFill="1" applyBorder="1" applyAlignment="1">
      <alignment horizontal="center" vertical="center"/>
    </xf>
    <xf numFmtId="0" fontId="9" fillId="4" borderId="21" xfId="0" applyFont="1" applyFill="1" applyBorder="1" applyAlignment="1">
      <alignment horizontal="center" vertical="center"/>
    </xf>
    <xf numFmtId="0" fontId="14" fillId="0" borderId="0" xfId="0" applyFont="1" applyAlignment="1">
      <alignment horizontal="left" vertical="center" wrapText="1"/>
    </xf>
    <xf numFmtId="0" fontId="1" fillId="0" borderId="8" xfId="0" applyFont="1" applyBorder="1" applyAlignment="1">
      <alignment horizontal="left" vertical="center" wrapText="1"/>
    </xf>
    <xf numFmtId="0" fontId="1" fillId="0" borderId="0" xfId="0" applyFont="1" applyAlignment="1">
      <alignment horizontal="left" vertical="center" wrapText="1"/>
    </xf>
    <xf numFmtId="0" fontId="1" fillId="0" borderId="6" xfId="0" applyFont="1" applyBorder="1" applyAlignment="1">
      <alignment horizontal="left" vertical="center" wrapText="1"/>
    </xf>
    <xf numFmtId="0" fontId="9" fillId="4" borderId="9" xfId="1" applyFont="1" applyFill="1" applyBorder="1" applyAlignment="1">
      <alignment horizontal="center" vertical="center" wrapText="1"/>
    </xf>
    <xf numFmtId="0" fontId="9" fillId="4" borderId="34" xfId="1" applyFont="1" applyFill="1" applyBorder="1" applyAlignment="1">
      <alignment horizontal="center" vertical="center" wrapText="1"/>
    </xf>
    <xf numFmtId="0" fontId="9" fillId="4" borderId="3" xfId="0" applyFont="1" applyFill="1" applyBorder="1" applyAlignment="1">
      <alignment horizontal="center" vertical="center" wrapText="1"/>
    </xf>
    <xf numFmtId="0" fontId="9" fillId="4" borderId="17" xfId="0" applyFont="1" applyFill="1" applyBorder="1" applyAlignment="1">
      <alignment horizontal="center" vertical="center"/>
    </xf>
    <xf numFmtId="0" fontId="9" fillId="4" borderId="4" xfId="0" applyFont="1" applyFill="1" applyBorder="1" applyAlignment="1">
      <alignment horizontal="center" vertical="center" wrapText="1"/>
    </xf>
    <xf numFmtId="0" fontId="9" fillId="4" borderId="32" xfId="0" applyFont="1" applyFill="1" applyBorder="1" applyAlignment="1">
      <alignment horizontal="center" vertical="center" wrapText="1"/>
    </xf>
    <xf numFmtId="0" fontId="9" fillId="0" borderId="0" xfId="0" applyFont="1" applyAlignment="1">
      <alignment horizontal="left" vertical="center" wrapText="1"/>
    </xf>
    <xf numFmtId="0" fontId="9" fillId="4" borderId="29" xfId="1" applyFont="1" applyFill="1" applyBorder="1" applyAlignment="1">
      <alignment horizontal="center" vertical="center" wrapText="1"/>
    </xf>
    <xf numFmtId="0" fontId="9" fillId="2" borderId="23" xfId="1" applyFont="1" applyFill="1" applyBorder="1" applyAlignment="1">
      <alignment horizontal="center" vertical="center"/>
    </xf>
    <xf numFmtId="0" fontId="9" fillId="2" borderId="31" xfId="1" applyFont="1" applyFill="1" applyBorder="1" applyAlignment="1">
      <alignment horizontal="center" vertical="center"/>
    </xf>
    <xf numFmtId="0" fontId="9" fillId="2" borderId="24" xfId="1" applyFont="1" applyFill="1" applyBorder="1" applyAlignment="1">
      <alignment horizontal="center" vertical="center"/>
    </xf>
    <xf numFmtId="0" fontId="9" fillId="2" borderId="1" xfId="1" applyFont="1" applyFill="1" applyBorder="1" applyAlignment="1">
      <alignment horizontal="left" vertical="center" wrapText="1"/>
    </xf>
    <xf numFmtId="0" fontId="9" fillId="2" borderId="2" xfId="1" applyFont="1" applyFill="1" applyBorder="1" applyAlignment="1">
      <alignment horizontal="left" vertical="center" wrapText="1"/>
    </xf>
    <xf numFmtId="0" fontId="9" fillId="2" borderId="11" xfId="1" applyFont="1" applyFill="1" applyBorder="1" applyAlignment="1">
      <alignment horizontal="left" vertical="center" wrapText="1"/>
    </xf>
    <xf numFmtId="0" fontId="0" fillId="3" borderId="13" xfId="0" applyFill="1" applyBorder="1" applyAlignment="1" applyProtection="1">
      <alignment horizontal="center" vertical="center"/>
      <protection locked="0"/>
    </xf>
    <xf numFmtId="0" fontId="0" fillId="3" borderId="10" xfId="0" applyFill="1" applyBorder="1" applyAlignment="1" applyProtection="1">
      <alignment horizontal="center" vertical="center"/>
      <protection locked="0"/>
    </xf>
    <xf numFmtId="0" fontId="0" fillId="3" borderId="12" xfId="0" applyFill="1" applyBorder="1" applyAlignment="1" applyProtection="1">
      <alignment horizontal="center" vertical="center"/>
      <protection locked="0"/>
    </xf>
    <xf numFmtId="0" fontId="9" fillId="4" borderId="10" xfId="0" applyFont="1" applyFill="1" applyBorder="1" applyAlignment="1">
      <alignment horizontal="center" vertical="center" wrapText="1"/>
    </xf>
    <xf numFmtId="0" fontId="9" fillId="4" borderId="19" xfId="0" applyFont="1" applyFill="1" applyBorder="1" applyAlignment="1">
      <alignment horizontal="center" vertical="center"/>
    </xf>
    <xf numFmtId="0" fontId="9" fillId="4" borderId="9"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29" xfId="0" applyFont="1" applyFill="1" applyBorder="1" applyAlignment="1">
      <alignment horizontal="center" vertical="center" wrapText="1"/>
    </xf>
    <xf numFmtId="0" fontId="9" fillId="4" borderId="4" xfId="1" applyFont="1" applyFill="1" applyBorder="1" applyAlignment="1">
      <alignment horizontal="center" vertical="center" wrapText="1"/>
    </xf>
    <xf numFmtId="0" fontId="9" fillId="4" borderId="32" xfId="1" applyFont="1" applyFill="1" applyBorder="1" applyAlignment="1">
      <alignment horizontal="center" vertical="center" wrapText="1"/>
    </xf>
    <xf numFmtId="0" fontId="9" fillId="4" borderId="32" xfId="0" applyFont="1" applyFill="1" applyBorder="1" applyAlignment="1">
      <alignment horizontal="center" vertical="center"/>
    </xf>
    <xf numFmtId="0" fontId="17" fillId="0" borderId="0" xfId="2" applyFont="1" applyBorder="1" applyAlignment="1" applyProtection="1">
      <alignment horizontal="left" vertical="center"/>
    </xf>
    <xf numFmtId="0" fontId="9" fillId="0" borderId="14" xfId="0" applyFont="1" applyBorder="1" applyAlignment="1">
      <alignment horizontal="left" vertical="center" wrapText="1"/>
    </xf>
    <xf numFmtId="0" fontId="5" fillId="0" borderId="14" xfId="1" applyFont="1" applyBorder="1" applyAlignment="1">
      <alignment horizontal="left" vertical="center"/>
    </xf>
    <xf numFmtId="0" fontId="19" fillId="4" borderId="3" xfId="0" applyFont="1" applyFill="1" applyBorder="1" applyAlignment="1">
      <alignment horizontal="center" vertical="center" wrapText="1"/>
    </xf>
    <xf numFmtId="0" fontId="19" fillId="4" borderId="17" xfId="0" applyFont="1" applyFill="1" applyBorder="1" applyAlignment="1">
      <alignment horizontal="center" vertical="center"/>
    </xf>
    <xf numFmtId="0" fontId="9" fillId="4" borderId="33" xfId="0" applyFont="1" applyFill="1" applyBorder="1" applyAlignment="1">
      <alignment horizontal="center" vertical="center" wrapText="1"/>
    </xf>
    <xf numFmtId="0" fontId="17" fillId="0" borderId="5" xfId="2" applyFont="1" applyBorder="1" applyAlignment="1" applyProtection="1">
      <alignment horizontal="left" vertical="center"/>
    </xf>
    <xf numFmtId="0" fontId="5" fillId="4" borderId="30" xfId="1" applyFont="1" applyFill="1" applyBorder="1" applyAlignment="1">
      <alignment horizontal="center" vertical="center" wrapText="1"/>
    </xf>
    <xf numFmtId="0" fontId="5" fillId="4" borderId="18" xfId="1" applyFont="1" applyFill="1" applyBorder="1" applyAlignment="1">
      <alignment horizontal="center" vertical="center" wrapText="1"/>
    </xf>
    <xf numFmtId="0" fontId="9" fillId="4" borderId="7" xfId="1" applyFont="1" applyFill="1" applyBorder="1" applyAlignment="1">
      <alignment horizontal="center" vertical="center" wrapText="1"/>
    </xf>
    <xf numFmtId="0" fontId="9" fillId="4" borderId="33" xfId="1" applyFont="1" applyFill="1" applyBorder="1" applyAlignment="1">
      <alignment horizontal="center" vertical="center" wrapText="1"/>
    </xf>
    <xf numFmtId="0" fontId="17" fillId="0" borderId="26" xfId="2" applyFont="1" applyBorder="1" applyAlignment="1" applyProtection="1">
      <alignment horizontal="left" vertical="center"/>
    </xf>
    <xf numFmtId="0" fontId="8" fillId="0" borderId="0" xfId="1" applyFont="1" applyAlignment="1">
      <alignment horizontal="left" vertical="center" wrapText="1"/>
    </xf>
    <xf numFmtId="0" fontId="9" fillId="4" borderId="2" xfId="1" applyFont="1" applyFill="1" applyBorder="1" applyAlignment="1">
      <alignment horizontal="center" vertical="center" wrapText="1"/>
    </xf>
    <xf numFmtId="0" fontId="9" fillId="4" borderId="18" xfId="1" applyFont="1" applyFill="1" applyBorder="1" applyAlignment="1">
      <alignment horizontal="center" vertical="center" wrapText="1"/>
    </xf>
    <xf numFmtId="0" fontId="9" fillId="4" borderId="19" xfId="0" applyFont="1" applyFill="1" applyBorder="1" applyAlignment="1">
      <alignment horizontal="center" vertical="center" wrapText="1"/>
    </xf>
    <xf numFmtId="0" fontId="5" fillId="0" borderId="0" xfId="1" applyFont="1" applyAlignment="1">
      <alignment horizontal="left" vertical="center" wrapText="1"/>
    </xf>
    <xf numFmtId="0" fontId="17" fillId="0" borderId="35" xfId="2" applyFont="1" applyBorder="1" applyAlignment="1" applyProtection="1">
      <alignment horizontal="left" vertical="center"/>
    </xf>
    <xf numFmtId="0" fontId="14" fillId="0" borderId="5" xfId="0" applyFont="1" applyBorder="1" applyAlignment="1">
      <alignment horizontal="left" vertical="center" wrapText="1"/>
    </xf>
    <xf numFmtId="0" fontId="1" fillId="0" borderId="25" xfId="0" applyFont="1" applyBorder="1" applyAlignment="1">
      <alignment horizontal="left" vertical="center" wrapText="1"/>
    </xf>
    <xf numFmtId="0" fontId="1" fillId="0" borderId="26" xfId="0" applyFont="1" applyBorder="1" applyAlignment="1">
      <alignment horizontal="left" vertical="center" wrapText="1"/>
    </xf>
    <xf numFmtId="0" fontId="1" fillId="0" borderId="21" xfId="0" applyFont="1" applyBorder="1" applyAlignment="1">
      <alignment horizontal="left"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5">
    <dxf>
      <fill>
        <patternFill>
          <bgColor theme="1"/>
        </patternFill>
      </fill>
    </dxf>
    <dxf>
      <fill>
        <patternFill>
          <bgColor theme="1"/>
        </patternFill>
      </fill>
    </dxf>
    <dxf>
      <fill>
        <patternFill>
          <bgColor theme="1"/>
        </patternFill>
      </fill>
    </dxf>
    <dxf>
      <font>
        <strike val="0"/>
        <color rgb="FFFF0000"/>
      </font>
      <fill>
        <patternFill>
          <bgColor theme="1"/>
        </patternFill>
      </fill>
    </dxf>
    <dxf>
      <font>
        <strike val="0"/>
        <color rgb="FFFF0000"/>
      </font>
      <fill>
        <patternFill>
          <bgColor theme="1"/>
        </patternFill>
      </fill>
    </dxf>
  </dxfs>
  <tableStyles count="0" defaultTableStyle="TableStyleMedium2" defaultPivotStyle="PivotStyleLight16"/>
  <colors>
    <mruColors>
      <color rgb="FF0563C1"/>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horvathe/Documents/HFC%20Reporting%20Forms_10-20-2021/HFC%20RACA%20Reporting%20Form%20r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ort Information"/>
      <sheetName val="Export Summary"/>
      <sheetName val="Lists"/>
    </sheetNames>
    <sheetDataSet>
      <sheetData sheetId="0" refreshError="1"/>
      <sheetData sheetId="1" refreshError="1"/>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epa.gov/climate-hfcs-reduction/american-innovation-and-manufacturing-aim-act-paperwork-reduction-act-burden" TargetMode="External"/><Relationship Id="rId1" Type="http://schemas.openxmlformats.org/officeDocument/2006/relationships/hyperlink" Target="https://www.epa.gov/climate-hfcs-reduction/forms/hfc-allocation-rule-reporting-helpdesk"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251"/>
  <sheetViews>
    <sheetView showGridLines="0" tabSelected="1" zoomScale="85" zoomScaleNormal="85" workbookViewId="0">
      <selection activeCell="E3" sqref="E3"/>
    </sheetView>
  </sheetViews>
  <sheetFormatPr defaultColWidth="8.77734375" defaultRowHeight="16.05" customHeight="1" x14ac:dyDescent="0.25"/>
  <cols>
    <col min="1" max="1" width="5.77734375" style="13" customWidth="1"/>
    <col min="2" max="2" width="46" style="13" customWidth="1"/>
    <col min="3" max="3" width="23.21875" style="13" customWidth="1"/>
    <col min="4" max="4" width="20.77734375" style="13" customWidth="1"/>
    <col min="5" max="5" width="21.5546875" style="13" customWidth="1"/>
    <col min="6" max="6" width="23.77734375" style="13" customWidth="1"/>
    <col min="7" max="7" width="21.5546875" style="13" customWidth="1"/>
    <col min="8" max="8" width="19.5546875" style="13" customWidth="1"/>
    <col min="9" max="9" width="19.77734375" style="13" customWidth="1"/>
    <col min="10" max="10" width="16.44140625" style="13" customWidth="1"/>
    <col min="11" max="11" width="22.21875" style="13" customWidth="1"/>
    <col min="12" max="12" width="16.44140625" style="13" customWidth="1"/>
    <col min="13" max="13" width="18.77734375" style="13" customWidth="1"/>
    <col min="14" max="14" width="22.77734375" style="13" customWidth="1"/>
    <col min="15" max="15" width="20.5546875" style="13" customWidth="1"/>
    <col min="16" max="16" width="21.44140625" style="13" customWidth="1"/>
    <col min="17" max="17" width="24.77734375" style="13" customWidth="1"/>
    <col min="18" max="18" width="25.77734375" style="13" customWidth="1"/>
    <col min="19" max="19" width="29.77734375" style="13" customWidth="1"/>
    <col min="20" max="20" width="25.21875" style="13" customWidth="1"/>
    <col min="21" max="21" width="35.44140625" style="13" customWidth="1"/>
    <col min="22" max="22" width="36.21875" style="13" customWidth="1"/>
    <col min="23" max="23" width="22.21875" style="13" customWidth="1"/>
    <col min="24" max="24" width="18.77734375" style="13" customWidth="1"/>
    <col min="25" max="16384" width="8.77734375" style="13"/>
  </cols>
  <sheetData>
    <row r="1" spans="2:13" s="20" customFormat="1" ht="16.05" customHeight="1" x14ac:dyDescent="0.25">
      <c r="B1" s="39"/>
      <c r="C1" s="39"/>
      <c r="D1" s="39"/>
      <c r="E1" s="39"/>
      <c r="F1" s="39"/>
      <c r="G1" s="40" t="s">
        <v>0</v>
      </c>
      <c r="H1" s="39"/>
      <c r="I1" s="39"/>
      <c r="J1" s="39"/>
      <c r="K1" s="39"/>
      <c r="L1" s="39"/>
      <c r="M1" s="39"/>
    </row>
    <row r="2" spans="2:13" s="20" customFormat="1" ht="16.05" customHeight="1" x14ac:dyDescent="0.25">
      <c r="B2" s="39"/>
      <c r="C2" s="39"/>
      <c r="D2" s="39"/>
      <c r="E2" s="39"/>
      <c r="F2" s="39"/>
      <c r="G2" s="40" t="s">
        <v>645</v>
      </c>
      <c r="H2" s="39"/>
      <c r="I2" s="39"/>
      <c r="J2" s="39"/>
      <c r="K2" s="39"/>
      <c r="L2" s="39"/>
      <c r="M2" s="39"/>
    </row>
    <row r="3" spans="2:13" s="20" customFormat="1" ht="16.05" customHeight="1" x14ac:dyDescent="0.25">
      <c r="B3" s="39"/>
      <c r="C3" s="39"/>
      <c r="D3" s="39"/>
      <c r="E3" s="39"/>
      <c r="F3" s="39"/>
      <c r="G3" s="39"/>
      <c r="H3" s="39"/>
      <c r="I3" s="39"/>
      <c r="J3" s="39"/>
      <c r="K3" s="39"/>
      <c r="L3" s="39"/>
      <c r="M3" s="39"/>
    </row>
    <row r="4" spans="2:13" ht="16.05" customHeight="1" x14ac:dyDescent="0.25">
      <c r="B4" s="99" t="s">
        <v>2</v>
      </c>
      <c r="C4" s="99"/>
      <c r="D4" s="99"/>
      <c r="E4" s="99"/>
      <c r="F4" s="99"/>
      <c r="G4" s="99"/>
      <c r="H4" s="35"/>
      <c r="I4" s="35"/>
      <c r="J4" s="35"/>
      <c r="K4" s="35"/>
      <c r="L4" s="35"/>
      <c r="M4" s="35"/>
    </row>
    <row r="5" spans="2:13" ht="16.05" customHeight="1" x14ac:dyDescent="0.25">
      <c r="B5" s="99"/>
      <c r="C5" s="99"/>
      <c r="D5" s="99"/>
      <c r="E5" s="99"/>
      <c r="F5" s="99"/>
      <c r="G5" s="99"/>
      <c r="H5" s="39"/>
      <c r="I5" s="39"/>
      <c r="J5" s="39"/>
      <c r="K5" s="39"/>
      <c r="L5" s="39"/>
      <c r="M5" s="39"/>
    </row>
    <row r="6" spans="2:13" ht="16.05" customHeight="1" x14ac:dyDescent="0.25">
      <c r="B6" s="93" t="s">
        <v>3</v>
      </c>
      <c r="C6" s="94"/>
      <c r="D6" s="94"/>
      <c r="E6" s="94"/>
      <c r="F6" s="94"/>
      <c r="G6" s="95"/>
      <c r="H6" s="39"/>
      <c r="I6" s="39"/>
      <c r="J6" s="39"/>
      <c r="K6" s="39"/>
      <c r="L6" s="39"/>
      <c r="M6" s="39"/>
    </row>
    <row r="7" spans="2:13" ht="58.05" customHeight="1" x14ac:dyDescent="0.25">
      <c r="B7" s="100" t="s">
        <v>4</v>
      </c>
      <c r="C7" s="101"/>
      <c r="D7" s="101"/>
      <c r="E7" s="101"/>
      <c r="F7" s="101"/>
      <c r="G7" s="102"/>
      <c r="H7" s="39"/>
      <c r="I7" s="39"/>
      <c r="J7" s="39"/>
      <c r="K7" s="39"/>
      <c r="L7" s="39"/>
      <c r="M7" s="39"/>
    </row>
    <row r="8" spans="2:13" ht="16.05" customHeight="1" x14ac:dyDescent="0.25">
      <c r="B8" s="93" t="s">
        <v>5</v>
      </c>
      <c r="C8" s="94"/>
      <c r="D8" s="94"/>
      <c r="E8" s="94"/>
      <c r="F8" s="94"/>
      <c r="G8" s="95"/>
      <c r="H8" s="39"/>
      <c r="I8" s="39"/>
      <c r="J8" s="39"/>
      <c r="K8" s="39"/>
      <c r="L8" s="39"/>
      <c r="M8" s="39"/>
    </row>
    <row r="9" spans="2:13" ht="16.05" customHeight="1" x14ac:dyDescent="0.25">
      <c r="B9" s="41"/>
      <c r="C9" s="39"/>
      <c r="D9" s="39"/>
      <c r="E9" s="39"/>
      <c r="F9" s="21"/>
      <c r="G9" s="42"/>
      <c r="H9" s="39"/>
      <c r="I9" s="39"/>
      <c r="J9" s="39"/>
      <c r="K9" s="39"/>
      <c r="L9" s="39"/>
      <c r="M9" s="39"/>
    </row>
    <row r="10" spans="2:13" ht="16.05" customHeight="1" x14ac:dyDescent="0.25">
      <c r="B10" s="93" t="s">
        <v>6</v>
      </c>
      <c r="C10" s="94"/>
      <c r="D10" s="94"/>
      <c r="E10" s="94"/>
      <c r="F10" s="94"/>
      <c r="G10" s="95"/>
      <c r="H10" s="39"/>
      <c r="I10" s="39"/>
      <c r="J10" s="39"/>
      <c r="K10" s="39"/>
      <c r="L10" s="39"/>
      <c r="M10" s="39"/>
    </row>
    <row r="11" spans="2:13" ht="16.05" customHeight="1" x14ac:dyDescent="0.25">
      <c r="B11" s="43"/>
      <c r="C11" s="39"/>
      <c r="D11" s="39"/>
      <c r="E11" s="39"/>
      <c r="F11" s="21"/>
      <c r="G11" s="42"/>
      <c r="H11" s="39"/>
      <c r="I11" s="39"/>
      <c r="J11" s="39"/>
      <c r="K11" s="39"/>
      <c r="L11" s="39"/>
      <c r="M11" s="39"/>
    </row>
    <row r="12" spans="2:13" ht="16.05" customHeight="1" x14ac:dyDescent="0.25">
      <c r="B12" s="93" t="s">
        <v>7</v>
      </c>
      <c r="C12" s="94"/>
      <c r="D12" s="94"/>
      <c r="E12" s="94"/>
      <c r="F12" s="94"/>
      <c r="G12" s="95"/>
      <c r="H12" s="39"/>
      <c r="I12" s="39"/>
      <c r="J12" s="39"/>
      <c r="K12" s="39"/>
      <c r="L12" s="39"/>
      <c r="M12" s="39"/>
    </row>
    <row r="13" spans="2:13" ht="16.05" customHeight="1" x14ac:dyDescent="0.25">
      <c r="B13" s="37" t="s">
        <v>8</v>
      </c>
      <c r="C13" s="128" t="s">
        <v>9</v>
      </c>
      <c r="D13" s="128"/>
      <c r="E13" s="39"/>
      <c r="F13" s="21"/>
      <c r="G13" s="42"/>
      <c r="H13" s="39"/>
      <c r="I13" s="39"/>
      <c r="J13" s="39"/>
      <c r="K13" s="39"/>
      <c r="L13" s="39"/>
      <c r="M13" s="39"/>
    </row>
    <row r="14" spans="2:13" ht="16.05" customHeight="1" x14ac:dyDescent="0.25">
      <c r="B14" s="96" t="s">
        <v>10</v>
      </c>
      <c r="C14" s="97"/>
      <c r="D14" s="97"/>
      <c r="E14" s="97"/>
      <c r="F14" s="97"/>
      <c r="G14" s="98"/>
      <c r="H14" s="39"/>
      <c r="I14" s="39"/>
      <c r="J14" s="39"/>
      <c r="K14" s="39"/>
      <c r="L14" s="39"/>
      <c r="M14" s="39"/>
    </row>
    <row r="15" spans="2:13" ht="16.05" customHeight="1" x14ac:dyDescent="0.25">
      <c r="B15" s="37" t="s">
        <v>11</v>
      </c>
      <c r="C15" s="128" t="s">
        <v>12</v>
      </c>
      <c r="D15" s="128"/>
      <c r="E15" s="36"/>
      <c r="F15" s="21"/>
      <c r="G15" s="42"/>
      <c r="H15" s="39"/>
      <c r="I15" s="39"/>
      <c r="J15" s="39"/>
      <c r="K15" s="39"/>
      <c r="L15" s="39"/>
      <c r="M15" s="39"/>
    </row>
    <row r="16" spans="2:13" ht="16.05" customHeight="1" x14ac:dyDescent="0.25">
      <c r="B16" s="32" t="s">
        <v>13</v>
      </c>
      <c r="C16" s="134" t="s">
        <v>14</v>
      </c>
      <c r="D16" s="134"/>
      <c r="E16" s="134"/>
      <c r="F16" s="38"/>
      <c r="G16" s="44"/>
      <c r="H16" s="39"/>
      <c r="I16" s="39"/>
      <c r="J16" s="39"/>
      <c r="K16" s="39"/>
      <c r="L16" s="39"/>
      <c r="M16" s="39"/>
    </row>
    <row r="18" spans="2:13" ht="16.05" customHeight="1" x14ac:dyDescent="0.25">
      <c r="B18" s="109" t="s">
        <v>15</v>
      </c>
      <c r="C18" s="109"/>
      <c r="D18" s="109"/>
      <c r="E18" s="109"/>
      <c r="F18" s="109"/>
      <c r="G18" s="109"/>
      <c r="H18" s="109"/>
      <c r="I18" s="109"/>
      <c r="J18" s="109"/>
      <c r="K18" s="109"/>
      <c r="L18" s="109"/>
      <c r="M18" s="109"/>
    </row>
    <row r="19" spans="2:13" ht="16.05" customHeight="1" x14ac:dyDescent="0.25">
      <c r="B19" s="109"/>
      <c r="C19" s="109"/>
      <c r="D19" s="109"/>
      <c r="E19" s="109"/>
      <c r="F19" s="109"/>
      <c r="G19" s="109"/>
      <c r="H19" s="109"/>
      <c r="I19" s="109"/>
      <c r="J19" s="109"/>
      <c r="K19" s="109"/>
      <c r="L19" s="109"/>
      <c r="M19" s="109"/>
    </row>
    <row r="21" spans="2:13" ht="16.05" customHeight="1" x14ac:dyDescent="0.25">
      <c r="B21" s="3" t="s">
        <v>11</v>
      </c>
      <c r="C21" s="3"/>
      <c r="D21" s="3"/>
      <c r="E21" s="3"/>
      <c r="F21" s="3"/>
      <c r="G21" s="3"/>
      <c r="H21" s="3"/>
      <c r="I21" s="2"/>
      <c r="J21" s="2"/>
      <c r="K21" s="2"/>
      <c r="L21" s="39"/>
      <c r="M21" s="39"/>
    </row>
    <row r="22" spans="2:13" ht="16.05" customHeight="1" thickBot="1" x14ac:dyDescent="0.3">
      <c r="B22" s="4" t="s">
        <v>16</v>
      </c>
      <c r="C22" s="4"/>
      <c r="D22" s="21"/>
      <c r="E22" s="21"/>
      <c r="F22" s="21"/>
      <c r="G22" s="21"/>
      <c r="H22" s="21"/>
      <c r="I22" s="21"/>
      <c r="J22" s="21"/>
      <c r="K22" s="21"/>
      <c r="L22" s="39"/>
      <c r="M22" s="39"/>
    </row>
    <row r="23" spans="2:13" ht="16.05" customHeight="1" x14ac:dyDescent="0.25">
      <c r="B23" s="22" t="s">
        <v>17</v>
      </c>
      <c r="C23" s="45"/>
      <c r="D23" s="21"/>
      <c r="E23" s="21"/>
      <c r="F23" s="21"/>
      <c r="G23" s="21"/>
      <c r="H23" s="21"/>
      <c r="I23" s="21"/>
      <c r="J23" s="21"/>
      <c r="K23" s="21"/>
      <c r="L23" s="39"/>
      <c r="M23" s="39"/>
    </row>
    <row r="24" spans="2:13" ht="16.05" customHeight="1" x14ac:dyDescent="0.25">
      <c r="B24" s="1" t="s">
        <v>18</v>
      </c>
      <c r="C24" s="46"/>
      <c r="D24" s="21"/>
      <c r="E24" s="21"/>
      <c r="F24" s="21"/>
      <c r="G24" s="21"/>
      <c r="H24" s="21"/>
      <c r="I24" s="21"/>
      <c r="J24" s="21"/>
      <c r="K24" s="21"/>
      <c r="L24" s="39"/>
      <c r="M24" s="39"/>
    </row>
    <row r="25" spans="2:13" ht="16.05" customHeight="1" x14ac:dyDescent="0.25">
      <c r="B25" s="11" t="s">
        <v>19</v>
      </c>
      <c r="C25" s="12"/>
      <c r="D25" s="21"/>
      <c r="E25" s="21"/>
      <c r="F25" s="21"/>
      <c r="G25" s="21"/>
      <c r="H25" s="21"/>
      <c r="I25" s="21"/>
      <c r="J25" s="21"/>
      <c r="K25" s="21"/>
      <c r="L25" s="39"/>
      <c r="M25" s="39"/>
    </row>
    <row r="26" spans="2:13" ht="16.05" customHeight="1" thickBot="1" x14ac:dyDescent="0.3">
      <c r="B26" s="9" t="s">
        <v>20</v>
      </c>
      <c r="C26" s="19"/>
      <c r="D26" s="21"/>
      <c r="E26" s="21"/>
      <c r="F26" s="21"/>
      <c r="G26" s="21"/>
      <c r="H26" s="21"/>
      <c r="I26" s="21"/>
      <c r="J26" s="21"/>
      <c r="K26" s="21"/>
      <c r="L26" s="39"/>
      <c r="M26" s="39"/>
    </row>
    <row r="27" spans="2:13" ht="16.05" customHeight="1" thickBot="1" x14ac:dyDescent="0.3">
      <c r="B27" s="39"/>
      <c r="C27" s="39"/>
      <c r="D27" s="39"/>
      <c r="E27" s="39"/>
      <c r="F27" s="39"/>
      <c r="G27" s="39"/>
      <c r="H27" s="39"/>
      <c r="I27" s="21"/>
      <c r="J27" s="21"/>
      <c r="K27" s="21"/>
      <c r="L27" s="39"/>
      <c r="M27" s="39"/>
    </row>
    <row r="28" spans="2:13" ht="16.05" customHeight="1" x14ac:dyDescent="0.25">
      <c r="B28" s="114" t="s">
        <v>21</v>
      </c>
      <c r="C28" s="117"/>
      <c r="D28" s="21"/>
      <c r="E28" s="21"/>
      <c r="F28" s="21"/>
      <c r="G28" s="21"/>
      <c r="H28" s="21"/>
      <c r="I28" s="21"/>
      <c r="J28" s="21"/>
      <c r="K28" s="21"/>
      <c r="L28" s="39"/>
      <c r="M28" s="39"/>
    </row>
    <row r="29" spans="2:13" ht="16.05" customHeight="1" x14ac:dyDescent="0.25">
      <c r="B29" s="115"/>
      <c r="C29" s="118"/>
      <c r="D29" s="21"/>
      <c r="E29" s="21"/>
      <c r="F29" s="21"/>
      <c r="G29" s="21"/>
      <c r="H29" s="21"/>
      <c r="I29" s="21"/>
      <c r="J29" s="21"/>
      <c r="K29" s="21"/>
      <c r="L29" s="39"/>
      <c r="M29" s="39"/>
    </row>
    <row r="30" spans="2:13" ht="16.05" customHeight="1" x14ac:dyDescent="0.25">
      <c r="B30" s="115"/>
      <c r="C30" s="118"/>
      <c r="D30" s="21"/>
      <c r="E30" s="21"/>
      <c r="F30" s="21"/>
      <c r="G30" s="21"/>
      <c r="H30" s="21"/>
      <c r="I30" s="21"/>
      <c r="J30" s="21"/>
      <c r="K30" s="21"/>
      <c r="L30" s="39"/>
      <c r="M30" s="39"/>
    </row>
    <row r="31" spans="2:13" ht="16.05" customHeight="1" thickBot="1" x14ac:dyDescent="0.3">
      <c r="B31" s="116"/>
      <c r="C31" s="119"/>
      <c r="D31" s="21"/>
      <c r="E31" s="21"/>
      <c r="F31" s="21"/>
      <c r="G31" s="21"/>
      <c r="H31" s="21"/>
      <c r="I31" s="21"/>
      <c r="J31" s="21"/>
      <c r="K31" s="21"/>
      <c r="L31" s="39"/>
      <c r="M31" s="39"/>
    </row>
    <row r="32" spans="2:13" s="21" customFormat="1" ht="16.05" customHeight="1" x14ac:dyDescent="0.25">
      <c r="M32" s="39"/>
    </row>
    <row r="33" spans="1:24" s="21" customFormat="1" ht="16.05" customHeight="1" x14ac:dyDescent="0.25">
      <c r="B33" s="3" t="s">
        <v>13</v>
      </c>
      <c r="M33" s="39"/>
    </row>
    <row r="34" spans="1:24" s="21" customFormat="1" ht="48" customHeight="1" thickBot="1" x14ac:dyDescent="0.3">
      <c r="B34" s="129" t="s">
        <v>22</v>
      </c>
      <c r="C34" s="129"/>
      <c r="M34" s="39"/>
    </row>
    <row r="35" spans="1:24" s="21" customFormat="1" ht="16.05" customHeight="1" x14ac:dyDescent="0.25">
      <c r="B35" s="22" t="s">
        <v>23</v>
      </c>
      <c r="C35" s="45"/>
      <c r="M35" s="39"/>
    </row>
    <row r="36" spans="1:24" s="21" customFormat="1" ht="16.05" customHeight="1" thickBot="1" x14ac:dyDescent="0.3">
      <c r="B36" s="9" t="s">
        <v>24</v>
      </c>
      <c r="C36" s="47"/>
      <c r="M36" s="39"/>
    </row>
    <row r="37" spans="1:24" s="21" customFormat="1" ht="16.05" customHeight="1" x14ac:dyDescent="0.25">
      <c r="M37" s="39"/>
    </row>
    <row r="38" spans="1:24" ht="16.05" customHeight="1" x14ac:dyDescent="0.25">
      <c r="A38" s="39"/>
      <c r="B38" s="3" t="s">
        <v>12</v>
      </c>
      <c r="C38" s="23"/>
      <c r="D38" s="23"/>
      <c r="E38" s="23"/>
      <c r="F38" s="23"/>
      <c r="G38" s="23"/>
      <c r="H38" s="23"/>
      <c r="I38" s="23"/>
      <c r="J38" s="23"/>
      <c r="K38" s="23"/>
      <c r="L38" s="39"/>
      <c r="M38" s="39"/>
      <c r="N38" s="39"/>
      <c r="O38" s="39"/>
      <c r="P38" s="39"/>
      <c r="Q38" s="39"/>
      <c r="R38" s="39"/>
      <c r="S38" s="39"/>
      <c r="T38" s="39"/>
      <c r="U38" s="39"/>
      <c r="V38" s="39"/>
      <c r="W38" s="39"/>
      <c r="X38" s="39"/>
    </row>
    <row r="39" spans="1:24" ht="16.05" customHeight="1" thickBot="1" x14ac:dyDescent="0.3">
      <c r="A39" s="39"/>
      <c r="B39" s="130" t="s">
        <v>25</v>
      </c>
      <c r="C39" s="130"/>
      <c r="D39" s="130"/>
      <c r="E39" s="130"/>
      <c r="F39" s="130"/>
      <c r="G39" s="130"/>
      <c r="H39" s="130"/>
      <c r="I39" s="130"/>
      <c r="J39" s="130"/>
      <c r="K39" s="130"/>
      <c r="L39" s="130"/>
      <c r="M39" s="130"/>
      <c r="N39" s="130"/>
      <c r="O39" s="130"/>
      <c r="P39" s="130"/>
      <c r="Q39" s="130"/>
      <c r="R39" s="130"/>
      <c r="S39" s="130"/>
      <c r="T39" s="130"/>
      <c r="U39" s="130"/>
      <c r="V39" s="130"/>
      <c r="W39" s="130"/>
      <c r="X39" s="130"/>
    </row>
    <row r="40" spans="1:24" ht="16.05" customHeight="1" thickBot="1" x14ac:dyDescent="0.3">
      <c r="A40" s="39"/>
      <c r="B40" s="111" t="s">
        <v>26</v>
      </c>
      <c r="C40" s="112"/>
      <c r="D40" s="112"/>
      <c r="E40" s="112"/>
      <c r="F40" s="112"/>
      <c r="G40" s="112"/>
      <c r="H40" s="112"/>
      <c r="I40" s="112"/>
      <c r="J40" s="112"/>
      <c r="K40" s="112"/>
      <c r="L40" s="112"/>
      <c r="M40" s="112"/>
      <c r="N40" s="112"/>
      <c r="O40" s="112"/>
      <c r="P40" s="112"/>
      <c r="Q40" s="112"/>
      <c r="R40" s="112"/>
      <c r="S40" s="112"/>
      <c r="T40" s="112"/>
      <c r="U40" s="112"/>
      <c r="V40" s="112"/>
      <c r="W40" s="112"/>
      <c r="X40" s="113"/>
    </row>
    <row r="41" spans="1:24" ht="16.05" customHeight="1" x14ac:dyDescent="0.25">
      <c r="A41" s="39"/>
      <c r="B41" s="48">
        <v>1</v>
      </c>
      <c r="C41" s="34">
        <v>2</v>
      </c>
      <c r="D41" s="34">
        <v>3</v>
      </c>
      <c r="E41" s="33">
        <v>4</v>
      </c>
      <c r="F41" s="33">
        <v>5</v>
      </c>
      <c r="G41" s="33">
        <v>6</v>
      </c>
      <c r="H41" s="33">
        <v>7</v>
      </c>
      <c r="I41" s="34">
        <v>8</v>
      </c>
      <c r="J41" s="34">
        <v>9</v>
      </c>
      <c r="K41" s="34">
        <v>10</v>
      </c>
      <c r="L41" s="34">
        <v>11</v>
      </c>
      <c r="M41" s="34">
        <v>12</v>
      </c>
      <c r="N41" s="34">
        <v>13</v>
      </c>
      <c r="O41" s="34">
        <v>14</v>
      </c>
      <c r="P41" s="34">
        <v>15</v>
      </c>
      <c r="Q41" s="34">
        <v>16</v>
      </c>
      <c r="R41" s="34">
        <v>17</v>
      </c>
      <c r="S41" s="34">
        <v>18</v>
      </c>
      <c r="T41" s="34">
        <v>19</v>
      </c>
      <c r="U41" s="34">
        <v>20</v>
      </c>
      <c r="V41" s="34" t="s">
        <v>27</v>
      </c>
      <c r="W41" s="34" t="s">
        <v>28</v>
      </c>
      <c r="X41" s="49">
        <v>22</v>
      </c>
    </row>
    <row r="42" spans="1:24" ht="21.6" customHeight="1" x14ac:dyDescent="0.25">
      <c r="A42" s="39"/>
      <c r="B42" s="135" t="s">
        <v>29</v>
      </c>
      <c r="C42" s="137" t="s">
        <v>30</v>
      </c>
      <c r="D42" s="110" t="s">
        <v>31</v>
      </c>
      <c r="E42" s="131" t="s">
        <v>641</v>
      </c>
      <c r="F42" s="131" t="s">
        <v>644</v>
      </c>
      <c r="G42" s="131" t="s">
        <v>642</v>
      </c>
      <c r="H42" s="131" t="s">
        <v>643</v>
      </c>
      <c r="I42" s="125" t="s">
        <v>32</v>
      </c>
      <c r="J42" s="107" t="s">
        <v>33</v>
      </c>
      <c r="K42" s="124" t="s">
        <v>34</v>
      </c>
      <c r="L42" s="103" t="s">
        <v>35</v>
      </c>
      <c r="M42" s="105" t="s">
        <v>36</v>
      </c>
      <c r="N42" s="123" t="s">
        <v>37</v>
      </c>
      <c r="O42" s="107" t="s">
        <v>38</v>
      </c>
      <c r="P42" s="107" t="s">
        <v>39</v>
      </c>
      <c r="Q42" s="107" t="s">
        <v>40</v>
      </c>
      <c r="R42" s="107" t="s">
        <v>41</v>
      </c>
      <c r="S42" s="107" t="s">
        <v>42</v>
      </c>
      <c r="T42" s="107" t="s">
        <v>43</v>
      </c>
      <c r="U42" s="17" t="s">
        <v>44</v>
      </c>
      <c r="V42" s="122" t="s">
        <v>45</v>
      </c>
      <c r="W42" s="123"/>
      <c r="X42" s="120" t="s">
        <v>46</v>
      </c>
    </row>
    <row r="43" spans="1:24" ht="47.1" customHeight="1" thickBot="1" x14ac:dyDescent="0.3">
      <c r="A43" s="39"/>
      <c r="B43" s="136"/>
      <c r="C43" s="138"/>
      <c r="D43" s="110"/>
      <c r="E43" s="132"/>
      <c r="F43" s="132"/>
      <c r="G43" s="132"/>
      <c r="H43" s="132"/>
      <c r="I43" s="126"/>
      <c r="J43" s="127"/>
      <c r="K43" s="124"/>
      <c r="L43" s="104"/>
      <c r="M43" s="106"/>
      <c r="N43" s="133"/>
      <c r="O43" s="108"/>
      <c r="P43" s="108"/>
      <c r="Q43" s="108"/>
      <c r="R43" s="108"/>
      <c r="S43" s="108"/>
      <c r="T43" s="108"/>
      <c r="U43" s="18" t="s">
        <v>47</v>
      </c>
      <c r="V43" s="18" t="s">
        <v>48</v>
      </c>
      <c r="W43" s="18" t="s">
        <v>49</v>
      </c>
      <c r="X43" s="121"/>
    </row>
    <row r="44" spans="1:24" ht="13.8" x14ac:dyDescent="0.25">
      <c r="A44" s="24">
        <v>1</v>
      </c>
      <c r="B44" s="50" t="str">
        <f>IF(C44&gt;0,A44,"")</f>
        <v/>
      </c>
      <c r="C44" s="51"/>
      <c r="D44" s="52"/>
      <c r="E44" s="52"/>
      <c r="F44" s="52"/>
      <c r="G44" s="52"/>
      <c r="H44" s="52"/>
      <c r="I44" s="53"/>
      <c r="J44" s="53"/>
      <c r="K44" s="54"/>
      <c r="L44" s="53"/>
      <c r="M44" s="55"/>
      <c r="N44" s="53"/>
      <c r="O44" s="53"/>
      <c r="P44" s="53"/>
      <c r="Q44" s="53"/>
      <c r="R44" s="56"/>
      <c r="S44" s="57"/>
      <c r="T44" s="58"/>
      <c r="U44" s="53"/>
      <c r="V44" s="53"/>
      <c r="W44" s="53"/>
      <c r="X44" s="59"/>
    </row>
    <row r="45" spans="1:24" ht="13.8" x14ac:dyDescent="0.25">
      <c r="A45" s="24">
        <v>2</v>
      </c>
      <c r="B45" s="60" t="str">
        <f>IF(C45&gt;0,MAX(B$44:B44)+1,"")</f>
        <v/>
      </c>
      <c r="C45" s="61"/>
      <c r="D45" s="62"/>
      <c r="E45" s="62"/>
      <c r="F45" s="62"/>
      <c r="G45" s="62"/>
      <c r="H45" s="62"/>
      <c r="I45" s="63"/>
      <c r="J45" s="64"/>
      <c r="K45" s="65"/>
      <c r="L45" s="63"/>
      <c r="M45" s="66"/>
      <c r="N45" s="63"/>
      <c r="O45" s="63"/>
      <c r="P45" s="63"/>
      <c r="Q45" s="63"/>
      <c r="R45" s="67"/>
      <c r="S45" s="68"/>
      <c r="T45" s="69"/>
      <c r="U45" s="63"/>
      <c r="V45" s="63"/>
      <c r="W45" s="63"/>
      <c r="X45" s="70"/>
    </row>
    <row r="46" spans="1:24" ht="13.8" x14ac:dyDescent="0.25">
      <c r="A46" s="24">
        <v>3</v>
      </c>
      <c r="B46" s="60" t="str">
        <f>IF(C46&gt;0,MAX(B$44:B45)+1,"")</f>
        <v/>
      </c>
      <c r="C46" s="61"/>
      <c r="D46" s="62"/>
      <c r="E46" s="62"/>
      <c r="F46" s="62"/>
      <c r="G46" s="62"/>
      <c r="H46" s="62"/>
      <c r="I46" s="63"/>
      <c r="J46" s="64"/>
      <c r="K46" s="65"/>
      <c r="L46" s="63"/>
      <c r="M46" s="66"/>
      <c r="N46" s="63"/>
      <c r="O46" s="63"/>
      <c r="P46" s="63"/>
      <c r="Q46" s="63"/>
      <c r="R46" s="67"/>
      <c r="S46" s="68"/>
      <c r="T46" s="69"/>
      <c r="U46" s="63"/>
      <c r="V46" s="63"/>
      <c r="W46" s="63"/>
      <c r="X46" s="70"/>
    </row>
    <row r="47" spans="1:24" ht="13.8" x14ac:dyDescent="0.25">
      <c r="A47" s="24">
        <v>4</v>
      </c>
      <c r="B47" s="60" t="str">
        <f>IF(C47&gt;0,MAX(B$44:B46)+1,"")</f>
        <v/>
      </c>
      <c r="C47" s="61"/>
      <c r="D47" s="62"/>
      <c r="E47" s="62"/>
      <c r="F47" s="62"/>
      <c r="G47" s="62"/>
      <c r="H47" s="62"/>
      <c r="I47" s="63"/>
      <c r="J47" s="64"/>
      <c r="K47" s="65"/>
      <c r="L47" s="63"/>
      <c r="M47" s="66"/>
      <c r="N47" s="63"/>
      <c r="O47" s="63"/>
      <c r="P47" s="63"/>
      <c r="Q47" s="63"/>
      <c r="R47" s="67"/>
      <c r="S47" s="68"/>
      <c r="T47" s="69"/>
      <c r="U47" s="63"/>
      <c r="V47" s="63"/>
      <c r="W47" s="63"/>
      <c r="X47" s="70"/>
    </row>
    <row r="48" spans="1:24" ht="13.8" x14ac:dyDescent="0.25">
      <c r="A48" s="24">
        <v>5</v>
      </c>
      <c r="B48" s="60" t="str">
        <f>IF(C48&gt;0,MAX(B$44:B47)+1,"")</f>
        <v/>
      </c>
      <c r="C48" s="61"/>
      <c r="D48" s="62"/>
      <c r="E48" s="62"/>
      <c r="F48" s="62"/>
      <c r="G48" s="62"/>
      <c r="H48" s="62"/>
      <c r="I48" s="63"/>
      <c r="J48" s="64"/>
      <c r="K48" s="65"/>
      <c r="L48" s="63"/>
      <c r="M48" s="66"/>
      <c r="N48" s="63"/>
      <c r="O48" s="63"/>
      <c r="P48" s="63"/>
      <c r="Q48" s="63"/>
      <c r="R48" s="67"/>
      <c r="S48" s="68"/>
      <c r="T48" s="69"/>
      <c r="U48" s="63"/>
      <c r="V48" s="63"/>
      <c r="W48" s="63"/>
      <c r="X48" s="70"/>
    </row>
    <row r="49" spans="1:25" ht="13.8" x14ac:dyDescent="0.25">
      <c r="A49" s="24">
        <v>6</v>
      </c>
      <c r="B49" s="60" t="str">
        <f>IF(C49&gt;0,MAX(B$44:B48)+1,"")</f>
        <v/>
      </c>
      <c r="C49" s="61"/>
      <c r="D49" s="62"/>
      <c r="E49" s="62"/>
      <c r="F49" s="62"/>
      <c r="G49" s="62"/>
      <c r="H49" s="62"/>
      <c r="I49" s="63"/>
      <c r="J49" s="64"/>
      <c r="K49" s="65"/>
      <c r="L49" s="63"/>
      <c r="M49" s="66"/>
      <c r="N49" s="63"/>
      <c r="O49" s="63"/>
      <c r="P49" s="63"/>
      <c r="Q49" s="63"/>
      <c r="R49" s="67"/>
      <c r="S49" s="68"/>
      <c r="T49" s="69"/>
      <c r="U49" s="63"/>
      <c r="V49" s="63"/>
      <c r="W49" s="63"/>
      <c r="X49" s="70"/>
      <c r="Y49" s="39"/>
    </row>
    <row r="50" spans="1:25" ht="13.8" x14ac:dyDescent="0.25">
      <c r="A50" s="24">
        <v>7</v>
      </c>
      <c r="B50" s="60" t="str">
        <f>IF(C50&gt;0,MAX(B$44:B49)+1,"")</f>
        <v/>
      </c>
      <c r="C50" s="61"/>
      <c r="D50" s="62"/>
      <c r="E50" s="62"/>
      <c r="F50" s="62"/>
      <c r="G50" s="62"/>
      <c r="H50" s="62"/>
      <c r="I50" s="63"/>
      <c r="J50" s="64"/>
      <c r="K50" s="65"/>
      <c r="L50" s="63"/>
      <c r="M50" s="66"/>
      <c r="N50" s="63"/>
      <c r="O50" s="63"/>
      <c r="P50" s="63"/>
      <c r="Q50" s="63"/>
      <c r="R50" s="67"/>
      <c r="S50" s="68"/>
      <c r="T50" s="69"/>
      <c r="U50" s="63"/>
      <c r="V50" s="63"/>
      <c r="W50" s="63"/>
      <c r="X50" s="70"/>
      <c r="Y50" s="39"/>
    </row>
    <row r="51" spans="1:25" ht="13.8" x14ac:dyDescent="0.25">
      <c r="A51" s="24">
        <v>8</v>
      </c>
      <c r="B51" s="60" t="str">
        <f>IF(C51&gt;0,MAX(B$44:B50)+1,"")</f>
        <v/>
      </c>
      <c r="C51" s="61"/>
      <c r="D51" s="62"/>
      <c r="E51" s="62"/>
      <c r="F51" s="62"/>
      <c r="G51" s="62"/>
      <c r="H51" s="62"/>
      <c r="I51" s="63"/>
      <c r="J51" s="64"/>
      <c r="K51" s="65"/>
      <c r="L51" s="63"/>
      <c r="M51" s="66"/>
      <c r="N51" s="63"/>
      <c r="O51" s="63"/>
      <c r="P51" s="63"/>
      <c r="Q51" s="63"/>
      <c r="R51" s="67"/>
      <c r="S51" s="68"/>
      <c r="T51" s="69"/>
      <c r="U51" s="63"/>
      <c r="V51" s="63"/>
      <c r="W51" s="63"/>
      <c r="X51" s="70"/>
      <c r="Y51" s="39"/>
    </row>
    <row r="52" spans="1:25" ht="13.8" x14ac:dyDescent="0.25">
      <c r="A52" s="24">
        <v>9</v>
      </c>
      <c r="B52" s="60" t="str">
        <f>IF(C52&gt;0,MAX(B$44:B51)+1,"")</f>
        <v/>
      </c>
      <c r="C52" s="61"/>
      <c r="D52" s="62"/>
      <c r="E52" s="62"/>
      <c r="F52" s="62"/>
      <c r="G52" s="62"/>
      <c r="H52" s="62"/>
      <c r="I52" s="63"/>
      <c r="J52" s="64"/>
      <c r="K52" s="65"/>
      <c r="L52" s="63"/>
      <c r="M52" s="66"/>
      <c r="N52" s="63"/>
      <c r="O52" s="63"/>
      <c r="P52" s="63"/>
      <c r="Q52" s="63"/>
      <c r="R52" s="67"/>
      <c r="S52" s="68"/>
      <c r="T52" s="69"/>
      <c r="U52" s="63"/>
      <c r="V52" s="63"/>
      <c r="W52" s="63"/>
      <c r="X52" s="70"/>
      <c r="Y52" s="39"/>
    </row>
    <row r="53" spans="1:25" ht="13.8" x14ac:dyDescent="0.25">
      <c r="A53" s="24">
        <v>10</v>
      </c>
      <c r="B53" s="60" t="str">
        <f>IF(C53&gt;0,MAX(B$44:B52)+1,"")</f>
        <v/>
      </c>
      <c r="C53" s="61"/>
      <c r="D53" s="62"/>
      <c r="E53" s="62"/>
      <c r="F53" s="62"/>
      <c r="G53" s="62"/>
      <c r="H53" s="62"/>
      <c r="I53" s="63"/>
      <c r="J53" s="64"/>
      <c r="K53" s="65"/>
      <c r="L53" s="63"/>
      <c r="M53" s="66"/>
      <c r="N53" s="63"/>
      <c r="O53" s="63"/>
      <c r="P53" s="63"/>
      <c r="Q53" s="63"/>
      <c r="R53" s="67"/>
      <c r="S53" s="68"/>
      <c r="T53" s="69"/>
      <c r="U53" s="63"/>
      <c r="V53" s="63"/>
      <c r="W53" s="63"/>
      <c r="X53" s="70"/>
      <c r="Y53" s="39"/>
    </row>
    <row r="54" spans="1:25" s="25" customFormat="1" ht="13.8" x14ac:dyDescent="0.25">
      <c r="A54" s="24">
        <v>11</v>
      </c>
      <c r="B54" s="60" t="str">
        <f>IF(C54&gt;0,MAX(B$44:B53)+1,"")</f>
        <v/>
      </c>
      <c r="C54" s="61"/>
      <c r="D54" s="62"/>
      <c r="E54" s="62"/>
      <c r="F54" s="62"/>
      <c r="G54" s="62"/>
      <c r="H54" s="62"/>
      <c r="I54" s="63"/>
      <c r="J54" s="64"/>
      <c r="K54" s="65"/>
      <c r="L54" s="63"/>
      <c r="M54" s="66"/>
      <c r="N54" s="63"/>
      <c r="O54" s="63"/>
      <c r="P54" s="63"/>
      <c r="Q54" s="63"/>
      <c r="R54" s="67"/>
      <c r="S54" s="68"/>
      <c r="T54" s="69"/>
      <c r="U54" s="63"/>
      <c r="V54" s="63"/>
      <c r="W54" s="63"/>
      <c r="X54" s="70"/>
      <c r="Y54" s="39"/>
    </row>
    <row r="55" spans="1:25" ht="13.8" x14ac:dyDescent="0.25">
      <c r="A55" s="24">
        <v>12</v>
      </c>
      <c r="B55" s="60" t="str">
        <f>IF(C55&gt;0,MAX(B$44:B54)+1,"")</f>
        <v/>
      </c>
      <c r="C55" s="61"/>
      <c r="D55" s="62"/>
      <c r="E55" s="62"/>
      <c r="F55" s="62"/>
      <c r="G55" s="62"/>
      <c r="H55" s="62"/>
      <c r="I55" s="63"/>
      <c r="J55" s="64"/>
      <c r="K55" s="65"/>
      <c r="L55" s="63"/>
      <c r="M55" s="66"/>
      <c r="N55" s="63"/>
      <c r="O55" s="63"/>
      <c r="P55" s="63"/>
      <c r="Q55" s="63"/>
      <c r="R55" s="67"/>
      <c r="S55" s="68"/>
      <c r="T55" s="69"/>
      <c r="U55" s="63"/>
      <c r="V55" s="63"/>
      <c r="W55" s="63"/>
      <c r="X55" s="70"/>
      <c r="Y55" s="39"/>
    </row>
    <row r="56" spans="1:25" ht="13.8" x14ac:dyDescent="0.25">
      <c r="A56" s="24">
        <v>13</v>
      </c>
      <c r="B56" s="60" t="str">
        <f>IF(C56&gt;0,MAX(B$44:B55)+1,"")</f>
        <v/>
      </c>
      <c r="C56" s="61"/>
      <c r="D56" s="62"/>
      <c r="E56" s="62"/>
      <c r="F56" s="62"/>
      <c r="G56" s="62"/>
      <c r="H56" s="62"/>
      <c r="I56" s="63"/>
      <c r="J56" s="64"/>
      <c r="K56" s="65"/>
      <c r="L56" s="63"/>
      <c r="M56" s="66"/>
      <c r="N56" s="63"/>
      <c r="O56" s="63"/>
      <c r="P56" s="63"/>
      <c r="Q56" s="63"/>
      <c r="R56" s="67"/>
      <c r="S56" s="68"/>
      <c r="T56" s="69"/>
      <c r="U56" s="63"/>
      <c r="V56" s="63"/>
      <c r="W56" s="63"/>
      <c r="X56" s="70"/>
      <c r="Y56" s="39"/>
    </row>
    <row r="57" spans="1:25" ht="13.8" x14ac:dyDescent="0.25">
      <c r="A57" s="24">
        <v>14</v>
      </c>
      <c r="B57" s="60" t="str">
        <f>IF(C57&gt;0,MAX(B$44:B56)+1,"")</f>
        <v/>
      </c>
      <c r="C57" s="61"/>
      <c r="D57" s="62"/>
      <c r="E57" s="62"/>
      <c r="F57" s="62"/>
      <c r="G57" s="62"/>
      <c r="H57" s="62"/>
      <c r="I57" s="63"/>
      <c r="J57" s="64"/>
      <c r="K57" s="65"/>
      <c r="L57" s="63"/>
      <c r="M57" s="66"/>
      <c r="N57" s="63"/>
      <c r="O57" s="63"/>
      <c r="P57" s="63"/>
      <c r="Q57" s="63"/>
      <c r="R57" s="67"/>
      <c r="S57" s="68"/>
      <c r="T57" s="69"/>
      <c r="U57" s="63"/>
      <c r="V57" s="63"/>
      <c r="W57" s="63"/>
      <c r="X57" s="70"/>
      <c r="Y57" s="39"/>
    </row>
    <row r="58" spans="1:25" ht="13.8" x14ac:dyDescent="0.25">
      <c r="A58" s="24">
        <v>15</v>
      </c>
      <c r="B58" s="60" t="str">
        <f>IF(C58&gt;0,MAX(B$44:B57)+1,"")</f>
        <v/>
      </c>
      <c r="C58" s="61"/>
      <c r="D58" s="62"/>
      <c r="E58" s="62"/>
      <c r="F58" s="62"/>
      <c r="G58" s="62"/>
      <c r="H58" s="62"/>
      <c r="I58" s="63"/>
      <c r="J58" s="64"/>
      <c r="K58" s="65"/>
      <c r="L58" s="63"/>
      <c r="M58" s="66"/>
      <c r="N58" s="63"/>
      <c r="O58" s="63"/>
      <c r="P58" s="63"/>
      <c r="Q58" s="63"/>
      <c r="R58" s="67"/>
      <c r="S58" s="68"/>
      <c r="T58" s="69"/>
      <c r="U58" s="63"/>
      <c r="V58" s="63"/>
      <c r="W58" s="63"/>
      <c r="X58" s="70"/>
      <c r="Y58" s="39"/>
    </row>
    <row r="59" spans="1:25" ht="13.8" x14ac:dyDescent="0.25">
      <c r="A59" s="24">
        <v>16</v>
      </c>
      <c r="B59" s="60" t="str">
        <f>IF(C59&gt;0,MAX(B$44:B58)+1,"")</f>
        <v/>
      </c>
      <c r="C59" s="61"/>
      <c r="D59" s="62"/>
      <c r="E59" s="62"/>
      <c r="F59" s="62"/>
      <c r="G59" s="62"/>
      <c r="H59" s="62"/>
      <c r="I59" s="63"/>
      <c r="J59" s="64"/>
      <c r="K59" s="65"/>
      <c r="L59" s="63"/>
      <c r="M59" s="66"/>
      <c r="N59" s="63"/>
      <c r="O59" s="63"/>
      <c r="P59" s="63"/>
      <c r="Q59" s="63"/>
      <c r="R59" s="67"/>
      <c r="S59" s="68"/>
      <c r="T59" s="69"/>
      <c r="U59" s="63"/>
      <c r="V59" s="63"/>
      <c r="W59" s="63"/>
      <c r="X59" s="70"/>
      <c r="Y59" s="39"/>
    </row>
    <row r="60" spans="1:25" ht="13.8" x14ac:dyDescent="0.25">
      <c r="A60" s="24">
        <v>17</v>
      </c>
      <c r="B60" s="60" t="str">
        <f>IF(C60&gt;0,MAX(B$44:B59)+1,"")</f>
        <v/>
      </c>
      <c r="C60" s="61"/>
      <c r="D60" s="62"/>
      <c r="E60" s="62"/>
      <c r="F60" s="62"/>
      <c r="G60" s="62"/>
      <c r="H60" s="62"/>
      <c r="I60" s="63"/>
      <c r="J60" s="64"/>
      <c r="K60" s="65"/>
      <c r="L60" s="63"/>
      <c r="M60" s="66"/>
      <c r="N60" s="63"/>
      <c r="O60" s="63"/>
      <c r="P60" s="63"/>
      <c r="Q60" s="63"/>
      <c r="R60" s="67"/>
      <c r="S60" s="68"/>
      <c r="T60" s="69"/>
      <c r="U60" s="63"/>
      <c r="V60" s="63"/>
      <c r="W60" s="63"/>
      <c r="X60" s="70"/>
      <c r="Y60" s="39"/>
    </row>
    <row r="61" spans="1:25" ht="13.8" x14ac:dyDescent="0.25">
      <c r="A61" s="24">
        <v>18</v>
      </c>
      <c r="B61" s="60" t="str">
        <f>IF(C61&gt;0,MAX(B$44:B60)+1,"")</f>
        <v/>
      </c>
      <c r="C61" s="61"/>
      <c r="D61" s="62"/>
      <c r="E61" s="62"/>
      <c r="F61" s="62"/>
      <c r="G61" s="62"/>
      <c r="H61" s="62"/>
      <c r="I61" s="63"/>
      <c r="J61" s="64"/>
      <c r="K61" s="65"/>
      <c r="L61" s="63"/>
      <c r="M61" s="66"/>
      <c r="N61" s="63"/>
      <c r="O61" s="63"/>
      <c r="P61" s="63"/>
      <c r="Q61" s="63"/>
      <c r="R61" s="67"/>
      <c r="S61" s="68"/>
      <c r="T61" s="69"/>
      <c r="U61" s="63"/>
      <c r="V61" s="63"/>
      <c r="W61" s="63"/>
      <c r="X61" s="70"/>
      <c r="Y61" s="39"/>
    </row>
    <row r="62" spans="1:25" ht="13.8" x14ac:dyDescent="0.25">
      <c r="A62" s="24">
        <v>19</v>
      </c>
      <c r="B62" s="60" t="str">
        <f>IF(C62&gt;0,MAX(B$44:B61)+1,"")</f>
        <v/>
      </c>
      <c r="C62" s="61"/>
      <c r="D62" s="62"/>
      <c r="E62" s="62"/>
      <c r="F62" s="62"/>
      <c r="G62" s="62"/>
      <c r="H62" s="62"/>
      <c r="I62" s="63"/>
      <c r="J62" s="64"/>
      <c r="K62" s="65"/>
      <c r="L62" s="63"/>
      <c r="M62" s="66"/>
      <c r="N62" s="63"/>
      <c r="O62" s="63"/>
      <c r="P62" s="63"/>
      <c r="Q62" s="63"/>
      <c r="R62" s="67"/>
      <c r="S62" s="68"/>
      <c r="T62" s="69"/>
      <c r="U62" s="63"/>
      <c r="V62" s="63"/>
      <c r="W62" s="63"/>
      <c r="X62" s="70"/>
      <c r="Y62" s="39"/>
    </row>
    <row r="63" spans="1:25" ht="13.8" x14ac:dyDescent="0.25">
      <c r="A63" s="24">
        <v>20</v>
      </c>
      <c r="B63" s="60" t="str">
        <f>IF(C63&gt;0,MAX(B$44:B62)+1,"")</f>
        <v/>
      </c>
      <c r="C63" s="61"/>
      <c r="D63" s="62"/>
      <c r="E63" s="62"/>
      <c r="F63" s="62"/>
      <c r="G63" s="62"/>
      <c r="H63" s="62"/>
      <c r="I63" s="63"/>
      <c r="J63" s="64"/>
      <c r="K63" s="65"/>
      <c r="L63" s="63"/>
      <c r="M63" s="66"/>
      <c r="N63" s="63"/>
      <c r="O63" s="63"/>
      <c r="P63" s="63"/>
      <c r="Q63" s="63"/>
      <c r="R63" s="67"/>
      <c r="S63" s="68"/>
      <c r="T63" s="69"/>
      <c r="U63" s="63"/>
      <c r="V63" s="63"/>
      <c r="W63" s="63"/>
      <c r="X63" s="70"/>
      <c r="Y63" s="39"/>
    </row>
    <row r="64" spans="1:25" ht="13.8" x14ac:dyDescent="0.25">
      <c r="A64" s="24">
        <v>21</v>
      </c>
      <c r="B64" s="60" t="str">
        <f>IF(C64&gt;0,MAX(B$44:B63)+1,"")</f>
        <v/>
      </c>
      <c r="C64" s="61"/>
      <c r="D64" s="62"/>
      <c r="E64" s="62"/>
      <c r="F64" s="62"/>
      <c r="G64" s="62"/>
      <c r="H64" s="62"/>
      <c r="I64" s="63"/>
      <c r="J64" s="64"/>
      <c r="K64" s="65"/>
      <c r="L64" s="63"/>
      <c r="M64" s="66"/>
      <c r="N64" s="63"/>
      <c r="O64" s="63"/>
      <c r="P64" s="63"/>
      <c r="Q64" s="63"/>
      <c r="R64" s="67"/>
      <c r="S64" s="68"/>
      <c r="T64" s="69"/>
      <c r="U64" s="63"/>
      <c r="V64" s="63"/>
      <c r="W64" s="63"/>
      <c r="X64" s="70"/>
      <c r="Y64" s="39"/>
    </row>
    <row r="65" spans="1:24" ht="13.8" x14ac:dyDescent="0.25">
      <c r="A65" s="24">
        <v>22</v>
      </c>
      <c r="B65" s="60" t="str">
        <f>IF(C65&gt;0,MAX(B$44:B64)+1,"")</f>
        <v/>
      </c>
      <c r="C65" s="61"/>
      <c r="D65" s="62"/>
      <c r="E65" s="62"/>
      <c r="F65" s="62"/>
      <c r="G65" s="62"/>
      <c r="H65" s="62"/>
      <c r="I65" s="63"/>
      <c r="J65" s="64"/>
      <c r="K65" s="65"/>
      <c r="L65" s="63"/>
      <c r="M65" s="66"/>
      <c r="N65" s="63"/>
      <c r="O65" s="63"/>
      <c r="P65" s="63"/>
      <c r="Q65" s="63"/>
      <c r="R65" s="67"/>
      <c r="S65" s="68"/>
      <c r="T65" s="69"/>
      <c r="U65" s="63"/>
      <c r="V65" s="63"/>
      <c r="W65" s="63"/>
      <c r="X65" s="70"/>
    </row>
    <row r="66" spans="1:24" ht="13.8" x14ac:dyDescent="0.25">
      <c r="A66" s="24">
        <v>23</v>
      </c>
      <c r="B66" s="60" t="str">
        <f>IF(C66&gt;0,MAX(B$44:B65)+1,"")</f>
        <v/>
      </c>
      <c r="C66" s="61"/>
      <c r="D66" s="62"/>
      <c r="E66" s="62"/>
      <c r="F66" s="62"/>
      <c r="G66" s="62"/>
      <c r="H66" s="62"/>
      <c r="I66" s="63"/>
      <c r="J66" s="64"/>
      <c r="K66" s="65"/>
      <c r="L66" s="63"/>
      <c r="M66" s="66"/>
      <c r="N66" s="63"/>
      <c r="O66" s="63"/>
      <c r="P66" s="63"/>
      <c r="Q66" s="63"/>
      <c r="R66" s="67"/>
      <c r="S66" s="68"/>
      <c r="T66" s="69"/>
      <c r="U66" s="63"/>
      <c r="V66" s="63"/>
      <c r="W66" s="63"/>
      <c r="X66" s="70"/>
    </row>
    <row r="67" spans="1:24" ht="13.8" x14ac:dyDescent="0.25">
      <c r="A67" s="24">
        <v>24</v>
      </c>
      <c r="B67" s="60" t="str">
        <f>IF(C67&gt;0,MAX(B$44:B66)+1,"")</f>
        <v/>
      </c>
      <c r="C67" s="61"/>
      <c r="D67" s="62"/>
      <c r="E67" s="62"/>
      <c r="F67" s="62"/>
      <c r="G67" s="62"/>
      <c r="H67" s="62"/>
      <c r="I67" s="63"/>
      <c r="J67" s="64"/>
      <c r="K67" s="65"/>
      <c r="L67" s="63"/>
      <c r="M67" s="66"/>
      <c r="N67" s="63"/>
      <c r="O67" s="63"/>
      <c r="P67" s="63"/>
      <c r="Q67" s="63"/>
      <c r="R67" s="67"/>
      <c r="S67" s="68"/>
      <c r="T67" s="69"/>
      <c r="U67" s="63"/>
      <c r="V67" s="63"/>
      <c r="W67" s="63"/>
      <c r="X67" s="70"/>
    </row>
    <row r="68" spans="1:24" ht="13.8" x14ac:dyDescent="0.25">
      <c r="A68" s="24">
        <v>25</v>
      </c>
      <c r="B68" s="60" t="str">
        <f>IF(C68&gt;0,MAX(B$44:B67)+1,"")</f>
        <v/>
      </c>
      <c r="C68" s="61"/>
      <c r="D68" s="62"/>
      <c r="E68" s="62"/>
      <c r="F68" s="62"/>
      <c r="G68" s="62"/>
      <c r="H68" s="62"/>
      <c r="I68" s="63"/>
      <c r="J68" s="64"/>
      <c r="K68" s="65"/>
      <c r="L68" s="63"/>
      <c r="M68" s="66"/>
      <c r="N68" s="63"/>
      <c r="O68" s="63"/>
      <c r="P68" s="63"/>
      <c r="Q68" s="63"/>
      <c r="R68" s="67"/>
      <c r="S68" s="68"/>
      <c r="T68" s="69"/>
      <c r="U68" s="63"/>
      <c r="V68" s="63"/>
      <c r="W68" s="63"/>
      <c r="X68" s="70"/>
    </row>
    <row r="69" spans="1:24" ht="13.8" x14ac:dyDescent="0.25">
      <c r="A69" s="24">
        <v>26</v>
      </c>
      <c r="B69" s="60" t="str">
        <f>IF(C69&gt;0,MAX(B$44:B68)+1,"")</f>
        <v/>
      </c>
      <c r="C69" s="61"/>
      <c r="D69" s="62"/>
      <c r="E69" s="62"/>
      <c r="F69" s="62"/>
      <c r="G69" s="62"/>
      <c r="H69" s="62"/>
      <c r="I69" s="63"/>
      <c r="J69" s="64"/>
      <c r="K69" s="65"/>
      <c r="L69" s="63"/>
      <c r="M69" s="66"/>
      <c r="N69" s="63"/>
      <c r="O69" s="63"/>
      <c r="P69" s="63"/>
      <c r="Q69" s="63"/>
      <c r="R69" s="67"/>
      <c r="S69" s="68"/>
      <c r="T69" s="69"/>
      <c r="U69" s="63"/>
      <c r="V69" s="63"/>
      <c r="W69" s="63"/>
      <c r="X69" s="70"/>
    </row>
    <row r="70" spans="1:24" ht="13.8" x14ac:dyDescent="0.25">
      <c r="A70" s="24">
        <v>27</v>
      </c>
      <c r="B70" s="60" t="str">
        <f>IF(C70&gt;0,MAX(B$44:B69)+1,"")</f>
        <v/>
      </c>
      <c r="C70" s="61"/>
      <c r="D70" s="62"/>
      <c r="E70" s="62"/>
      <c r="F70" s="62"/>
      <c r="G70" s="62"/>
      <c r="H70" s="62"/>
      <c r="I70" s="63"/>
      <c r="J70" s="64"/>
      <c r="K70" s="65"/>
      <c r="L70" s="63"/>
      <c r="M70" s="66"/>
      <c r="N70" s="63"/>
      <c r="O70" s="63"/>
      <c r="P70" s="63"/>
      <c r="Q70" s="63"/>
      <c r="R70" s="67"/>
      <c r="S70" s="68"/>
      <c r="T70" s="69"/>
      <c r="U70" s="63"/>
      <c r="V70" s="63"/>
      <c r="W70" s="63"/>
      <c r="X70" s="70"/>
    </row>
    <row r="71" spans="1:24" ht="13.8" x14ac:dyDescent="0.25">
      <c r="A71" s="24">
        <v>28</v>
      </c>
      <c r="B71" s="60" t="str">
        <f>IF(C71&gt;0,MAX(B$44:B70)+1,"")</f>
        <v/>
      </c>
      <c r="C71" s="61"/>
      <c r="D71" s="62"/>
      <c r="E71" s="62"/>
      <c r="F71" s="62"/>
      <c r="G71" s="62"/>
      <c r="H71" s="62"/>
      <c r="I71" s="63"/>
      <c r="J71" s="64"/>
      <c r="K71" s="65"/>
      <c r="L71" s="63"/>
      <c r="M71" s="66"/>
      <c r="N71" s="63"/>
      <c r="O71" s="63"/>
      <c r="P71" s="63"/>
      <c r="Q71" s="63"/>
      <c r="R71" s="67"/>
      <c r="S71" s="68"/>
      <c r="T71" s="69"/>
      <c r="U71" s="63"/>
      <c r="V71" s="63"/>
      <c r="W71" s="63"/>
      <c r="X71" s="70"/>
    </row>
    <row r="72" spans="1:24" ht="13.8" x14ac:dyDescent="0.25">
      <c r="A72" s="24">
        <v>29</v>
      </c>
      <c r="B72" s="60" t="str">
        <f>IF(C72&gt;0,MAX(B$44:B71)+1,"")</f>
        <v/>
      </c>
      <c r="C72" s="61"/>
      <c r="D72" s="62"/>
      <c r="E72" s="62"/>
      <c r="F72" s="62"/>
      <c r="G72" s="62"/>
      <c r="H72" s="62"/>
      <c r="I72" s="63"/>
      <c r="J72" s="64"/>
      <c r="K72" s="65"/>
      <c r="L72" s="63"/>
      <c r="M72" s="66"/>
      <c r="N72" s="63"/>
      <c r="O72" s="63"/>
      <c r="P72" s="63"/>
      <c r="Q72" s="63"/>
      <c r="R72" s="67"/>
      <c r="S72" s="68"/>
      <c r="T72" s="69"/>
      <c r="U72" s="63"/>
      <c r="V72" s="63"/>
      <c r="W72" s="63"/>
      <c r="X72" s="70"/>
    </row>
    <row r="73" spans="1:24" ht="13.8" x14ac:dyDescent="0.25">
      <c r="A73" s="24">
        <v>30</v>
      </c>
      <c r="B73" s="60" t="str">
        <f>IF(C73&gt;0,MAX(B$44:B72)+1,"")</f>
        <v/>
      </c>
      <c r="C73" s="61"/>
      <c r="D73" s="62"/>
      <c r="E73" s="62"/>
      <c r="F73" s="62"/>
      <c r="G73" s="62"/>
      <c r="H73" s="62"/>
      <c r="I73" s="63"/>
      <c r="J73" s="64"/>
      <c r="K73" s="65"/>
      <c r="L73" s="63"/>
      <c r="M73" s="66"/>
      <c r="N73" s="63"/>
      <c r="O73" s="63"/>
      <c r="P73" s="63"/>
      <c r="Q73" s="63"/>
      <c r="R73" s="67"/>
      <c r="S73" s="68"/>
      <c r="T73" s="69"/>
      <c r="U73" s="63"/>
      <c r="V73" s="63"/>
      <c r="W73" s="63"/>
      <c r="X73" s="70"/>
    </row>
    <row r="74" spans="1:24" ht="13.8" x14ac:dyDescent="0.25">
      <c r="A74" s="24">
        <v>31</v>
      </c>
      <c r="B74" s="60" t="str">
        <f>IF(C74&gt;0,MAX(B$44:B73)+1,"")</f>
        <v/>
      </c>
      <c r="C74" s="61"/>
      <c r="D74" s="62"/>
      <c r="E74" s="62"/>
      <c r="F74" s="62"/>
      <c r="G74" s="62"/>
      <c r="H74" s="62"/>
      <c r="I74" s="63"/>
      <c r="J74" s="64"/>
      <c r="K74" s="65"/>
      <c r="L74" s="63"/>
      <c r="M74" s="66"/>
      <c r="N74" s="63"/>
      <c r="O74" s="63"/>
      <c r="P74" s="63"/>
      <c r="Q74" s="63"/>
      <c r="R74" s="67"/>
      <c r="S74" s="68"/>
      <c r="T74" s="69"/>
      <c r="U74" s="63"/>
      <c r="V74" s="63"/>
      <c r="W74" s="63"/>
      <c r="X74" s="70"/>
    </row>
    <row r="75" spans="1:24" ht="13.8" x14ac:dyDescent="0.25">
      <c r="A75" s="24">
        <v>32</v>
      </c>
      <c r="B75" s="60" t="str">
        <f>IF(C75&gt;0,MAX(B$44:B74)+1,"")</f>
        <v/>
      </c>
      <c r="C75" s="61"/>
      <c r="D75" s="62"/>
      <c r="E75" s="62"/>
      <c r="F75" s="62"/>
      <c r="G75" s="62"/>
      <c r="H75" s="62"/>
      <c r="I75" s="63"/>
      <c r="J75" s="64"/>
      <c r="K75" s="65"/>
      <c r="L75" s="63"/>
      <c r="M75" s="66"/>
      <c r="N75" s="63"/>
      <c r="O75" s="63"/>
      <c r="P75" s="63"/>
      <c r="Q75" s="63"/>
      <c r="R75" s="67"/>
      <c r="S75" s="68"/>
      <c r="T75" s="69"/>
      <c r="U75" s="63"/>
      <c r="V75" s="63"/>
      <c r="W75" s="63"/>
      <c r="X75" s="70"/>
    </row>
    <row r="76" spans="1:24" ht="13.8" x14ac:dyDescent="0.25">
      <c r="A76" s="24">
        <v>33</v>
      </c>
      <c r="B76" s="60" t="str">
        <f>IF(C76&gt;0,MAX(B$44:B75)+1,"")</f>
        <v/>
      </c>
      <c r="C76" s="61"/>
      <c r="D76" s="62"/>
      <c r="E76" s="62"/>
      <c r="F76" s="62"/>
      <c r="G76" s="62"/>
      <c r="H76" s="62"/>
      <c r="I76" s="63"/>
      <c r="J76" s="64"/>
      <c r="K76" s="65"/>
      <c r="L76" s="63"/>
      <c r="M76" s="66"/>
      <c r="N76" s="63"/>
      <c r="O76" s="63"/>
      <c r="P76" s="63"/>
      <c r="Q76" s="63"/>
      <c r="R76" s="67"/>
      <c r="S76" s="68"/>
      <c r="T76" s="69"/>
      <c r="U76" s="63"/>
      <c r="V76" s="63"/>
      <c r="W76" s="63"/>
      <c r="X76" s="70"/>
    </row>
    <row r="77" spans="1:24" ht="13.8" x14ac:dyDescent="0.25">
      <c r="A77" s="24">
        <v>34</v>
      </c>
      <c r="B77" s="60" t="str">
        <f>IF(C77&gt;0,MAX(B$44:B76)+1,"")</f>
        <v/>
      </c>
      <c r="C77" s="61"/>
      <c r="D77" s="62"/>
      <c r="E77" s="62"/>
      <c r="F77" s="62"/>
      <c r="G77" s="62"/>
      <c r="H77" s="62"/>
      <c r="I77" s="63"/>
      <c r="J77" s="64"/>
      <c r="K77" s="65"/>
      <c r="L77" s="63"/>
      <c r="M77" s="66"/>
      <c r="N77" s="63"/>
      <c r="O77" s="63"/>
      <c r="P77" s="63"/>
      <c r="Q77" s="63"/>
      <c r="R77" s="67"/>
      <c r="S77" s="68"/>
      <c r="T77" s="69"/>
      <c r="U77" s="63"/>
      <c r="V77" s="63"/>
      <c r="W77" s="63"/>
      <c r="X77" s="70"/>
    </row>
    <row r="78" spans="1:24" ht="13.8" x14ac:dyDescent="0.25">
      <c r="A78" s="24">
        <v>35</v>
      </c>
      <c r="B78" s="60" t="str">
        <f>IF(C78&gt;0,MAX(B$44:B77)+1,"")</f>
        <v/>
      </c>
      <c r="C78" s="61"/>
      <c r="D78" s="62"/>
      <c r="E78" s="62"/>
      <c r="F78" s="62"/>
      <c r="G78" s="62"/>
      <c r="H78" s="62"/>
      <c r="I78" s="63"/>
      <c r="J78" s="64"/>
      <c r="K78" s="65"/>
      <c r="L78" s="63"/>
      <c r="M78" s="66"/>
      <c r="N78" s="63"/>
      <c r="O78" s="63"/>
      <c r="P78" s="63"/>
      <c r="Q78" s="63"/>
      <c r="R78" s="67"/>
      <c r="S78" s="68"/>
      <c r="T78" s="69"/>
      <c r="U78" s="63"/>
      <c r="V78" s="63"/>
      <c r="W78" s="63"/>
      <c r="X78" s="70"/>
    </row>
    <row r="79" spans="1:24" ht="13.8" x14ac:dyDescent="0.25">
      <c r="A79" s="24">
        <v>36</v>
      </c>
      <c r="B79" s="60" t="str">
        <f>IF(C79&gt;0,MAX(B$44:B78)+1,"")</f>
        <v/>
      </c>
      <c r="C79" s="61"/>
      <c r="D79" s="62"/>
      <c r="E79" s="62"/>
      <c r="F79" s="62"/>
      <c r="G79" s="62"/>
      <c r="H79" s="62"/>
      <c r="I79" s="63"/>
      <c r="J79" s="64"/>
      <c r="K79" s="65"/>
      <c r="L79" s="63"/>
      <c r="M79" s="66"/>
      <c r="N79" s="63"/>
      <c r="O79" s="63"/>
      <c r="P79" s="63"/>
      <c r="Q79" s="63"/>
      <c r="R79" s="67"/>
      <c r="S79" s="68"/>
      <c r="T79" s="69"/>
      <c r="U79" s="63"/>
      <c r="V79" s="63"/>
      <c r="W79" s="63"/>
      <c r="X79" s="70"/>
    </row>
    <row r="80" spans="1:24" ht="13.8" x14ac:dyDescent="0.25">
      <c r="A80" s="24">
        <v>37</v>
      </c>
      <c r="B80" s="60" t="str">
        <f>IF(C80&gt;0,MAX(B$44:B79)+1,"")</f>
        <v/>
      </c>
      <c r="C80" s="61"/>
      <c r="D80" s="62"/>
      <c r="E80" s="62"/>
      <c r="F80" s="62"/>
      <c r="G80" s="62"/>
      <c r="H80" s="62"/>
      <c r="I80" s="63"/>
      <c r="J80" s="64"/>
      <c r="K80" s="65"/>
      <c r="L80" s="63"/>
      <c r="M80" s="66"/>
      <c r="N80" s="63"/>
      <c r="O80" s="63"/>
      <c r="P80" s="63"/>
      <c r="Q80" s="63"/>
      <c r="R80" s="67"/>
      <c r="S80" s="68"/>
      <c r="T80" s="69"/>
      <c r="U80" s="63"/>
      <c r="V80" s="63"/>
      <c r="W80" s="63"/>
      <c r="X80" s="70"/>
    </row>
    <row r="81" spans="1:24" ht="13.8" x14ac:dyDescent="0.25">
      <c r="A81" s="24">
        <v>38</v>
      </c>
      <c r="B81" s="60" t="str">
        <f>IF(C81&gt;0,MAX(B$44:B80)+1,"")</f>
        <v/>
      </c>
      <c r="C81" s="61"/>
      <c r="D81" s="62"/>
      <c r="E81" s="62"/>
      <c r="F81" s="62"/>
      <c r="G81" s="62"/>
      <c r="H81" s="62"/>
      <c r="I81" s="63"/>
      <c r="J81" s="64"/>
      <c r="K81" s="65"/>
      <c r="L81" s="63"/>
      <c r="M81" s="66"/>
      <c r="N81" s="63"/>
      <c r="O81" s="63"/>
      <c r="P81" s="63"/>
      <c r="Q81" s="63"/>
      <c r="R81" s="67"/>
      <c r="S81" s="68"/>
      <c r="T81" s="69"/>
      <c r="U81" s="63"/>
      <c r="V81" s="63"/>
      <c r="W81" s="63"/>
      <c r="X81" s="70"/>
    </row>
    <row r="82" spans="1:24" ht="13.8" x14ac:dyDescent="0.25">
      <c r="A82" s="24">
        <v>39</v>
      </c>
      <c r="B82" s="60" t="str">
        <f>IF(C82&gt;0,MAX(B$44:B81)+1,"")</f>
        <v/>
      </c>
      <c r="C82" s="61"/>
      <c r="D82" s="62"/>
      <c r="E82" s="62"/>
      <c r="F82" s="62"/>
      <c r="G82" s="62"/>
      <c r="H82" s="62"/>
      <c r="I82" s="63"/>
      <c r="J82" s="64"/>
      <c r="K82" s="65"/>
      <c r="L82" s="63"/>
      <c r="M82" s="66"/>
      <c r="N82" s="63"/>
      <c r="O82" s="63"/>
      <c r="P82" s="63"/>
      <c r="Q82" s="63"/>
      <c r="R82" s="67"/>
      <c r="S82" s="68"/>
      <c r="T82" s="69"/>
      <c r="U82" s="63"/>
      <c r="V82" s="63"/>
      <c r="W82" s="63"/>
      <c r="X82" s="70"/>
    </row>
    <row r="83" spans="1:24" ht="13.8" x14ac:dyDescent="0.25">
      <c r="A83" s="24">
        <v>40</v>
      </c>
      <c r="B83" s="60" t="str">
        <f>IF(C83&gt;0,MAX(B$44:B82)+1,"")</f>
        <v/>
      </c>
      <c r="C83" s="61"/>
      <c r="D83" s="62"/>
      <c r="E83" s="62"/>
      <c r="F83" s="62"/>
      <c r="G83" s="62"/>
      <c r="H83" s="62"/>
      <c r="I83" s="63"/>
      <c r="J83" s="64"/>
      <c r="K83" s="65"/>
      <c r="L83" s="63"/>
      <c r="M83" s="66"/>
      <c r="N83" s="63"/>
      <c r="O83" s="63"/>
      <c r="P83" s="63"/>
      <c r="Q83" s="63"/>
      <c r="R83" s="67"/>
      <c r="S83" s="68"/>
      <c r="T83" s="69"/>
      <c r="U83" s="63"/>
      <c r="V83" s="63"/>
      <c r="W83" s="63"/>
      <c r="X83" s="70"/>
    </row>
    <row r="84" spans="1:24" ht="13.8" x14ac:dyDescent="0.25">
      <c r="A84" s="24">
        <v>41</v>
      </c>
      <c r="B84" s="60" t="str">
        <f>IF(C84&gt;0,MAX(B$44:B83)+1,"")</f>
        <v/>
      </c>
      <c r="C84" s="61"/>
      <c r="D84" s="62"/>
      <c r="E84" s="62"/>
      <c r="F84" s="62"/>
      <c r="G84" s="62"/>
      <c r="H84" s="62"/>
      <c r="I84" s="63"/>
      <c r="J84" s="64"/>
      <c r="K84" s="65"/>
      <c r="L84" s="63"/>
      <c r="M84" s="66"/>
      <c r="N84" s="63"/>
      <c r="O84" s="63"/>
      <c r="P84" s="63"/>
      <c r="Q84" s="63"/>
      <c r="R84" s="67"/>
      <c r="S84" s="68"/>
      <c r="T84" s="69"/>
      <c r="U84" s="63"/>
      <c r="V84" s="63"/>
      <c r="W84" s="63"/>
      <c r="X84" s="70"/>
    </row>
    <row r="85" spans="1:24" ht="13.8" x14ac:dyDescent="0.25">
      <c r="A85" s="24">
        <v>42</v>
      </c>
      <c r="B85" s="60" t="str">
        <f>IF(C85&gt;0,MAX(B$44:B84)+1,"")</f>
        <v/>
      </c>
      <c r="C85" s="61"/>
      <c r="D85" s="62"/>
      <c r="E85" s="62"/>
      <c r="F85" s="62"/>
      <c r="G85" s="62"/>
      <c r="H85" s="62"/>
      <c r="I85" s="63"/>
      <c r="J85" s="64"/>
      <c r="K85" s="65"/>
      <c r="L85" s="63"/>
      <c r="M85" s="66"/>
      <c r="N85" s="63"/>
      <c r="O85" s="63"/>
      <c r="P85" s="63"/>
      <c r="Q85" s="63"/>
      <c r="R85" s="67"/>
      <c r="S85" s="68"/>
      <c r="T85" s="69"/>
      <c r="U85" s="63"/>
      <c r="V85" s="63"/>
      <c r="W85" s="63"/>
      <c r="X85" s="70"/>
    </row>
    <row r="86" spans="1:24" ht="13.8" x14ac:dyDescent="0.25">
      <c r="A86" s="24">
        <v>43</v>
      </c>
      <c r="B86" s="60" t="str">
        <f>IF(C86&gt;0,MAX(B$44:B85)+1,"")</f>
        <v/>
      </c>
      <c r="C86" s="61"/>
      <c r="D86" s="62"/>
      <c r="E86" s="62"/>
      <c r="F86" s="62"/>
      <c r="G86" s="62"/>
      <c r="H86" s="62"/>
      <c r="I86" s="63"/>
      <c r="J86" s="64"/>
      <c r="K86" s="65"/>
      <c r="L86" s="63"/>
      <c r="M86" s="66"/>
      <c r="N86" s="63"/>
      <c r="O86" s="63"/>
      <c r="P86" s="63"/>
      <c r="Q86" s="63"/>
      <c r="R86" s="67"/>
      <c r="S86" s="68"/>
      <c r="T86" s="69"/>
      <c r="U86" s="63"/>
      <c r="V86" s="63"/>
      <c r="W86" s="63"/>
      <c r="X86" s="70"/>
    </row>
    <row r="87" spans="1:24" ht="13.8" x14ac:dyDescent="0.25">
      <c r="A87" s="24">
        <v>44</v>
      </c>
      <c r="B87" s="60" t="str">
        <f>IF(C87&gt;0,MAX(B$44:B86)+1,"")</f>
        <v/>
      </c>
      <c r="C87" s="61"/>
      <c r="D87" s="62"/>
      <c r="E87" s="62"/>
      <c r="F87" s="62"/>
      <c r="G87" s="62"/>
      <c r="H87" s="62"/>
      <c r="I87" s="63"/>
      <c r="J87" s="64"/>
      <c r="K87" s="65"/>
      <c r="L87" s="63"/>
      <c r="M87" s="66"/>
      <c r="N87" s="63"/>
      <c r="O87" s="63"/>
      <c r="P87" s="63"/>
      <c r="Q87" s="63"/>
      <c r="R87" s="67"/>
      <c r="S87" s="68"/>
      <c r="T87" s="69"/>
      <c r="U87" s="63"/>
      <c r="V87" s="63"/>
      <c r="W87" s="63"/>
      <c r="X87" s="70"/>
    </row>
    <row r="88" spans="1:24" ht="13.8" x14ac:dyDescent="0.25">
      <c r="A88" s="24">
        <v>45</v>
      </c>
      <c r="B88" s="60" t="str">
        <f>IF(C88&gt;0,MAX(B$44:B87)+1,"")</f>
        <v/>
      </c>
      <c r="C88" s="61"/>
      <c r="D88" s="62"/>
      <c r="E88" s="62"/>
      <c r="F88" s="62"/>
      <c r="G88" s="62"/>
      <c r="H88" s="62"/>
      <c r="I88" s="63"/>
      <c r="J88" s="64"/>
      <c r="K88" s="65"/>
      <c r="L88" s="63"/>
      <c r="M88" s="66"/>
      <c r="N88" s="63"/>
      <c r="O88" s="63"/>
      <c r="P88" s="63"/>
      <c r="Q88" s="63"/>
      <c r="R88" s="67"/>
      <c r="S88" s="68"/>
      <c r="T88" s="69"/>
      <c r="U88" s="63"/>
      <c r="V88" s="63"/>
      <c r="W88" s="63"/>
      <c r="X88" s="70"/>
    </row>
    <row r="89" spans="1:24" ht="13.8" x14ac:dyDescent="0.25">
      <c r="A89" s="24">
        <v>46</v>
      </c>
      <c r="B89" s="60" t="str">
        <f>IF(C89&gt;0,MAX(B$44:B88)+1,"")</f>
        <v/>
      </c>
      <c r="C89" s="61"/>
      <c r="D89" s="62"/>
      <c r="E89" s="62"/>
      <c r="F89" s="62"/>
      <c r="G89" s="62"/>
      <c r="H89" s="62"/>
      <c r="I89" s="63"/>
      <c r="J89" s="64"/>
      <c r="K89" s="65"/>
      <c r="L89" s="63"/>
      <c r="M89" s="66"/>
      <c r="N89" s="63"/>
      <c r="O89" s="63"/>
      <c r="P89" s="63"/>
      <c r="Q89" s="63"/>
      <c r="R89" s="67"/>
      <c r="S89" s="68"/>
      <c r="T89" s="69"/>
      <c r="U89" s="63"/>
      <c r="V89" s="63"/>
      <c r="W89" s="63"/>
      <c r="X89" s="70"/>
    </row>
    <row r="90" spans="1:24" ht="13.8" x14ac:dyDescent="0.25">
      <c r="A90" s="24">
        <v>47</v>
      </c>
      <c r="B90" s="60" t="str">
        <f>IF(C90&gt;0,MAX(B$44:B89)+1,"")</f>
        <v/>
      </c>
      <c r="C90" s="61"/>
      <c r="D90" s="62"/>
      <c r="E90" s="62"/>
      <c r="F90" s="62"/>
      <c r="G90" s="62"/>
      <c r="H90" s="62"/>
      <c r="I90" s="63"/>
      <c r="J90" s="64"/>
      <c r="K90" s="65"/>
      <c r="L90" s="63"/>
      <c r="M90" s="66"/>
      <c r="N90" s="63"/>
      <c r="O90" s="63"/>
      <c r="P90" s="63"/>
      <c r="Q90" s="63"/>
      <c r="R90" s="67"/>
      <c r="S90" s="68"/>
      <c r="T90" s="69"/>
      <c r="U90" s="63"/>
      <c r="V90" s="63"/>
      <c r="W90" s="63"/>
      <c r="X90" s="70"/>
    </row>
    <row r="91" spans="1:24" ht="13.8" x14ac:dyDescent="0.25">
      <c r="A91" s="24">
        <v>48</v>
      </c>
      <c r="B91" s="60" t="str">
        <f>IF(C91&gt;0,MAX(B$44:B90)+1,"")</f>
        <v/>
      </c>
      <c r="C91" s="61"/>
      <c r="D91" s="62"/>
      <c r="E91" s="62"/>
      <c r="F91" s="62"/>
      <c r="G91" s="62"/>
      <c r="H91" s="62"/>
      <c r="I91" s="63"/>
      <c r="J91" s="64"/>
      <c r="K91" s="65"/>
      <c r="L91" s="63"/>
      <c r="M91" s="66"/>
      <c r="N91" s="63"/>
      <c r="O91" s="63"/>
      <c r="P91" s="63"/>
      <c r="Q91" s="63"/>
      <c r="R91" s="67"/>
      <c r="S91" s="68"/>
      <c r="T91" s="69"/>
      <c r="U91" s="63"/>
      <c r="V91" s="63"/>
      <c r="W91" s="63"/>
      <c r="X91" s="70"/>
    </row>
    <row r="92" spans="1:24" ht="13.8" x14ac:dyDescent="0.25">
      <c r="A92" s="24">
        <v>49</v>
      </c>
      <c r="B92" s="60" t="str">
        <f>IF(C92&gt;0,MAX(B$44:B91)+1,"")</f>
        <v/>
      </c>
      <c r="C92" s="61"/>
      <c r="D92" s="62"/>
      <c r="E92" s="62"/>
      <c r="F92" s="62"/>
      <c r="G92" s="62"/>
      <c r="H92" s="62"/>
      <c r="I92" s="63"/>
      <c r="J92" s="64"/>
      <c r="K92" s="65"/>
      <c r="L92" s="63"/>
      <c r="M92" s="66"/>
      <c r="N92" s="63"/>
      <c r="O92" s="63"/>
      <c r="P92" s="63"/>
      <c r="Q92" s="63"/>
      <c r="R92" s="67"/>
      <c r="S92" s="68"/>
      <c r="T92" s="69"/>
      <c r="U92" s="63"/>
      <c r="V92" s="63"/>
      <c r="W92" s="63"/>
      <c r="X92" s="70"/>
    </row>
    <row r="93" spans="1:24" ht="13.8" x14ac:dyDescent="0.25">
      <c r="A93" s="24">
        <v>50</v>
      </c>
      <c r="B93" s="60" t="str">
        <f>IF(C93&gt;0,MAX(B$44:B92)+1,"")</f>
        <v/>
      </c>
      <c r="C93" s="61"/>
      <c r="D93" s="62"/>
      <c r="E93" s="62"/>
      <c r="F93" s="62"/>
      <c r="G93" s="62"/>
      <c r="H93" s="62"/>
      <c r="I93" s="63"/>
      <c r="J93" s="64"/>
      <c r="K93" s="65"/>
      <c r="L93" s="63"/>
      <c r="M93" s="66"/>
      <c r="N93" s="63"/>
      <c r="O93" s="63"/>
      <c r="P93" s="63"/>
      <c r="Q93" s="63"/>
      <c r="R93" s="67"/>
      <c r="S93" s="68"/>
      <c r="T93" s="69"/>
      <c r="U93" s="63"/>
      <c r="V93" s="63"/>
      <c r="W93" s="63"/>
      <c r="X93" s="70"/>
    </row>
    <row r="94" spans="1:24" ht="13.8" x14ac:dyDescent="0.25">
      <c r="A94" s="24">
        <v>51</v>
      </c>
      <c r="B94" s="60" t="str">
        <f>IF(C94&gt;0,MAX(B$44:B93)+1,"")</f>
        <v/>
      </c>
      <c r="C94" s="61"/>
      <c r="D94" s="62"/>
      <c r="E94" s="62"/>
      <c r="F94" s="62"/>
      <c r="G94" s="62"/>
      <c r="H94" s="62"/>
      <c r="I94" s="63"/>
      <c r="J94" s="64"/>
      <c r="K94" s="65"/>
      <c r="L94" s="63"/>
      <c r="M94" s="66"/>
      <c r="N94" s="63"/>
      <c r="O94" s="63"/>
      <c r="P94" s="63"/>
      <c r="Q94" s="63"/>
      <c r="R94" s="67"/>
      <c r="S94" s="68"/>
      <c r="T94" s="69"/>
      <c r="U94" s="63"/>
      <c r="V94" s="63"/>
      <c r="W94" s="63"/>
      <c r="X94" s="70"/>
    </row>
    <row r="95" spans="1:24" ht="13.8" x14ac:dyDescent="0.25">
      <c r="A95" s="24">
        <v>52</v>
      </c>
      <c r="B95" s="60" t="str">
        <f>IF(C95&gt;0,MAX(B$44:B94)+1,"")</f>
        <v/>
      </c>
      <c r="C95" s="61"/>
      <c r="D95" s="62"/>
      <c r="E95" s="62"/>
      <c r="F95" s="62"/>
      <c r="G95" s="62"/>
      <c r="H95" s="62"/>
      <c r="I95" s="63"/>
      <c r="J95" s="64"/>
      <c r="K95" s="65"/>
      <c r="L95" s="63"/>
      <c r="M95" s="66"/>
      <c r="N95" s="63"/>
      <c r="O95" s="63"/>
      <c r="P95" s="63"/>
      <c r="Q95" s="63"/>
      <c r="R95" s="67"/>
      <c r="S95" s="68"/>
      <c r="T95" s="69"/>
      <c r="U95" s="63"/>
      <c r="V95" s="63"/>
      <c r="W95" s="63"/>
      <c r="X95" s="70"/>
    </row>
    <row r="96" spans="1:24" ht="13.8" x14ac:dyDescent="0.25">
      <c r="A96" s="24">
        <v>53</v>
      </c>
      <c r="B96" s="60" t="str">
        <f>IF(C96&gt;0,MAX(B$44:B95)+1,"")</f>
        <v/>
      </c>
      <c r="C96" s="61"/>
      <c r="D96" s="62"/>
      <c r="E96" s="62"/>
      <c r="F96" s="62"/>
      <c r="G96" s="62"/>
      <c r="H96" s="62"/>
      <c r="I96" s="63"/>
      <c r="J96" s="64"/>
      <c r="K96" s="65"/>
      <c r="L96" s="63"/>
      <c r="M96" s="66"/>
      <c r="N96" s="63"/>
      <c r="O96" s="63"/>
      <c r="P96" s="63"/>
      <c r="Q96" s="63"/>
      <c r="R96" s="67"/>
      <c r="S96" s="68"/>
      <c r="T96" s="69"/>
      <c r="U96" s="63"/>
      <c r="V96" s="63"/>
      <c r="W96" s="63"/>
      <c r="X96" s="70"/>
    </row>
    <row r="97" spans="1:24" ht="13.8" x14ac:dyDescent="0.25">
      <c r="A97" s="24">
        <v>54</v>
      </c>
      <c r="B97" s="60" t="str">
        <f>IF(C97&gt;0,MAX(B$44:B96)+1,"")</f>
        <v/>
      </c>
      <c r="C97" s="61"/>
      <c r="D97" s="62"/>
      <c r="E97" s="62"/>
      <c r="F97" s="62"/>
      <c r="G97" s="62"/>
      <c r="H97" s="62"/>
      <c r="I97" s="63"/>
      <c r="J97" s="64"/>
      <c r="K97" s="65"/>
      <c r="L97" s="63"/>
      <c r="M97" s="66"/>
      <c r="N97" s="63"/>
      <c r="O97" s="63"/>
      <c r="P97" s="63"/>
      <c r="Q97" s="63"/>
      <c r="R97" s="67"/>
      <c r="S97" s="68"/>
      <c r="T97" s="69"/>
      <c r="U97" s="63"/>
      <c r="V97" s="63"/>
      <c r="W97" s="63"/>
      <c r="X97" s="70"/>
    </row>
    <row r="98" spans="1:24" ht="13.8" x14ac:dyDescent="0.25">
      <c r="A98" s="24">
        <v>55</v>
      </c>
      <c r="B98" s="60" t="str">
        <f>IF(C98&gt;0,MAX(B$44:B97)+1,"")</f>
        <v/>
      </c>
      <c r="C98" s="61"/>
      <c r="D98" s="62"/>
      <c r="E98" s="62"/>
      <c r="F98" s="62"/>
      <c r="G98" s="62"/>
      <c r="H98" s="62"/>
      <c r="I98" s="63"/>
      <c r="J98" s="64"/>
      <c r="K98" s="65"/>
      <c r="L98" s="63"/>
      <c r="M98" s="66"/>
      <c r="N98" s="63"/>
      <c r="O98" s="63"/>
      <c r="P98" s="63"/>
      <c r="Q98" s="63"/>
      <c r="R98" s="67"/>
      <c r="S98" s="68"/>
      <c r="T98" s="69"/>
      <c r="U98" s="63"/>
      <c r="V98" s="63"/>
      <c r="W98" s="63"/>
      <c r="X98" s="70"/>
    </row>
    <row r="99" spans="1:24" ht="13.8" x14ac:dyDescent="0.25">
      <c r="A99" s="24">
        <v>56</v>
      </c>
      <c r="B99" s="60" t="str">
        <f>IF(C99&gt;0,MAX(B$44:B98)+1,"")</f>
        <v/>
      </c>
      <c r="C99" s="61"/>
      <c r="D99" s="62"/>
      <c r="E99" s="62"/>
      <c r="F99" s="62"/>
      <c r="G99" s="62"/>
      <c r="H99" s="62"/>
      <c r="I99" s="63"/>
      <c r="J99" s="64"/>
      <c r="K99" s="65"/>
      <c r="L99" s="63"/>
      <c r="M99" s="66"/>
      <c r="N99" s="63"/>
      <c r="O99" s="63"/>
      <c r="P99" s="63"/>
      <c r="Q99" s="63"/>
      <c r="R99" s="67"/>
      <c r="S99" s="68"/>
      <c r="T99" s="69"/>
      <c r="U99" s="63"/>
      <c r="V99" s="63"/>
      <c r="W99" s="63"/>
      <c r="X99" s="70"/>
    </row>
    <row r="100" spans="1:24" ht="13.8" x14ac:dyDescent="0.25">
      <c r="A100" s="24">
        <v>57</v>
      </c>
      <c r="B100" s="60" t="str">
        <f>IF(C100&gt;0,MAX(B$44:B99)+1,"")</f>
        <v/>
      </c>
      <c r="C100" s="61"/>
      <c r="D100" s="62"/>
      <c r="E100" s="62"/>
      <c r="F100" s="62"/>
      <c r="G100" s="62"/>
      <c r="H100" s="62"/>
      <c r="I100" s="63"/>
      <c r="J100" s="64"/>
      <c r="K100" s="65"/>
      <c r="L100" s="63"/>
      <c r="M100" s="66"/>
      <c r="N100" s="63"/>
      <c r="O100" s="63"/>
      <c r="P100" s="63"/>
      <c r="Q100" s="63"/>
      <c r="R100" s="67"/>
      <c r="S100" s="68"/>
      <c r="T100" s="69"/>
      <c r="U100" s="63"/>
      <c r="V100" s="63"/>
      <c r="W100" s="63"/>
      <c r="X100" s="70"/>
    </row>
    <row r="101" spans="1:24" ht="13.8" x14ac:dyDescent="0.25">
      <c r="A101" s="24">
        <v>58</v>
      </c>
      <c r="B101" s="60" t="str">
        <f>IF(C101&gt;0,MAX(B$44:B100)+1,"")</f>
        <v/>
      </c>
      <c r="C101" s="61"/>
      <c r="D101" s="62"/>
      <c r="E101" s="62"/>
      <c r="F101" s="62"/>
      <c r="G101" s="62"/>
      <c r="H101" s="62"/>
      <c r="I101" s="63"/>
      <c r="J101" s="64"/>
      <c r="K101" s="65"/>
      <c r="L101" s="63"/>
      <c r="M101" s="66"/>
      <c r="N101" s="63"/>
      <c r="O101" s="63"/>
      <c r="P101" s="63"/>
      <c r="Q101" s="63"/>
      <c r="R101" s="67"/>
      <c r="S101" s="68"/>
      <c r="T101" s="69"/>
      <c r="U101" s="63"/>
      <c r="V101" s="63"/>
      <c r="W101" s="63"/>
      <c r="X101" s="70"/>
    </row>
    <row r="102" spans="1:24" ht="13.8" x14ac:dyDescent="0.25">
      <c r="A102" s="24">
        <v>59</v>
      </c>
      <c r="B102" s="60" t="str">
        <f>IF(C102&gt;0,MAX(B$44:B101)+1,"")</f>
        <v/>
      </c>
      <c r="C102" s="61"/>
      <c r="D102" s="62"/>
      <c r="E102" s="62"/>
      <c r="F102" s="62"/>
      <c r="G102" s="62"/>
      <c r="H102" s="62"/>
      <c r="I102" s="63"/>
      <c r="J102" s="64"/>
      <c r="K102" s="65"/>
      <c r="L102" s="63"/>
      <c r="M102" s="66"/>
      <c r="N102" s="63"/>
      <c r="O102" s="63"/>
      <c r="P102" s="63"/>
      <c r="Q102" s="63"/>
      <c r="R102" s="67"/>
      <c r="S102" s="68"/>
      <c r="T102" s="69"/>
      <c r="U102" s="63"/>
      <c r="V102" s="63"/>
      <c r="W102" s="63"/>
      <c r="X102" s="70"/>
    </row>
    <row r="103" spans="1:24" ht="13.8" x14ac:dyDescent="0.25">
      <c r="A103" s="24">
        <v>60</v>
      </c>
      <c r="B103" s="60" t="str">
        <f>IF(C103&gt;0,MAX(B$44:B102)+1,"")</f>
        <v/>
      </c>
      <c r="C103" s="61"/>
      <c r="D103" s="62"/>
      <c r="E103" s="62"/>
      <c r="F103" s="62"/>
      <c r="G103" s="62"/>
      <c r="H103" s="62"/>
      <c r="I103" s="63"/>
      <c r="J103" s="64"/>
      <c r="K103" s="65"/>
      <c r="L103" s="63"/>
      <c r="M103" s="66"/>
      <c r="N103" s="63"/>
      <c r="O103" s="63"/>
      <c r="P103" s="63"/>
      <c r="Q103" s="63"/>
      <c r="R103" s="67"/>
      <c r="S103" s="68"/>
      <c r="T103" s="69"/>
      <c r="U103" s="63"/>
      <c r="V103" s="63"/>
      <c r="W103" s="63"/>
      <c r="X103" s="70"/>
    </row>
    <row r="104" spans="1:24" ht="13.8" x14ac:dyDescent="0.25">
      <c r="A104" s="24">
        <v>61</v>
      </c>
      <c r="B104" s="60" t="str">
        <f>IF(C104&gt;0,MAX(B$44:B103)+1,"")</f>
        <v/>
      </c>
      <c r="C104" s="61"/>
      <c r="D104" s="62"/>
      <c r="E104" s="62"/>
      <c r="F104" s="62"/>
      <c r="G104" s="62"/>
      <c r="H104" s="62"/>
      <c r="I104" s="63"/>
      <c r="J104" s="64"/>
      <c r="K104" s="65"/>
      <c r="L104" s="63"/>
      <c r="M104" s="66"/>
      <c r="N104" s="63"/>
      <c r="O104" s="63"/>
      <c r="P104" s="63"/>
      <c r="Q104" s="63"/>
      <c r="R104" s="67"/>
      <c r="S104" s="68"/>
      <c r="T104" s="69"/>
      <c r="U104" s="63"/>
      <c r="V104" s="63"/>
      <c r="W104" s="63"/>
      <c r="X104" s="70"/>
    </row>
    <row r="105" spans="1:24" ht="13.8" x14ac:dyDescent="0.25">
      <c r="A105" s="24">
        <v>62</v>
      </c>
      <c r="B105" s="60" t="str">
        <f>IF(C105&gt;0,MAX(B$44:B104)+1,"")</f>
        <v/>
      </c>
      <c r="C105" s="61"/>
      <c r="D105" s="62"/>
      <c r="E105" s="62"/>
      <c r="F105" s="62"/>
      <c r="G105" s="62"/>
      <c r="H105" s="62"/>
      <c r="I105" s="63"/>
      <c r="J105" s="64"/>
      <c r="K105" s="65"/>
      <c r="L105" s="63"/>
      <c r="M105" s="66"/>
      <c r="N105" s="63"/>
      <c r="O105" s="63"/>
      <c r="P105" s="63"/>
      <c r="Q105" s="63"/>
      <c r="R105" s="67"/>
      <c r="S105" s="68"/>
      <c r="T105" s="69"/>
      <c r="U105" s="63"/>
      <c r="V105" s="63"/>
      <c r="W105" s="63"/>
      <c r="X105" s="70"/>
    </row>
    <row r="106" spans="1:24" ht="13.8" x14ac:dyDescent="0.25">
      <c r="A106" s="24">
        <v>63</v>
      </c>
      <c r="B106" s="60" t="str">
        <f>IF(C106&gt;0,MAX(B$44:B105)+1,"")</f>
        <v/>
      </c>
      <c r="C106" s="61"/>
      <c r="D106" s="62"/>
      <c r="E106" s="62"/>
      <c r="F106" s="62"/>
      <c r="G106" s="62"/>
      <c r="H106" s="62"/>
      <c r="I106" s="63"/>
      <c r="J106" s="64"/>
      <c r="K106" s="65"/>
      <c r="L106" s="63"/>
      <c r="M106" s="66"/>
      <c r="N106" s="63"/>
      <c r="O106" s="63"/>
      <c r="P106" s="63"/>
      <c r="Q106" s="63"/>
      <c r="R106" s="67"/>
      <c r="S106" s="68"/>
      <c r="T106" s="69"/>
      <c r="U106" s="63"/>
      <c r="V106" s="63"/>
      <c r="W106" s="63"/>
      <c r="X106" s="70"/>
    </row>
    <row r="107" spans="1:24" ht="13.8" x14ac:dyDescent="0.25">
      <c r="A107" s="24">
        <v>64</v>
      </c>
      <c r="B107" s="60" t="str">
        <f>IF(C107&gt;0,MAX(B$44:B106)+1,"")</f>
        <v/>
      </c>
      <c r="C107" s="61"/>
      <c r="D107" s="62"/>
      <c r="E107" s="62"/>
      <c r="F107" s="62"/>
      <c r="G107" s="62"/>
      <c r="H107" s="62"/>
      <c r="I107" s="63"/>
      <c r="J107" s="64"/>
      <c r="K107" s="65"/>
      <c r="L107" s="63"/>
      <c r="M107" s="66"/>
      <c r="N107" s="63"/>
      <c r="O107" s="63"/>
      <c r="P107" s="63"/>
      <c r="Q107" s="63"/>
      <c r="R107" s="67"/>
      <c r="S107" s="68"/>
      <c r="T107" s="69"/>
      <c r="U107" s="63"/>
      <c r="V107" s="63"/>
      <c r="W107" s="63"/>
      <c r="X107" s="70"/>
    </row>
    <row r="108" spans="1:24" ht="13.8" x14ac:dyDescent="0.25">
      <c r="A108" s="24">
        <v>65</v>
      </c>
      <c r="B108" s="60" t="str">
        <f>IF(C108&gt;0,MAX(B$44:B107)+1,"")</f>
        <v/>
      </c>
      <c r="C108" s="61"/>
      <c r="D108" s="62"/>
      <c r="E108" s="62"/>
      <c r="F108" s="62"/>
      <c r="G108" s="62"/>
      <c r="H108" s="62"/>
      <c r="I108" s="63"/>
      <c r="J108" s="64"/>
      <c r="K108" s="65"/>
      <c r="L108" s="63"/>
      <c r="M108" s="66"/>
      <c r="N108" s="63"/>
      <c r="O108" s="63"/>
      <c r="P108" s="63"/>
      <c r="Q108" s="63"/>
      <c r="R108" s="67"/>
      <c r="S108" s="68"/>
      <c r="T108" s="69"/>
      <c r="U108" s="63"/>
      <c r="V108" s="63"/>
      <c r="W108" s="63"/>
      <c r="X108" s="70"/>
    </row>
    <row r="109" spans="1:24" ht="13.8" x14ac:dyDescent="0.25">
      <c r="A109" s="24">
        <v>66</v>
      </c>
      <c r="B109" s="60" t="str">
        <f>IF(C109&gt;0,MAX(B$44:B108)+1,"")</f>
        <v/>
      </c>
      <c r="C109" s="61"/>
      <c r="D109" s="62"/>
      <c r="E109" s="62"/>
      <c r="F109" s="62"/>
      <c r="G109" s="62"/>
      <c r="H109" s="62"/>
      <c r="I109" s="63"/>
      <c r="J109" s="64"/>
      <c r="K109" s="65"/>
      <c r="L109" s="63"/>
      <c r="M109" s="66"/>
      <c r="N109" s="63"/>
      <c r="O109" s="63"/>
      <c r="P109" s="63"/>
      <c r="Q109" s="63"/>
      <c r="R109" s="67"/>
      <c r="S109" s="68"/>
      <c r="T109" s="69"/>
      <c r="U109" s="63"/>
      <c r="V109" s="63"/>
      <c r="W109" s="63"/>
      <c r="X109" s="70"/>
    </row>
    <row r="110" spans="1:24" ht="13.8" x14ac:dyDescent="0.25">
      <c r="A110" s="24">
        <v>67</v>
      </c>
      <c r="B110" s="60" t="str">
        <f>IF(C110&gt;0,MAX(B$44:B109)+1,"")</f>
        <v/>
      </c>
      <c r="C110" s="61"/>
      <c r="D110" s="62"/>
      <c r="E110" s="62"/>
      <c r="F110" s="62"/>
      <c r="G110" s="62"/>
      <c r="H110" s="62"/>
      <c r="I110" s="63"/>
      <c r="J110" s="64"/>
      <c r="K110" s="65"/>
      <c r="L110" s="63"/>
      <c r="M110" s="66"/>
      <c r="N110" s="63"/>
      <c r="O110" s="63"/>
      <c r="P110" s="63"/>
      <c r="Q110" s="63"/>
      <c r="R110" s="67"/>
      <c r="S110" s="68"/>
      <c r="T110" s="69"/>
      <c r="U110" s="63"/>
      <c r="V110" s="63"/>
      <c r="W110" s="63"/>
      <c r="X110" s="70"/>
    </row>
    <row r="111" spans="1:24" ht="13.8" x14ac:dyDescent="0.25">
      <c r="A111" s="24">
        <v>68</v>
      </c>
      <c r="B111" s="60" t="str">
        <f>IF(C111&gt;0,MAX(B$44:B110)+1,"")</f>
        <v/>
      </c>
      <c r="C111" s="61"/>
      <c r="D111" s="62"/>
      <c r="E111" s="62"/>
      <c r="F111" s="62"/>
      <c r="G111" s="62"/>
      <c r="H111" s="62"/>
      <c r="I111" s="63"/>
      <c r="J111" s="64"/>
      <c r="K111" s="65"/>
      <c r="L111" s="63"/>
      <c r="M111" s="66"/>
      <c r="N111" s="63"/>
      <c r="O111" s="63"/>
      <c r="P111" s="63"/>
      <c r="Q111" s="63"/>
      <c r="R111" s="67"/>
      <c r="S111" s="68"/>
      <c r="T111" s="69"/>
      <c r="U111" s="63"/>
      <c r="V111" s="63"/>
      <c r="W111" s="63"/>
      <c r="X111" s="70"/>
    </row>
    <row r="112" spans="1:24" ht="13.8" x14ac:dyDescent="0.25">
      <c r="A112" s="24">
        <v>69</v>
      </c>
      <c r="B112" s="60" t="str">
        <f>IF(C112&gt;0,MAX(B$44:B111)+1,"")</f>
        <v/>
      </c>
      <c r="C112" s="61"/>
      <c r="D112" s="62"/>
      <c r="E112" s="62"/>
      <c r="F112" s="62"/>
      <c r="G112" s="62"/>
      <c r="H112" s="62"/>
      <c r="I112" s="63"/>
      <c r="J112" s="64"/>
      <c r="K112" s="65"/>
      <c r="L112" s="63"/>
      <c r="M112" s="66"/>
      <c r="N112" s="63"/>
      <c r="O112" s="63"/>
      <c r="P112" s="63"/>
      <c r="Q112" s="63"/>
      <c r="R112" s="67"/>
      <c r="S112" s="68"/>
      <c r="T112" s="69"/>
      <c r="U112" s="63"/>
      <c r="V112" s="63"/>
      <c r="W112" s="63"/>
      <c r="X112" s="70"/>
    </row>
    <row r="113" spans="1:24" ht="13.8" x14ac:dyDescent="0.25">
      <c r="A113" s="24">
        <v>70</v>
      </c>
      <c r="B113" s="60" t="str">
        <f>IF(C113&gt;0,MAX(B$44:B112)+1,"")</f>
        <v/>
      </c>
      <c r="C113" s="61"/>
      <c r="D113" s="62"/>
      <c r="E113" s="62"/>
      <c r="F113" s="62"/>
      <c r="G113" s="62"/>
      <c r="H113" s="62"/>
      <c r="I113" s="63"/>
      <c r="J113" s="64"/>
      <c r="K113" s="65"/>
      <c r="L113" s="63"/>
      <c r="M113" s="66"/>
      <c r="N113" s="63"/>
      <c r="O113" s="63"/>
      <c r="P113" s="63"/>
      <c r="Q113" s="63"/>
      <c r="R113" s="67"/>
      <c r="S113" s="68"/>
      <c r="T113" s="69"/>
      <c r="U113" s="63"/>
      <c r="V113" s="63"/>
      <c r="W113" s="63"/>
      <c r="X113" s="70"/>
    </row>
    <row r="114" spans="1:24" ht="13.8" x14ac:dyDescent="0.25">
      <c r="A114" s="24">
        <v>71</v>
      </c>
      <c r="B114" s="60" t="str">
        <f>IF(C114&gt;0,MAX(B$44:B113)+1,"")</f>
        <v/>
      </c>
      <c r="C114" s="61"/>
      <c r="D114" s="62"/>
      <c r="E114" s="62"/>
      <c r="F114" s="62"/>
      <c r="G114" s="62"/>
      <c r="H114" s="62"/>
      <c r="I114" s="63"/>
      <c r="J114" s="64"/>
      <c r="K114" s="65"/>
      <c r="L114" s="63"/>
      <c r="M114" s="66"/>
      <c r="N114" s="63"/>
      <c r="O114" s="63"/>
      <c r="P114" s="63"/>
      <c r="Q114" s="63"/>
      <c r="R114" s="67"/>
      <c r="S114" s="68"/>
      <c r="T114" s="69"/>
      <c r="U114" s="63"/>
      <c r="V114" s="63"/>
      <c r="W114" s="63"/>
      <c r="X114" s="70"/>
    </row>
    <row r="115" spans="1:24" ht="13.8" x14ac:dyDescent="0.25">
      <c r="A115" s="24">
        <v>72</v>
      </c>
      <c r="B115" s="60" t="str">
        <f>IF(C115&gt;0,MAX(B$44:B114)+1,"")</f>
        <v/>
      </c>
      <c r="C115" s="61"/>
      <c r="D115" s="62"/>
      <c r="E115" s="62"/>
      <c r="F115" s="62"/>
      <c r="G115" s="62"/>
      <c r="H115" s="62"/>
      <c r="I115" s="63"/>
      <c r="J115" s="64"/>
      <c r="K115" s="65"/>
      <c r="L115" s="63"/>
      <c r="M115" s="66"/>
      <c r="N115" s="63"/>
      <c r="O115" s="63"/>
      <c r="P115" s="63"/>
      <c r="Q115" s="63"/>
      <c r="R115" s="67"/>
      <c r="S115" s="68"/>
      <c r="T115" s="69"/>
      <c r="U115" s="63"/>
      <c r="V115" s="63"/>
      <c r="W115" s="63"/>
      <c r="X115" s="70"/>
    </row>
    <row r="116" spans="1:24" ht="13.8" x14ac:dyDescent="0.25">
      <c r="A116" s="24">
        <v>73</v>
      </c>
      <c r="B116" s="60" t="str">
        <f>IF(C116&gt;0,MAX(B$44:B115)+1,"")</f>
        <v/>
      </c>
      <c r="C116" s="61"/>
      <c r="D116" s="62"/>
      <c r="E116" s="62"/>
      <c r="F116" s="62"/>
      <c r="G116" s="62"/>
      <c r="H116" s="62"/>
      <c r="I116" s="63"/>
      <c r="J116" s="64"/>
      <c r="K116" s="65"/>
      <c r="L116" s="63"/>
      <c r="M116" s="66"/>
      <c r="N116" s="63"/>
      <c r="O116" s="63"/>
      <c r="P116" s="63"/>
      <c r="Q116" s="63"/>
      <c r="R116" s="67"/>
      <c r="S116" s="68"/>
      <c r="T116" s="69"/>
      <c r="U116" s="63"/>
      <c r="V116" s="63"/>
      <c r="W116" s="63"/>
      <c r="X116" s="70"/>
    </row>
    <row r="117" spans="1:24" ht="13.8" x14ac:dyDescent="0.25">
      <c r="A117" s="24">
        <v>74</v>
      </c>
      <c r="B117" s="60" t="str">
        <f>IF(C117&gt;0,MAX(B$44:B116)+1,"")</f>
        <v/>
      </c>
      <c r="C117" s="61"/>
      <c r="D117" s="62"/>
      <c r="E117" s="62"/>
      <c r="F117" s="62"/>
      <c r="G117" s="62"/>
      <c r="H117" s="62"/>
      <c r="I117" s="63"/>
      <c r="J117" s="64"/>
      <c r="K117" s="65"/>
      <c r="L117" s="63"/>
      <c r="M117" s="66"/>
      <c r="N117" s="63"/>
      <c r="O117" s="63"/>
      <c r="P117" s="63"/>
      <c r="Q117" s="63"/>
      <c r="R117" s="67"/>
      <c r="S117" s="68"/>
      <c r="T117" s="69"/>
      <c r="U117" s="63"/>
      <c r="V117" s="63"/>
      <c r="W117" s="63"/>
      <c r="X117" s="70"/>
    </row>
    <row r="118" spans="1:24" ht="13.8" x14ac:dyDescent="0.25">
      <c r="A118" s="24">
        <v>75</v>
      </c>
      <c r="B118" s="60" t="str">
        <f>IF(C118&gt;0,MAX(B$44:B117)+1,"")</f>
        <v/>
      </c>
      <c r="C118" s="61"/>
      <c r="D118" s="62"/>
      <c r="E118" s="62"/>
      <c r="F118" s="62"/>
      <c r="G118" s="62"/>
      <c r="H118" s="62"/>
      <c r="I118" s="63"/>
      <c r="J118" s="64"/>
      <c r="K118" s="65"/>
      <c r="L118" s="63"/>
      <c r="M118" s="66"/>
      <c r="N118" s="63"/>
      <c r="O118" s="63"/>
      <c r="P118" s="63"/>
      <c r="Q118" s="63"/>
      <c r="R118" s="67"/>
      <c r="S118" s="68"/>
      <c r="T118" s="69"/>
      <c r="U118" s="63"/>
      <c r="V118" s="63"/>
      <c r="W118" s="63"/>
      <c r="X118" s="70"/>
    </row>
    <row r="119" spans="1:24" ht="13.8" x14ac:dyDescent="0.25">
      <c r="A119" s="24">
        <v>76</v>
      </c>
      <c r="B119" s="60" t="str">
        <f>IF(C119&gt;0,MAX(B$44:B118)+1,"")</f>
        <v/>
      </c>
      <c r="C119" s="61"/>
      <c r="D119" s="62"/>
      <c r="E119" s="62"/>
      <c r="F119" s="62"/>
      <c r="G119" s="62"/>
      <c r="H119" s="62"/>
      <c r="I119" s="63"/>
      <c r="J119" s="64"/>
      <c r="K119" s="65"/>
      <c r="L119" s="63"/>
      <c r="M119" s="66"/>
      <c r="N119" s="63"/>
      <c r="O119" s="63"/>
      <c r="P119" s="63"/>
      <c r="Q119" s="63"/>
      <c r="R119" s="67"/>
      <c r="S119" s="68"/>
      <c r="T119" s="69"/>
      <c r="U119" s="63"/>
      <c r="V119" s="63"/>
      <c r="W119" s="63"/>
      <c r="X119" s="70"/>
    </row>
    <row r="120" spans="1:24" ht="13.8" x14ac:dyDescent="0.25">
      <c r="A120" s="24">
        <v>77</v>
      </c>
      <c r="B120" s="60" t="str">
        <f>IF(C120&gt;0,MAX(B$44:B119)+1,"")</f>
        <v/>
      </c>
      <c r="C120" s="61"/>
      <c r="D120" s="62"/>
      <c r="E120" s="62"/>
      <c r="F120" s="62"/>
      <c r="G120" s="62"/>
      <c r="H120" s="62"/>
      <c r="I120" s="63"/>
      <c r="J120" s="64"/>
      <c r="K120" s="65"/>
      <c r="L120" s="63"/>
      <c r="M120" s="66"/>
      <c r="N120" s="63"/>
      <c r="O120" s="63"/>
      <c r="P120" s="63"/>
      <c r="Q120" s="63"/>
      <c r="R120" s="67"/>
      <c r="S120" s="68"/>
      <c r="T120" s="69"/>
      <c r="U120" s="63"/>
      <c r="V120" s="63"/>
      <c r="W120" s="63"/>
      <c r="X120" s="70"/>
    </row>
    <row r="121" spans="1:24" ht="13.8" x14ac:dyDescent="0.25">
      <c r="A121" s="24">
        <v>78</v>
      </c>
      <c r="B121" s="60" t="str">
        <f>IF(C121&gt;0,MAX(B$44:B120)+1,"")</f>
        <v/>
      </c>
      <c r="C121" s="61"/>
      <c r="D121" s="62"/>
      <c r="E121" s="62"/>
      <c r="F121" s="62"/>
      <c r="G121" s="62"/>
      <c r="H121" s="62"/>
      <c r="I121" s="63"/>
      <c r="J121" s="64"/>
      <c r="K121" s="65"/>
      <c r="L121" s="63"/>
      <c r="M121" s="66"/>
      <c r="N121" s="63"/>
      <c r="O121" s="63"/>
      <c r="P121" s="63"/>
      <c r="Q121" s="63"/>
      <c r="R121" s="67"/>
      <c r="S121" s="68"/>
      <c r="T121" s="69"/>
      <c r="U121" s="63"/>
      <c r="V121" s="63"/>
      <c r="W121" s="63"/>
      <c r="X121" s="70"/>
    </row>
    <row r="122" spans="1:24" ht="13.8" x14ac:dyDescent="0.25">
      <c r="A122" s="24">
        <v>79</v>
      </c>
      <c r="B122" s="60" t="str">
        <f>IF(C122&gt;0,MAX(B$44:B121)+1,"")</f>
        <v/>
      </c>
      <c r="C122" s="61"/>
      <c r="D122" s="62"/>
      <c r="E122" s="62"/>
      <c r="F122" s="62"/>
      <c r="G122" s="62"/>
      <c r="H122" s="62"/>
      <c r="I122" s="63"/>
      <c r="J122" s="64"/>
      <c r="K122" s="65"/>
      <c r="L122" s="63"/>
      <c r="M122" s="66"/>
      <c r="N122" s="63"/>
      <c r="O122" s="63"/>
      <c r="P122" s="63"/>
      <c r="Q122" s="63"/>
      <c r="R122" s="67"/>
      <c r="S122" s="68"/>
      <c r="T122" s="69"/>
      <c r="U122" s="63"/>
      <c r="V122" s="63"/>
      <c r="W122" s="63"/>
      <c r="X122" s="70"/>
    </row>
    <row r="123" spans="1:24" ht="13.8" x14ac:dyDescent="0.25">
      <c r="A123" s="24">
        <v>80</v>
      </c>
      <c r="B123" s="60" t="str">
        <f>IF(C123&gt;0,MAX(B$44:B122)+1,"")</f>
        <v/>
      </c>
      <c r="C123" s="61"/>
      <c r="D123" s="62"/>
      <c r="E123" s="62"/>
      <c r="F123" s="62"/>
      <c r="G123" s="62"/>
      <c r="H123" s="62"/>
      <c r="I123" s="63"/>
      <c r="J123" s="64"/>
      <c r="K123" s="65"/>
      <c r="L123" s="63"/>
      <c r="M123" s="66"/>
      <c r="N123" s="63"/>
      <c r="O123" s="63"/>
      <c r="P123" s="63"/>
      <c r="Q123" s="63"/>
      <c r="R123" s="67"/>
      <c r="S123" s="68"/>
      <c r="T123" s="69"/>
      <c r="U123" s="63"/>
      <c r="V123" s="63"/>
      <c r="W123" s="63"/>
      <c r="X123" s="70"/>
    </row>
    <row r="124" spans="1:24" ht="13.8" x14ac:dyDescent="0.25">
      <c r="A124" s="24">
        <v>81</v>
      </c>
      <c r="B124" s="60" t="str">
        <f>IF(C124&gt;0,MAX(B$44:B123)+1,"")</f>
        <v/>
      </c>
      <c r="C124" s="61"/>
      <c r="D124" s="62"/>
      <c r="E124" s="62"/>
      <c r="F124" s="62"/>
      <c r="G124" s="62"/>
      <c r="H124" s="62"/>
      <c r="I124" s="63"/>
      <c r="J124" s="64"/>
      <c r="K124" s="65"/>
      <c r="L124" s="63"/>
      <c r="M124" s="66"/>
      <c r="N124" s="63"/>
      <c r="O124" s="63"/>
      <c r="P124" s="63"/>
      <c r="Q124" s="63"/>
      <c r="R124" s="67"/>
      <c r="S124" s="68"/>
      <c r="T124" s="69"/>
      <c r="U124" s="63"/>
      <c r="V124" s="63"/>
      <c r="W124" s="63"/>
      <c r="X124" s="70"/>
    </row>
    <row r="125" spans="1:24" ht="13.8" x14ac:dyDescent="0.25">
      <c r="A125" s="24">
        <v>82</v>
      </c>
      <c r="B125" s="60" t="str">
        <f>IF(C125&gt;0,MAX(B$44:B124)+1,"")</f>
        <v/>
      </c>
      <c r="C125" s="61"/>
      <c r="D125" s="62"/>
      <c r="E125" s="62"/>
      <c r="F125" s="62"/>
      <c r="G125" s="62"/>
      <c r="H125" s="62"/>
      <c r="I125" s="63"/>
      <c r="J125" s="64"/>
      <c r="K125" s="65"/>
      <c r="L125" s="63"/>
      <c r="M125" s="66"/>
      <c r="N125" s="63"/>
      <c r="O125" s="63"/>
      <c r="P125" s="63"/>
      <c r="Q125" s="63"/>
      <c r="R125" s="67"/>
      <c r="S125" s="68"/>
      <c r="T125" s="69"/>
      <c r="U125" s="63"/>
      <c r="V125" s="63"/>
      <c r="W125" s="63"/>
      <c r="X125" s="70"/>
    </row>
    <row r="126" spans="1:24" ht="13.8" x14ac:dyDescent="0.25">
      <c r="A126" s="24">
        <v>83</v>
      </c>
      <c r="B126" s="60" t="str">
        <f>IF(C126&gt;0,MAX(B$44:B125)+1,"")</f>
        <v/>
      </c>
      <c r="C126" s="61"/>
      <c r="D126" s="62"/>
      <c r="E126" s="62"/>
      <c r="F126" s="62"/>
      <c r="G126" s="62"/>
      <c r="H126" s="62"/>
      <c r="I126" s="63"/>
      <c r="J126" s="64"/>
      <c r="K126" s="65"/>
      <c r="L126" s="63"/>
      <c r="M126" s="66"/>
      <c r="N126" s="63"/>
      <c r="O126" s="63"/>
      <c r="P126" s="63"/>
      <c r="Q126" s="63"/>
      <c r="R126" s="67"/>
      <c r="S126" s="68"/>
      <c r="T126" s="69"/>
      <c r="U126" s="63"/>
      <c r="V126" s="63"/>
      <c r="W126" s="63"/>
      <c r="X126" s="70"/>
    </row>
    <row r="127" spans="1:24" ht="13.8" x14ac:dyDescent="0.25">
      <c r="A127" s="24">
        <v>84</v>
      </c>
      <c r="B127" s="60" t="str">
        <f>IF(C127&gt;0,MAX(B$44:B126)+1,"")</f>
        <v/>
      </c>
      <c r="C127" s="61"/>
      <c r="D127" s="62"/>
      <c r="E127" s="62"/>
      <c r="F127" s="62"/>
      <c r="G127" s="62"/>
      <c r="H127" s="62"/>
      <c r="I127" s="63"/>
      <c r="J127" s="64"/>
      <c r="K127" s="65"/>
      <c r="L127" s="63"/>
      <c r="M127" s="66"/>
      <c r="N127" s="63"/>
      <c r="O127" s="63"/>
      <c r="P127" s="63"/>
      <c r="Q127" s="63"/>
      <c r="R127" s="67"/>
      <c r="S127" s="68"/>
      <c r="T127" s="69"/>
      <c r="U127" s="63"/>
      <c r="V127" s="63"/>
      <c r="W127" s="63"/>
      <c r="X127" s="70"/>
    </row>
    <row r="128" spans="1:24" ht="13.8" x14ac:dyDescent="0.25">
      <c r="A128" s="24">
        <v>85</v>
      </c>
      <c r="B128" s="60" t="str">
        <f>IF(C128&gt;0,MAX(B$44:B127)+1,"")</f>
        <v/>
      </c>
      <c r="C128" s="61"/>
      <c r="D128" s="62"/>
      <c r="E128" s="62"/>
      <c r="F128" s="62"/>
      <c r="G128" s="62"/>
      <c r="H128" s="62"/>
      <c r="I128" s="63"/>
      <c r="J128" s="64"/>
      <c r="K128" s="65"/>
      <c r="L128" s="63"/>
      <c r="M128" s="66"/>
      <c r="N128" s="63"/>
      <c r="O128" s="63"/>
      <c r="P128" s="63"/>
      <c r="Q128" s="63"/>
      <c r="R128" s="67"/>
      <c r="S128" s="68"/>
      <c r="T128" s="69"/>
      <c r="U128" s="63"/>
      <c r="V128" s="63"/>
      <c r="W128" s="63"/>
      <c r="X128" s="70"/>
    </row>
    <row r="129" spans="1:24" ht="13.8" x14ac:dyDescent="0.25">
      <c r="A129" s="24">
        <v>86</v>
      </c>
      <c r="B129" s="60" t="str">
        <f>IF(C129&gt;0,MAX(B$44:B128)+1,"")</f>
        <v/>
      </c>
      <c r="C129" s="61"/>
      <c r="D129" s="62"/>
      <c r="E129" s="62"/>
      <c r="F129" s="62"/>
      <c r="G129" s="62"/>
      <c r="H129" s="62"/>
      <c r="I129" s="63"/>
      <c r="J129" s="64"/>
      <c r="K129" s="65"/>
      <c r="L129" s="63"/>
      <c r="M129" s="66"/>
      <c r="N129" s="63"/>
      <c r="O129" s="63"/>
      <c r="P129" s="63"/>
      <c r="Q129" s="63"/>
      <c r="R129" s="67"/>
      <c r="S129" s="68"/>
      <c r="T129" s="69"/>
      <c r="U129" s="63"/>
      <c r="V129" s="63"/>
      <c r="W129" s="63"/>
      <c r="X129" s="70"/>
    </row>
    <row r="130" spans="1:24" ht="13.8" x14ac:dyDescent="0.25">
      <c r="A130" s="24">
        <v>87</v>
      </c>
      <c r="B130" s="60" t="str">
        <f>IF(C130&gt;0,MAX(B$44:B129)+1,"")</f>
        <v/>
      </c>
      <c r="C130" s="61"/>
      <c r="D130" s="62"/>
      <c r="E130" s="62"/>
      <c r="F130" s="62"/>
      <c r="G130" s="62"/>
      <c r="H130" s="62"/>
      <c r="I130" s="63"/>
      <c r="J130" s="64"/>
      <c r="K130" s="65"/>
      <c r="L130" s="63"/>
      <c r="M130" s="66"/>
      <c r="N130" s="63"/>
      <c r="O130" s="63"/>
      <c r="P130" s="63"/>
      <c r="Q130" s="63"/>
      <c r="R130" s="67"/>
      <c r="S130" s="68"/>
      <c r="T130" s="69"/>
      <c r="U130" s="63"/>
      <c r="V130" s="63"/>
      <c r="W130" s="63"/>
      <c r="X130" s="70"/>
    </row>
    <row r="131" spans="1:24" ht="13.8" x14ac:dyDescent="0.25">
      <c r="A131" s="24">
        <v>88</v>
      </c>
      <c r="B131" s="60" t="str">
        <f>IF(C131&gt;0,MAX(B$44:B130)+1,"")</f>
        <v/>
      </c>
      <c r="C131" s="61"/>
      <c r="D131" s="62"/>
      <c r="E131" s="62"/>
      <c r="F131" s="62"/>
      <c r="G131" s="62"/>
      <c r="H131" s="62"/>
      <c r="I131" s="63"/>
      <c r="J131" s="64"/>
      <c r="K131" s="65"/>
      <c r="L131" s="63"/>
      <c r="M131" s="66"/>
      <c r="N131" s="63"/>
      <c r="O131" s="63"/>
      <c r="P131" s="63"/>
      <c r="Q131" s="63"/>
      <c r="R131" s="67"/>
      <c r="S131" s="68"/>
      <c r="T131" s="69"/>
      <c r="U131" s="63"/>
      <c r="V131" s="63"/>
      <c r="W131" s="63"/>
      <c r="X131" s="70"/>
    </row>
    <row r="132" spans="1:24" ht="13.8" x14ac:dyDescent="0.25">
      <c r="A132" s="24">
        <v>89</v>
      </c>
      <c r="B132" s="60" t="str">
        <f>IF(C132&gt;0,MAX(B$44:B131)+1,"")</f>
        <v/>
      </c>
      <c r="C132" s="61"/>
      <c r="D132" s="62"/>
      <c r="E132" s="62"/>
      <c r="F132" s="62"/>
      <c r="G132" s="62"/>
      <c r="H132" s="62"/>
      <c r="I132" s="63"/>
      <c r="J132" s="64"/>
      <c r="K132" s="65"/>
      <c r="L132" s="63"/>
      <c r="M132" s="66"/>
      <c r="N132" s="63"/>
      <c r="O132" s="63"/>
      <c r="P132" s="63"/>
      <c r="Q132" s="63"/>
      <c r="R132" s="67"/>
      <c r="S132" s="68"/>
      <c r="T132" s="69"/>
      <c r="U132" s="63"/>
      <c r="V132" s="63"/>
      <c r="W132" s="63"/>
      <c r="X132" s="70"/>
    </row>
    <row r="133" spans="1:24" ht="13.8" x14ac:dyDescent="0.25">
      <c r="A133" s="24">
        <v>90</v>
      </c>
      <c r="B133" s="60" t="str">
        <f>IF(C133&gt;0,MAX(B$44:B132)+1,"")</f>
        <v/>
      </c>
      <c r="C133" s="61"/>
      <c r="D133" s="62"/>
      <c r="E133" s="62"/>
      <c r="F133" s="62"/>
      <c r="G133" s="62"/>
      <c r="H133" s="62"/>
      <c r="I133" s="63"/>
      <c r="J133" s="64"/>
      <c r="K133" s="65"/>
      <c r="L133" s="63"/>
      <c r="M133" s="66"/>
      <c r="N133" s="63"/>
      <c r="O133" s="63"/>
      <c r="P133" s="63"/>
      <c r="Q133" s="63"/>
      <c r="R133" s="67"/>
      <c r="S133" s="68"/>
      <c r="T133" s="69"/>
      <c r="U133" s="63"/>
      <c r="V133" s="63"/>
      <c r="W133" s="63"/>
      <c r="X133" s="70"/>
    </row>
    <row r="134" spans="1:24" ht="13.8" x14ac:dyDescent="0.25">
      <c r="A134" s="24">
        <v>91</v>
      </c>
      <c r="B134" s="60" t="str">
        <f>IF(C134&gt;0,MAX(B$44:B133)+1,"")</f>
        <v/>
      </c>
      <c r="C134" s="61"/>
      <c r="D134" s="62"/>
      <c r="E134" s="62"/>
      <c r="F134" s="62"/>
      <c r="G134" s="62"/>
      <c r="H134" s="62"/>
      <c r="I134" s="63"/>
      <c r="J134" s="64"/>
      <c r="K134" s="65"/>
      <c r="L134" s="63"/>
      <c r="M134" s="66"/>
      <c r="N134" s="63"/>
      <c r="O134" s="63"/>
      <c r="P134" s="63"/>
      <c r="Q134" s="63"/>
      <c r="R134" s="67"/>
      <c r="S134" s="68"/>
      <c r="T134" s="69"/>
      <c r="U134" s="63"/>
      <c r="V134" s="63"/>
      <c r="W134" s="63"/>
      <c r="X134" s="70"/>
    </row>
    <row r="135" spans="1:24" ht="13.8" x14ac:dyDescent="0.25">
      <c r="A135" s="24">
        <v>92</v>
      </c>
      <c r="B135" s="60" t="str">
        <f>IF(C135&gt;0,MAX(B$44:B134)+1,"")</f>
        <v/>
      </c>
      <c r="C135" s="61"/>
      <c r="D135" s="62"/>
      <c r="E135" s="62"/>
      <c r="F135" s="62"/>
      <c r="G135" s="62"/>
      <c r="H135" s="62"/>
      <c r="I135" s="63"/>
      <c r="J135" s="64"/>
      <c r="K135" s="65"/>
      <c r="L135" s="63"/>
      <c r="M135" s="66"/>
      <c r="N135" s="63"/>
      <c r="O135" s="63"/>
      <c r="P135" s="63"/>
      <c r="Q135" s="63"/>
      <c r="R135" s="67"/>
      <c r="S135" s="68"/>
      <c r="T135" s="69"/>
      <c r="U135" s="63"/>
      <c r="V135" s="63"/>
      <c r="W135" s="63"/>
      <c r="X135" s="70"/>
    </row>
    <row r="136" spans="1:24" ht="13.8" x14ac:dyDescent="0.25">
      <c r="A136" s="24">
        <v>93</v>
      </c>
      <c r="B136" s="60" t="str">
        <f>IF(C136&gt;0,MAX(B$44:B135)+1,"")</f>
        <v/>
      </c>
      <c r="C136" s="61"/>
      <c r="D136" s="62"/>
      <c r="E136" s="62"/>
      <c r="F136" s="62"/>
      <c r="G136" s="62"/>
      <c r="H136" s="62"/>
      <c r="I136" s="63"/>
      <c r="J136" s="64"/>
      <c r="K136" s="65"/>
      <c r="L136" s="63"/>
      <c r="M136" s="66"/>
      <c r="N136" s="63"/>
      <c r="O136" s="63"/>
      <c r="P136" s="63"/>
      <c r="Q136" s="63"/>
      <c r="R136" s="67"/>
      <c r="S136" s="68"/>
      <c r="T136" s="69"/>
      <c r="U136" s="63"/>
      <c r="V136" s="63"/>
      <c r="W136" s="63"/>
      <c r="X136" s="70"/>
    </row>
    <row r="137" spans="1:24" ht="13.8" x14ac:dyDescent="0.25">
      <c r="A137" s="24">
        <v>94</v>
      </c>
      <c r="B137" s="60" t="str">
        <f>IF(C137&gt;0,MAX(B$44:B136)+1,"")</f>
        <v/>
      </c>
      <c r="C137" s="61"/>
      <c r="D137" s="62"/>
      <c r="E137" s="62"/>
      <c r="F137" s="62"/>
      <c r="G137" s="62"/>
      <c r="H137" s="62"/>
      <c r="I137" s="63"/>
      <c r="J137" s="64"/>
      <c r="K137" s="65"/>
      <c r="L137" s="63"/>
      <c r="M137" s="66"/>
      <c r="N137" s="63"/>
      <c r="O137" s="63"/>
      <c r="P137" s="63"/>
      <c r="Q137" s="63"/>
      <c r="R137" s="67"/>
      <c r="S137" s="68"/>
      <c r="T137" s="69"/>
      <c r="U137" s="63"/>
      <c r="V137" s="63"/>
      <c r="W137" s="63"/>
      <c r="X137" s="70"/>
    </row>
    <row r="138" spans="1:24" ht="13.8" x14ac:dyDescent="0.25">
      <c r="A138" s="24">
        <v>95</v>
      </c>
      <c r="B138" s="60" t="str">
        <f>IF(C138&gt;0,MAX(B$44:B137)+1,"")</f>
        <v/>
      </c>
      <c r="C138" s="61"/>
      <c r="D138" s="62"/>
      <c r="E138" s="62"/>
      <c r="F138" s="62"/>
      <c r="G138" s="62"/>
      <c r="H138" s="62"/>
      <c r="I138" s="63"/>
      <c r="J138" s="64"/>
      <c r="K138" s="65"/>
      <c r="L138" s="63"/>
      <c r="M138" s="66"/>
      <c r="N138" s="63"/>
      <c r="O138" s="63"/>
      <c r="P138" s="63"/>
      <c r="Q138" s="63"/>
      <c r="R138" s="67"/>
      <c r="S138" s="68"/>
      <c r="T138" s="69"/>
      <c r="U138" s="63"/>
      <c r="V138" s="63"/>
      <c r="W138" s="63"/>
      <c r="X138" s="70"/>
    </row>
    <row r="139" spans="1:24" ht="13.8" x14ac:dyDescent="0.25">
      <c r="A139" s="24">
        <v>96</v>
      </c>
      <c r="B139" s="60" t="str">
        <f>IF(C139&gt;0,MAX(B$44:B138)+1,"")</f>
        <v/>
      </c>
      <c r="C139" s="61"/>
      <c r="D139" s="62"/>
      <c r="E139" s="62"/>
      <c r="F139" s="62"/>
      <c r="G139" s="62"/>
      <c r="H139" s="62"/>
      <c r="I139" s="63"/>
      <c r="J139" s="64"/>
      <c r="K139" s="65"/>
      <c r="L139" s="63"/>
      <c r="M139" s="66"/>
      <c r="N139" s="63"/>
      <c r="O139" s="63"/>
      <c r="P139" s="63"/>
      <c r="Q139" s="63"/>
      <c r="R139" s="67"/>
      <c r="S139" s="68"/>
      <c r="T139" s="69"/>
      <c r="U139" s="63"/>
      <c r="V139" s="63"/>
      <c r="W139" s="63"/>
      <c r="X139" s="70"/>
    </row>
    <row r="140" spans="1:24" ht="13.8" x14ac:dyDescent="0.25">
      <c r="A140" s="24">
        <v>97</v>
      </c>
      <c r="B140" s="60" t="str">
        <f>IF(C140&gt;0,MAX(B$44:B139)+1,"")</f>
        <v/>
      </c>
      <c r="C140" s="61"/>
      <c r="D140" s="62"/>
      <c r="E140" s="62"/>
      <c r="F140" s="62"/>
      <c r="G140" s="62"/>
      <c r="H140" s="62"/>
      <c r="I140" s="63"/>
      <c r="J140" s="64"/>
      <c r="K140" s="65"/>
      <c r="L140" s="63"/>
      <c r="M140" s="66"/>
      <c r="N140" s="63"/>
      <c r="O140" s="63"/>
      <c r="P140" s="63"/>
      <c r="Q140" s="63"/>
      <c r="R140" s="67"/>
      <c r="S140" s="68"/>
      <c r="T140" s="69"/>
      <c r="U140" s="63"/>
      <c r="V140" s="63"/>
      <c r="W140" s="63"/>
      <c r="X140" s="70"/>
    </row>
    <row r="141" spans="1:24" ht="13.8" x14ac:dyDescent="0.25">
      <c r="A141" s="24">
        <v>98</v>
      </c>
      <c r="B141" s="60" t="str">
        <f>IF(C141&gt;0,MAX(B$44:B140)+1,"")</f>
        <v/>
      </c>
      <c r="C141" s="61"/>
      <c r="D141" s="62"/>
      <c r="E141" s="62"/>
      <c r="F141" s="62"/>
      <c r="G141" s="62"/>
      <c r="H141" s="62"/>
      <c r="I141" s="63"/>
      <c r="J141" s="64"/>
      <c r="K141" s="65"/>
      <c r="L141" s="63"/>
      <c r="M141" s="66"/>
      <c r="N141" s="63"/>
      <c r="O141" s="63"/>
      <c r="P141" s="63"/>
      <c r="Q141" s="63"/>
      <c r="R141" s="67"/>
      <c r="S141" s="68"/>
      <c r="T141" s="69"/>
      <c r="U141" s="63"/>
      <c r="V141" s="63"/>
      <c r="W141" s="63"/>
      <c r="X141" s="70"/>
    </row>
    <row r="142" spans="1:24" ht="13.8" x14ac:dyDescent="0.25">
      <c r="A142" s="24">
        <v>99</v>
      </c>
      <c r="B142" s="60" t="str">
        <f>IF(C142&gt;0,MAX(B$44:B141)+1,"")</f>
        <v/>
      </c>
      <c r="C142" s="61"/>
      <c r="D142" s="62"/>
      <c r="E142" s="62"/>
      <c r="F142" s="62"/>
      <c r="G142" s="62"/>
      <c r="H142" s="62"/>
      <c r="I142" s="63"/>
      <c r="J142" s="64"/>
      <c r="K142" s="65"/>
      <c r="L142" s="63"/>
      <c r="M142" s="66"/>
      <c r="N142" s="63"/>
      <c r="O142" s="63"/>
      <c r="P142" s="63"/>
      <c r="Q142" s="63"/>
      <c r="R142" s="67"/>
      <c r="S142" s="68"/>
      <c r="T142" s="69"/>
      <c r="U142" s="63"/>
      <c r="V142" s="63"/>
      <c r="W142" s="63"/>
      <c r="X142" s="70"/>
    </row>
    <row r="143" spans="1:24" ht="13.8" x14ac:dyDescent="0.25">
      <c r="A143" s="24">
        <v>100</v>
      </c>
      <c r="B143" s="60" t="str">
        <f>IF(C143&gt;0,MAX(B$44:B142)+1,"")</f>
        <v/>
      </c>
      <c r="C143" s="61"/>
      <c r="D143" s="62"/>
      <c r="E143" s="62"/>
      <c r="F143" s="62"/>
      <c r="G143" s="62"/>
      <c r="H143" s="62"/>
      <c r="I143" s="63"/>
      <c r="J143" s="64"/>
      <c r="K143" s="65"/>
      <c r="L143" s="63"/>
      <c r="M143" s="66"/>
      <c r="N143" s="63"/>
      <c r="O143" s="63"/>
      <c r="P143" s="63"/>
      <c r="Q143" s="63"/>
      <c r="R143" s="67"/>
      <c r="S143" s="68"/>
      <c r="T143" s="69"/>
      <c r="U143" s="63"/>
      <c r="V143" s="63"/>
      <c r="W143" s="63"/>
      <c r="X143" s="70"/>
    </row>
    <row r="144" spans="1:24" ht="13.8" x14ac:dyDescent="0.25">
      <c r="A144" s="24">
        <v>101</v>
      </c>
      <c r="B144" s="60" t="str">
        <f>IF(C144&gt;0,MAX(B$44:B143)+1,"")</f>
        <v/>
      </c>
      <c r="C144" s="61"/>
      <c r="D144" s="62"/>
      <c r="E144" s="62"/>
      <c r="F144" s="62"/>
      <c r="G144" s="62"/>
      <c r="H144" s="62"/>
      <c r="I144" s="63"/>
      <c r="J144" s="64"/>
      <c r="K144" s="65"/>
      <c r="L144" s="63"/>
      <c r="M144" s="66"/>
      <c r="N144" s="63"/>
      <c r="O144" s="63"/>
      <c r="P144" s="63"/>
      <c r="Q144" s="63"/>
      <c r="R144" s="67"/>
      <c r="S144" s="68"/>
      <c r="T144" s="69"/>
      <c r="U144" s="63"/>
      <c r="V144" s="63"/>
      <c r="W144" s="63"/>
      <c r="X144" s="70"/>
    </row>
    <row r="145" spans="1:24" ht="13.8" x14ac:dyDescent="0.25">
      <c r="A145" s="24">
        <v>102</v>
      </c>
      <c r="B145" s="60" t="str">
        <f>IF(C145&gt;0,MAX(B$44:B144)+1,"")</f>
        <v/>
      </c>
      <c r="C145" s="61"/>
      <c r="D145" s="62"/>
      <c r="E145" s="62"/>
      <c r="F145" s="62"/>
      <c r="G145" s="62"/>
      <c r="H145" s="62"/>
      <c r="I145" s="63"/>
      <c r="J145" s="64"/>
      <c r="K145" s="65"/>
      <c r="L145" s="63"/>
      <c r="M145" s="66"/>
      <c r="N145" s="63"/>
      <c r="O145" s="63"/>
      <c r="P145" s="63"/>
      <c r="Q145" s="63"/>
      <c r="R145" s="67"/>
      <c r="S145" s="68"/>
      <c r="T145" s="69"/>
      <c r="U145" s="63"/>
      <c r="V145" s="63"/>
      <c r="W145" s="63"/>
      <c r="X145" s="70"/>
    </row>
    <row r="146" spans="1:24" ht="13.8" x14ac:dyDescent="0.25">
      <c r="A146" s="24">
        <v>103</v>
      </c>
      <c r="B146" s="60" t="str">
        <f>IF(C146&gt;0,MAX(B$44:B145)+1,"")</f>
        <v/>
      </c>
      <c r="C146" s="61"/>
      <c r="D146" s="62"/>
      <c r="E146" s="62"/>
      <c r="F146" s="62"/>
      <c r="G146" s="62"/>
      <c r="H146" s="62"/>
      <c r="I146" s="63"/>
      <c r="J146" s="64"/>
      <c r="K146" s="65"/>
      <c r="L146" s="63"/>
      <c r="M146" s="66"/>
      <c r="N146" s="63"/>
      <c r="O146" s="63"/>
      <c r="P146" s="63"/>
      <c r="Q146" s="63"/>
      <c r="R146" s="67"/>
      <c r="S146" s="68"/>
      <c r="T146" s="69"/>
      <c r="U146" s="63"/>
      <c r="V146" s="63"/>
      <c r="W146" s="63"/>
      <c r="X146" s="70"/>
    </row>
    <row r="147" spans="1:24" ht="13.8" x14ac:dyDescent="0.25">
      <c r="A147" s="24">
        <v>104</v>
      </c>
      <c r="B147" s="60" t="str">
        <f>IF(C147&gt;0,MAX(B$44:B146)+1,"")</f>
        <v/>
      </c>
      <c r="C147" s="61"/>
      <c r="D147" s="62"/>
      <c r="E147" s="62"/>
      <c r="F147" s="62"/>
      <c r="G147" s="62"/>
      <c r="H147" s="62"/>
      <c r="I147" s="63"/>
      <c r="J147" s="64"/>
      <c r="K147" s="65"/>
      <c r="L147" s="63"/>
      <c r="M147" s="66"/>
      <c r="N147" s="63"/>
      <c r="O147" s="63"/>
      <c r="P147" s="63"/>
      <c r="Q147" s="63"/>
      <c r="R147" s="67"/>
      <c r="S147" s="68"/>
      <c r="T147" s="69"/>
      <c r="U147" s="63"/>
      <c r="V147" s="63"/>
      <c r="W147" s="63"/>
      <c r="X147" s="70"/>
    </row>
    <row r="148" spans="1:24" ht="13.8" x14ac:dyDescent="0.25">
      <c r="A148" s="24">
        <v>105</v>
      </c>
      <c r="B148" s="60" t="str">
        <f>IF(C148&gt;0,MAX(B$44:B147)+1,"")</f>
        <v/>
      </c>
      <c r="C148" s="61"/>
      <c r="D148" s="62"/>
      <c r="E148" s="62"/>
      <c r="F148" s="62"/>
      <c r="G148" s="62"/>
      <c r="H148" s="62"/>
      <c r="I148" s="63"/>
      <c r="J148" s="64"/>
      <c r="K148" s="65"/>
      <c r="L148" s="63"/>
      <c r="M148" s="66"/>
      <c r="N148" s="63"/>
      <c r="O148" s="63"/>
      <c r="P148" s="63"/>
      <c r="Q148" s="63"/>
      <c r="R148" s="67"/>
      <c r="S148" s="68"/>
      <c r="T148" s="69"/>
      <c r="U148" s="63"/>
      <c r="V148" s="63"/>
      <c r="W148" s="63"/>
      <c r="X148" s="70"/>
    </row>
    <row r="149" spans="1:24" ht="13.8" x14ac:dyDescent="0.25">
      <c r="A149" s="24">
        <v>106</v>
      </c>
      <c r="B149" s="60" t="str">
        <f>IF(C149&gt;0,MAX(B$44:B148)+1,"")</f>
        <v/>
      </c>
      <c r="C149" s="61"/>
      <c r="D149" s="62"/>
      <c r="E149" s="62"/>
      <c r="F149" s="62"/>
      <c r="G149" s="62"/>
      <c r="H149" s="62"/>
      <c r="I149" s="63"/>
      <c r="J149" s="64"/>
      <c r="K149" s="65"/>
      <c r="L149" s="63"/>
      <c r="M149" s="66"/>
      <c r="N149" s="63"/>
      <c r="O149" s="63"/>
      <c r="P149" s="63"/>
      <c r="Q149" s="63"/>
      <c r="R149" s="67"/>
      <c r="S149" s="68"/>
      <c r="T149" s="69"/>
      <c r="U149" s="63"/>
      <c r="V149" s="63"/>
      <c r="W149" s="63"/>
      <c r="X149" s="70"/>
    </row>
    <row r="150" spans="1:24" ht="13.8" x14ac:dyDescent="0.25">
      <c r="A150" s="24">
        <v>107</v>
      </c>
      <c r="B150" s="60" t="str">
        <f>IF(C150&gt;0,MAX(B$44:B149)+1,"")</f>
        <v/>
      </c>
      <c r="C150" s="61"/>
      <c r="D150" s="62"/>
      <c r="E150" s="62"/>
      <c r="F150" s="62"/>
      <c r="G150" s="62"/>
      <c r="H150" s="62"/>
      <c r="I150" s="63"/>
      <c r="J150" s="64"/>
      <c r="K150" s="65"/>
      <c r="L150" s="63"/>
      <c r="M150" s="66"/>
      <c r="N150" s="63"/>
      <c r="O150" s="63"/>
      <c r="P150" s="63"/>
      <c r="Q150" s="63"/>
      <c r="R150" s="67"/>
      <c r="S150" s="68"/>
      <c r="T150" s="69"/>
      <c r="U150" s="63"/>
      <c r="V150" s="63"/>
      <c r="W150" s="63"/>
      <c r="X150" s="70"/>
    </row>
    <row r="151" spans="1:24" ht="13.8" x14ac:dyDescent="0.25">
      <c r="A151" s="24">
        <v>108</v>
      </c>
      <c r="B151" s="60" t="str">
        <f>IF(C151&gt;0,MAX(B$44:B150)+1,"")</f>
        <v/>
      </c>
      <c r="C151" s="61"/>
      <c r="D151" s="62"/>
      <c r="E151" s="62"/>
      <c r="F151" s="62"/>
      <c r="G151" s="62"/>
      <c r="H151" s="62"/>
      <c r="I151" s="63"/>
      <c r="J151" s="64"/>
      <c r="K151" s="65"/>
      <c r="L151" s="63"/>
      <c r="M151" s="66"/>
      <c r="N151" s="63"/>
      <c r="O151" s="63"/>
      <c r="P151" s="63"/>
      <c r="Q151" s="63"/>
      <c r="R151" s="67"/>
      <c r="S151" s="68"/>
      <c r="T151" s="69"/>
      <c r="U151" s="63"/>
      <c r="V151" s="63"/>
      <c r="W151" s="63"/>
      <c r="X151" s="70"/>
    </row>
    <row r="152" spans="1:24" ht="13.8" x14ac:dyDescent="0.25">
      <c r="A152" s="24">
        <v>109</v>
      </c>
      <c r="B152" s="60" t="str">
        <f>IF(C152&gt;0,MAX(B$44:B151)+1,"")</f>
        <v/>
      </c>
      <c r="C152" s="61"/>
      <c r="D152" s="62"/>
      <c r="E152" s="62"/>
      <c r="F152" s="62"/>
      <c r="G152" s="62"/>
      <c r="H152" s="62"/>
      <c r="I152" s="63"/>
      <c r="J152" s="64"/>
      <c r="K152" s="65"/>
      <c r="L152" s="63"/>
      <c r="M152" s="66"/>
      <c r="N152" s="63"/>
      <c r="O152" s="63"/>
      <c r="P152" s="63"/>
      <c r="Q152" s="63"/>
      <c r="R152" s="67"/>
      <c r="S152" s="68"/>
      <c r="T152" s="69"/>
      <c r="U152" s="63"/>
      <c r="V152" s="63"/>
      <c r="W152" s="63"/>
      <c r="X152" s="70"/>
    </row>
    <row r="153" spans="1:24" ht="13.8" x14ac:dyDescent="0.25">
      <c r="A153" s="24">
        <v>110</v>
      </c>
      <c r="B153" s="60" t="str">
        <f>IF(C153&gt;0,MAX(B$44:B152)+1,"")</f>
        <v/>
      </c>
      <c r="C153" s="61"/>
      <c r="D153" s="62"/>
      <c r="E153" s="62"/>
      <c r="F153" s="62"/>
      <c r="G153" s="62"/>
      <c r="H153" s="62"/>
      <c r="I153" s="63"/>
      <c r="J153" s="64"/>
      <c r="K153" s="65"/>
      <c r="L153" s="63"/>
      <c r="M153" s="66"/>
      <c r="N153" s="63"/>
      <c r="O153" s="63"/>
      <c r="P153" s="63"/>
      <c r="Q153" s="63"/>
      <c r="R153" s="67"/>
      <c r="S153" s="68"/>
      <c r="T153" s="69"/>
      <c r="U153" s="63"/>
      <c r="V153" s="63"/>
      <c r="W153" s="63"/>
      <c r="X153" s="70"/>
    </row>
    <row r="154" spans="1:24" ht="13.8" x14ac:dyDescent="0.25">
      <c r="A154" s="24">
        <v>111</v>
      </c>
      <c r="B154" s="60" t="str">
        <f>IF(C154&gt;0,MAX(B$44:B153)+1,"")</f>
        <v/>
      </c>
      <c r="C154" s="61"/>
      <c r="D154" s="62"/>
      <c r="E154" s="62"/>
      <c r="F154" s="62"/>
      <c r="G154" s="62"/>
      <c r="H154" s="62"/>
      <c r="I154" s="63"/>
      <c r="J154" s="64"/>
      <c r="K154" s="65"/>
      <c r="L154" s="63"/>
      <c r="M154" s="66"/>
      <c r="N154" s="63"/>
      <c r="O154" s="63"/>
      <c r="P154" s="63"/>
      <c r="Q154" s="63"/>
      <c r="R154" s="67"/>
      <c r="S154" s="68"/>
      <c r="T154" s="69"/>
      <c r="U154" s="63"/>
      <c r="V154" s="63"/>
      <c r="W154" s="63"/>
      <c r="X154" s="70"/>
    </row>
    <row r="155" spans="1:24" ht="13.8" x14ac:dyDescent="0.25">
      <c r="A155" s="24">
        <v>112</v>
      </c>
      <c r="B155" s="60" t="str">
        <f>IF(C155&gt;0,MAX(B$44:B154)+1,"")</f>
        <v/>
      </c>
      <c r="C155" s="61"/>
      <c r="D155" s="62"/>
      <c r="E155" s="62"/>
      <c r="F155" s="62"/>
      <c r="G155" s="62"/>
      <c r="H155" s="62"/>
      <c r="I155" s="63"/>
      <c r="J155" s="64"/>
      <c r="K155" s="65"/>
      <c r="L155" s="63"/>
      <c r="M155" s="66"/>
      <c r="N155" s="63"/>
      <c r="O155" s="63"/>
      <c r="P155" s="63"/>
      <c r="Q155" s="63"/>
      <c r="R155" s="67"/>
      <c r="S155" s="68"/>
      <c r="T155" s="69"/>
      <c r="U155" s="63"/>
      <c r="V155" s="63"/>
      <c r="W155" s="63"/>
      <c r="X155" s="70"/>
    </row>
    <row r="156" spans="1:24" ht="13.8" x14ac:dyDescent="0.25">
      <c r="A156" s="24">
        <v>113</v>
      </c>
      <c r="B156" s="60" t="str">
        <f>IF(C156&gt;0,MAX(B$44:B155)+1,"")</f>
        <v/>
      </c>
      <c r="C156" s="61"/>
      <c r="D156" s="62"/>
      <c r="E156" s="62"/>
      <c r="F156" s="62"/>
      <c r="G156" s="62"/>
      <c r="H156" s="62"/>
      <c r="I156" s="63"/>
      <c r="J156" s="64"/>
      <c r="K156" s="65"/>
      <c r="L156" s="63"/>
      <c r="M156" s="66"/>
      <c r="N156" s="63"/>
      <c r="O156" s="63"/>
      <c r="P156" s="63"/>
      <c r="Q156" s="63"/>
      <c r="R156" s="67"/>
      <c r="S156" s="68"/>
      <c r="T156" s="69"/>
      <c r="U156" s="63"/>
      <c r="V156" s="63"/>
      <c r="W156" s="63"/>
      <c r="X156" s="70"/>
    </row>
    <row r="157" spans="1:24" ht="13.8" x14ac:dyDescent="0.25">
      <c r="A157" s="24">
        <v>114</v>
      </c>
      <c r="B157" s="60" t="str">
        <f>IF(C157&gt;0,MAX(B$44:B156)+1,"")</f>
        <v/>
      </c>
      <c r="C157" s="61"/>
      <c r="D157" s="62"/>
      <c r="E157" s="62"/>
      <c r="F157" s="62"/>
      <c r="G157" s="62"/>
      <c r="H157" s="62"/>
      <c r="I157" s="63"/>
      <c r="J157" s="64"/>
      <c r="K157" s="65"/>
      <c r="L157" s="63"/>
      <c r="M157" s="66"/>
      <c r="N157" s="63"/>
      <c r="O157" s="63"/>
      <c r="P157" s="63"/>
      <c r="Q157" s="63"/>
      <c r="R157" s="67"/>
      <c r="S157" s="68"/>
      <c r="T157" s="69"/>
      <c r="U157" s="63"/>
      <c r="V157" s="63"/>
      <c r="W157" s="63"/>
      <c r="X157" s="70"/>
    </row>
    <row r="158" spans="1:24" ht="13.8" x14ac:dyDescent="0.25">
      <c r="A158" s="24">
        <v>115</v>
      </c>
      <c r="B158" s="60" t="str">
        <f>IF(C158&gt;0,MAX(B$44:B157)+1,"")</f>
        <v/>
      </c>
      <c r="C158" s="61"/>
      <c r="D158" s="62"/>
      <c r="E158" s="62"/>
      <c r="F158" s="62"/>
      <c r="G158" s="62"/>
      <c r="H158" s="62"/>
      <c r="I158" s="63"/>
      <c r="J158" s="64"/>
      <c r="K158" s="65"/>
      <c r="L158" s="63"/>
      <c r="M158" s="66"/>
      <c r="N158" s="63"/>
      <c r="O158" s="63"/>
      <c r="P158" s="63"/>
      <c r="Q158" s="63"/>
      <c r="R158" s="67"/>
      <c r="S158" s="68"/>
      <c r="T158" s="69"/>
      <c r="U158" s="63"/>
      <c r="V158" s="63"/>
      <c r="W158" s="63"/>
      <c r="X158" s="70"/>
    </row>
    <row r="159" spans="1:24" ht="13.8" x14ac:dyDescent="0.25">
      <c r="A159" s="24">
        <v>116</v>
      </c>
      <c r="B159" s="60" t="str">
        <f>IF(C159&gt;0,MAX(B$44:B158)+1,"")</f>
        <v/>
      </c>
      <c r="C159" s="61"/>
      <c r="D159" s="62"/>
      <c r="E159" s="62"/>
      <c r="F159" s="62"/>
      <c r="G159" s="62"/>
      <c r="H159" s="62"/>
      <c r="I159" s="63"/>
      <c r="J159" s="64"/>
      <c r="K159" s="65"/>
      <c r="L159" s="63"/>
      <c r="M159" s="66"/>
      <c r="N159" s="63"/>
      <c r="O159" s="63"/>
      <c r="P159" s="63"/>
      <c r="Q159" s="63"/>
      <c r="R159" s="67"/>
      <c r="S159" s="68"/>
      <c r="T159" s="69"/>
      <c r="U159" s="63"/>
      <c r="V159" s="63"/>
      <c r="W159" s="63"/>
      <c r="X159" s="70"/>
    </row>
    <row r="160" spans="1:24" ht="13.8" x14ac:dyDescent="0.25">
      <c r="A160" s="24">
        <v>117</v>
      </c>
      <c r="B160" s="60" t="str">
        <f>IF(C160&gt;0,MAX(B$44:B159)+1,"")</f>
        <v/>
      </c>
      <c r="C160" s="61"/>
      <c r="D160" s="62"/>
      <c r="E160" s="62"/>
      <c r="F160" s="62"/>
      <c r="G160" s="62"/>
      <c r="H160" s="62"/>
      <c r="I160" s="63"/>
      <c r="J160" s="64"/>
      <c r="K160" s="65"/>
      <c r="L160" s="63"/>
      <c r="M160" s="66"/>
      <c r="N160" s="63"/>
      <c r="O160" s="63"/>
      <c r="P160" s="63"/>
      <c r="Q160" s="63"/>
      <c r="R160" s="67"/>
      <c r="S160" s="68"/>
      <c r="T160" s="69"/>
      <c r="U160" s="63"/>
      <c r="V160" s="63"/>
      <c r="W160" s="63"/>
      <c r="X160" s="70"/>
    </row>
    <row r="161" spans="1:24" ht="13.8" x14ac:dyDescent="0.25">
      <c r="A161" s="24">
        <v>118</v>
      </c>
      <c r="B161" s="60" t="str">
        <f>IF(C161&gt;0,MAX(B$44:B160)+1,"")</f>
        <v/>
      </c>
      <c r="C161" s="61"/>
      <c r="D161" s="62"/>
      <c r="E161" s="62"/>
      <c r="F161" s="62"/>
      <c r="G161" s="62"/>
      <c r="H161" s="62"/>
      <c r="I161" s="63"/>
      <c r="J161" s="64"/>
      <c r="K161" s="65"/>
      <c r="L161" s="63"/>
      <c r="M161" s="66"/>
      <c r="N161" s="63"/>
      <c r="O161" s="63"/>
      <c r="P161" s="63"/>
      <c r="Q161" s="63"/>
      <c r="R161" s="67"/>
      <c r="S161" s="68"/>
      <c r="T161" s="69"/>
      <c r="U161" s="63"/>
      <c r="V161" s="63"/>
      <c r="W161" s="63"/>
      <c r="X161" s="70"/>
    </row>
    <row r="162" spans="1:24" ht="13.8" x14ac:dyDescent="0.25">
      <c r="A162" s="24">
        <v>119</v>
      </c>
      <c r="B162" s="60" t="str">
        <f>IF(C162&gt;0,MAX(B$44:B161)+1,"")</f>
        <v/>
      </c>
      <c r="C162" s="61"/>
      <c r="D162" s="62"/>
      <c r="E162" s="62"/>
      <c r="F162" s="62"/>
      <c r="G162" s="62"/>
      <c r="H162" s="62"/>
      <c r="I162" s="63"/>
      <c r="J162" s="64"/>
      <c r="K162" s="65"/>
      <c r="L162" s="63"/>
      <c r="M162" s="66"/>
      <c r="N162" s="63"/>
      <c r="O162" s="63"/>
      <c r="P162" s="63"/>
      <c r="Q162" s="63"/>
      <c r="R162" s="67"/>
      <c r="S162" s="68"/>
      <c r="T162" s="69"/>
      <c r="U162" s="63"/>
      <c r="V162" s="63"/>
      <c r="W162" s="63"/>
      <c r="X162" s="70"/>
    </row>
    <row r="163" spans="1:24" ht="13.8" x14ac:dyDescent="0.25">
      <c r="A163" s="24">
        <v>120</v>
      </c>
      <c r="B163" s="60" t="str">
        <f>IF(C163&gt;0,MAX(B$44:B162)+1,"")</f>
        <v/>
      </c>
      <c r="C163" s="61"/>
      <c r="D163" s="62"/>
      <c r="E163" s="62"/>
      <c r="F163" s="62"/>
      <c r="G163" s="62"/>
      <c r="H163" s="62"/>
      <c r="I163" s="63"/>
      <c r="J163" s="64"/>
      <c r="K163" s="65"/>
      <c r="L163" s="63"/>
      <c r="M163" s="66"/>
      <c r="N163" s="63"/>
      <c r="O163" s="63"/>
      <c r="P163" s="63"/>
      <c r="Q163" s="63"/>
      <c r="R163" s="67"/>
      <c r="S163" s="68"/>
      <c r="T163" s="69"/>
      <c r="U163" s="63"/>
      <c r="V163" s="63"/>
      <c r="W163" s="63"/>
      <c r="X163" s="70"/>
    </row>
    <row r="164" spans="1:24" ht="13.8" x14ac:dyDescent="0.25">
      <c r="A164" s="24">
        <v>121</v>
      </c>
      <c r="B164" s="60" t="str">
        <f>IF(C164&gt;0,MAX(B$44:B163)+1,"")</f>
        <v/>
      </c>
      <c r="C164" s="61"/>
      <c r="D164" s="62"/>
      <c r="E164" s="62"/>
      <c r="F164" s="62"/>
      <c r="G164" s="62"/>
      <c r="H164" s="62"/>
      <c r="I164" s="63"/>
      <c r="J164" s="64"/>
      <c r="K164" s="65"/>
      <c r="L164" s="63"/>
      <c r="M164" s="66"/>
      <c r="N164" s="63"/>
      <c r="O164" s="63"/>
      <c r="P164" s="63"/>
      <c r="Q164" s="63"/>
      <c r="R164" s="67"/>
      <c r="S164" s="68"/>
      <c r="T164" s="69"/>
      <c r="U164" s="63"/>
      <c r="V164" s="63"/>
      <c r="W164" s="63"/>
      <c r="X164" s="70"/>
    </row>
    <row r="165" spans="1:24" ht="13.8" x14ac:dyDescent="0.25">
      <c r="A165" s="24">
        <v>122</v>
      </c>
      <c r="B165" s="60" t="str">
        <f>IF(C165&gt;0,MAX(B$44:B164)+1,"")</f>
        <v/>
      </c>
      <c r="C165" s="61"/>
      <c r="D165" s="62"/>
      <c r="E165" s="62"/>
      <c r="F165" s="62"/>
      <c r="G165" s="62"/>
      <c r="H165" s="62"/>
      <c r="I165" s="63"/>
      <c r="J165" s="64"/>
      <c r="K165" s="65"/>
      <c r="L165" s="63"/>
      <c r="M165" s="66"/>
      <c r="N165" s="63"/>
      <c r="O165" s="63"/>
      <c r="P165" s="63"/>
      <c r="Q165" s="63"/>
      <c r="R165" s="67"/>
      <c r="S165" s="68"/>
      <c r="T165" s="69"/>
      <c r="U165" s="63"/>
      <c r="V165" s="63"/>
      <c r="W165" s="63"/>
      <c r="X165" s="70"/>
    </row>
    <row r="166" spans="1:24" ht="13.8" x14ac:dyDescent="0.25">
      <c r="A166" s="24">
        <v>123</v>
      </c>
      <c r="B166" s="60" t="str">
        <f>IF(C166&gt;0,MAX(B$44:B165)+1,"")</f>
        <v/>
      </c>
      <c r="C166" s="61"/>
      <c r="D166" s="62"/>
      <c r="E166" s="62"/>
      <c r="F166" s="62"/>
      <c r="G166" s="62"/>
      <c r="H166" s="62"/>
      <c r="I166" s="63"/>
      <c r="J166" s="64"/>
      <c r="K166" s="65"/>
      <c r="L166" s="63"/>
      <c r="M166" s="66"/>
      <c r="N166" s="63"/>
      <c r="O166" s="63"/>
      <c r="P166" s="63"/>
      <c r="Q166" s="63"/>
      <c r="R166" s="67"/>
      <c r="S166" s="68"/>
      <c r="T166" s="69"/>
      <c r="U166" s="63"/>
      <c r="V166" s="63"/>
      <c r="W166" s="63"/>
      <c r="X166" s="70"/>
    </row>
    <row r="167" spans="1:24" ht="13.8" x14ac:dyDescent="0.25">
      <c r="A167" s="24">
        <v>124</v>
      </c>
      <c r="B167" s="60" t="str">
        <f>IF(C167&gt;0,MAX(B$44:B166)+1,"")</f>
        <v/>
      </c>
      <c r="C167" s="61"/>
      <c r="D167" s="62"/>
      <c r="E167" s="62"/>
      <c r="F167" s="62"/>
      <c r="G167" s="62"/>
      <c r="H167" s="62"/>
      <c r="I167" s="63"/>
      <c r="J167" s="64"/>
      <c r="K167" s="65"/>
      <c r="L167" s="63"/>
      <c r="M167" s="66"/>
      <c r="N167" s="63"/>
      <c r="O167" s="63"/>
      <c r="P167" s="63"/>
      <c r="Q167" s="63"/>
      <c r="R167" s="67"/>
      <c r="S167" s="68"/>
      <c r="T167" s="69"/>
      <c r="U167" s="63"/>
      <c r="V167" s="63"/>
      <c r="W167" s="63"/>
      <c r="X167" s="70"/>
    </row>
    <row r="168" spans="1:24" ht="13.8" x14ac:dyDescent="0.25">
      <c r="A168" s="24">
        <v>125</v>
      </c>
      <c r="B168" s="60" t="str">
        <f>IF(C168&gt;0,MAX(B$44:B167)+1,"")</f>
        <v/>
      </c>
      <c r="C168" s="61"/>
      <c r="D168" s="62"/>
      <c r="E168" s="62"/>
      <c r="F168" s="62"/>
      <c r="G168" s="62"/>
      <c r="H168" s="62"/>
      <c r="I168" s="63"/>
      <c r="J168" s="64"/>
      <c r="K168" s="65"/>
      <c r="L168" s="63"/>
      <c r="M168" s="66"/>
      <c r="N168" s="63"/>
      <c r="O168" s="63"/>
      <c r="P168" s="63"/>
      <c r="Q168" s="63"/>
      <c r="R168" s="67"/>
      <c r="S168" s="68"/>
      <c r="T168" s="69"/>
      <c r="U168" s="63"/>
      <c r="V168" s="63"/>
      <c r="W168" s="63"/>
      <c r="X168" s="70"/>
    </row>
    <row r="169" spans="1:24" ht="13.8" x14ac:dyDescent="0.25">
      <c r="A169" s="24">
        <v>126</v>
      </c>
      <c r="B169" s="60" t="str">
        <f>IF(C169&gt;0,MAX(B$44:B168)+1,"")</f>
        <v/>
      </c>
      <c r="C169" s="61"/>
      <c r="D169" s="62"/>
      <c r="E169" s="62"/>
      <c r="F169" s="62"/>
      <c r="G169" s="62"/>
      <c r="H169" s="62"/>
      <c r="I169" s="63"/>
      <c r="J169" s="64"/>
      <c r="K169" s="65"/>
      <c r="L169" s="63"/>
      <c r="M169" s="66"/>
      <c r="N169" s="63"/>
      <c r="O169" s="63"/>
      <c r="P169" s="63"/>
      <c r="Q169" s="63"/>
      <c r="R169" s="67"/>
      <c r="S169" s="68"/>
      <c r="T169" s="69"/>
      <c r="U169" s="63"/>
      <c r="V169" s="63"/>
      <c r="W169" s="63"/>
      <c r="X169" s="70"/>
    </row>
    <row r="170" spans="1:24" ht="13.8" x14ac:dyDescent="0.25">
      <c r="A170" s="24">
        <v>127</v>
      </c>
      <c r="B170" s="60" t="str">
        <f>IF(C170&gt;0,MAX(B$44:B169)+1,"")</f>
        <v/>
      </c>
      <c r="C170" s="61"/>
      <c r="D170" s="62"/>
      <c r="E170" s="62"/>
      <c r="F170" s="62"/>
      <c r="G170" s="62"/>
      <c r="H170" s="62"/>
      <c r="I170" s="63"/>
      <c r="J170" s="64"/>
      <c r="K170" s="65"/>
      <c r="L170" s="63"/>
      <c r="M170" s="66"/>
      <c r="N170" s="63"/>
      <c r="O170" s="63"/>
      <c r="P170" s="63"/>
      <c r="Q170" s="63"/>
      <c r="R170" s="67"/>
      <c r="S170" s="68"/>
      <c r="T170" s="69"/>
      <c r="U170" s="63"/>
      <c r="V170" s="63"/>
      <c r="W170" s="63"/>
      <c r="X170" s="70"/>
    </row>
    <row r="171" spans="1:24" ht="13.8" x14ac:dyDescent="0.25">
      <c r="A171" s="24">
        <v>128</v>
      </c>
      <c r="B171" s="60" t="str">
        <f>IF(C171&gt;0,MAX(B$44:B170)+1,"")</f>
        <v/>
      </c>
      <c r="C171" s="61"/>
      <c r="D171" s="62"/>
      <c r="E171" s="62"/>
      <c r="F171" s="62"/>
      <c r="G171" s="62"/>
      <c r="H171" s="62"/>
      <c r="I171" s="63"/>
      <c r="J171" s="64"/>
      <c r="K171" s="65"/>
      <c r="L171" s="63"/>
      <c r="M171" s="66"/>
      <c r="N171" s="63"/>
      <c r="O171" s="63"/>
      <c r="P171" s="63"/>
      <c r="Q171" s="63"/>
      <c r="R171" s="67"/>
      <c r="S171" s="68"/>
      <c r="T171" s="69"/>
      <c r="U171" s="63"/>
      <c r="V171" s="63"/>
      <c r="W171" s="63"/>
      <c r="X171" s="70"/>
    </row>
    <row r="172" spans="1:24" ht="13.8" x14ac:dyDescent="0.25">
      <c r="A172" s="24">
        <v>129</v>
      </c>
      <c r="B172" s="60" t="str">
        <f>IF(C172&gt;0,MAX(B$44:B171)+1,"")</f>
        <v/>
      </c>
      <c r="C172" s="61"/>
      <c r="D172" s="62"/>
      <c r="E172" s="62"/>
      <c r="F172" s="62"/>
      <c r="G172" s="62"/>
      <c r="H172" s="62"/>
      <c r="I172" s="63"/>
      <c r="J172" s="64"/>
      <c r="K172" s="65"/>
      <c r="L172" s="63"/>
      <c r="M172" s="66"/>
      <c r="N172" s="63"/>
      <c r="O172" s="63"/>
      <c r="P172" s="63"/>
      <c r="Q172" s="63"/>
      <c r="R172" s="67"/>
      <c r="S172" s="68"/>
      <c r="T172" s="69"/>
      <c r="U172" s="63"/>
      <c r="V172" s="63"/>
      <c r="W172" s="63"/>
      <c r="X172" s="70"/>
    </row>
    <row r="173" spans="1:24" ht="13.8" x14ac:dyDescent="0.25">
      <c r="A173" s="24">
        <v>130</v>
      </c>
      <c r="B173" s="60" t="str">
        <f>IF(C173&gt;0,MAX(B$44:B172)+1,"")</f>
        <v/>
      </c>
      <c r="C173" s="61"/>
      <c r="D173" s="62"/>
      <c r="E173" s="62"/>
      <c r="F173" s="62"/>
      <c r="G173" s="62"/>
      <c r="H173" s="62"/>
      <c r="I173" s="63"/>
      <c r="J173" s="64"/>
      <c r="K173" s="65"/>
      <c r="L173" s="63"/>
      <c r="M173" s="66"/>
      <c r="N173" s="63"/>
      <c r="O173" s="63"/>
      <c r="P173" s="63"/>
      <c r="Q173" s="63"/>
      <c r="R173" s="67"/>
      <c r="S173" s="68"/>
      <c r="T173" s="69"/>
      <c r="U173" s="63"/>
      <c r="V173" s="63"/>
      <c r="W173" s="63"/>
      <c r="X173" s="70"/>
    </row>
    <row r="174" spans="1:24" ht="13.8" x14ac:dyDescent="0.25">
      <c r="A174" s="24">
        <v>131</v>
      </c>
      <c r="B174" s="60" t="str">
        <f>IF(C174&gt;0,MAX(B$44:B173)+1,"")</f>
        <v/>
      </c>
      <c r="C174" s="61"/>
      <c r="D174" s="62"/>
      <c r="E174" s="62"/>
      <c r="F174" s="62"/>
      <c r="G174" s="62"/>
      <c r="H174" s="62"/>
      <c r="I174" s="63"/>
      <c r="J174" s="64"/>
      <c r="K174" s="65"/>
      <c r="L174" s="63"/>
      <c r="M174" s="66"/>
      <c r="N174" s="63"/>
      <c r="O174" s="63"/>
      <c r="P174" s="63"/>
      <c r="Q174" s="63"/>
      <c r="R174" s="67"/>
      <c r="S174" s="68"/>
      <c r="T174" s="69"/>
      <c r="U174" s="63"/>
      <c r="V174" s="63"/>
      <c r="W174" s="63"/>
      <c r="X174" s="70"/>
    </row>
    <row r="175" spans="1:24" ht="13.8" x14ac:dyDescent="0.25">
      <c r="A175" s="24">
        <v>132</v>
      </c>
      <c r="B175" s="60" t="str">
        <f>IF(C175&gt;0,MAX(B$44:B174)+1,"")</f>
        <v/>
      </c>
      <c r="C175" s="61"/>
      <c r="D175" s="62"/>
      <c r="E175" s="62"/>
      <c r="F175" s="62"/>
      <c r="G175" s="62"/>
      <c r="H175" s="62"/>
      <c r="I175" s="63"/>
      <c r="J175" s="64"/>
      <c r="K175" s="65"/>
      <c r="L175" s="63"/>
      <c r="M175" s="66"/>
      <c r="N175" s="63"/>
      <c r="O175" s="63"/>
      <c r="P175" s="63"/>
      <c r="Q175" s="63"/>
      <c r="R175" s="67"/>
      <c r="S175" s="68"/>
      <c r="T175" s="69"/>
      <c r="U175" s="63"/>
      <c r="V175" s="63"/>
      <c r="W175" s="63"/>
      <c r="X175" s="70"/>
    </row>
    <row r="176" spans="1:24" ht="13.8" x14ac:dyDescent="0.25">
      <c r="A176" s="24">
        <v>133</v>
      </c>
      <c r="B176" s="60" t="str">
        <f>IF(C176&gt;0,MAX(B$44:B175)+1,"")</f>
        <v/>
      </c>
      <c r="C176" s="61"/>
      <c r="D176" s="62"/>
      <c r="E176" s="62"/>
      <c r="F176" s="62"/>
      <c r="G176" s="62"/>
      <c r="H176" s="62"/>
      <c r="I176" s="63"/>
      <c r="J176" s="64"/>
      <c r="K176" s="65"/>
      <c r="L176" s="63"/>
      <c r="M176" s="66"/>
      <c r="N176" s="63"/>
      <c r="O176" s="63"/>
      <c r="P176" s="63"/>
      <c r="Q176" s="63"/>
      <c r="R176" s="67"/>
      <c r="S176" s="68"/>
      <c r="T176" s="69"/>
      <c r="U176" s="63"/>
      <c r="V176" s="63"/>
      <c r="W176" s="63"/>
      <c r="X176" s="70"/>
    </row>
    <row r="177" spans="1:24" ht="13.8" x14ac:dyDescent="0.25">
      <c r="A177" s="24">
        <v>134</v>
      </c>
      <c r="B177" s="60" t="str">
        <f>IF(C177&gt;0,MAX(B$44:B176)+1,"")</f>
        <v/>
      </c>
      <c r="C177" s="61"/>
      <c r="D177" s="62"/>
      <c r="E177" s="62"/>
      <c r="F177" s="62"/>
      <c r="G177" s="62"/>
      <c r="H177" s="62"/>
      <c r="I177" s="63"/>
      <c r="J177" s="64"/>
      <c r="K177" s="65"/>
      <c r="L177" s="63"/>
      <c r="M177" s="66"/>
      <c r="N177" s="63"/>
      <c r="O177" s="63"/>
      <c r="P177" s="63"/>
      <c r="Q177" s="63"/>
      <c r="R177" s="67"/>
      <c r="S177" s="68"/>
      <c r="T177" s="69"/>
      <c r="U177" s="63"/>
      <c r="V177" s="63"/>
      <c r="W177" s="63"/>
      <c r="X177" s="70"/>
    </row>
    <row r="178" spans="1:24" ht="13.8" x14ac:dyDescent="0.25">
      <c r="A178" s="24">
        <v>135</v>
      </c>
      <c r="B178" s="60" t="str">
        <f>IF(C178&gt;0,MAX(B$44:B177)+1,"")</f>
        <v/>
      </c>
      <c r="C178" s="61"/>
      <c r="D178" s="62"/>
      <c r="E178" s="62"/>
      <c r="F178" s="62"/>
      <c r="G178" s="62"/>
      <c r="H178" s="62"/>
      <c r="I178" s="63"/>
      <c r="J178" s="64"/>
      <c r="K178" s="65"/>
      <c r="L178" s="63"/>
      <c r="M178" s="66"/>
      <c r="N178" s="63"/>
      <c r="O178" s="63"/>
      <c r="P178" s="63"/>
      <c r="Q178" s="63"/>
      <c r="R178" s="67"/>
      <c r="S178" s="68"/>
      <c r="T178" s="69"/>
      <c r="U178" s="63"/>
      <c r="V178" s="63"/>
      <c r="W178" s="63"/>
      <c r="X178" s="70"/>
    </row>
    <row r="179" spans="1:24" ht="13.8" x14ac:dyDescent="0.25">
      <c r="A179" s="24">
        <v>136</v>
      </c>
      <c r="B179" s="60" t="str">
        <f>IF(C179&gt;0,MAX(B$44:B178)+1,"")</f>
        <v/>
      </c>
      <c r="C179" s="61"/>
      <c r="D179" s="62"/>
      <c r="E179" s="62"/>
      <c r="F179" s="62"/>
      <c r="G179" s="62"/>
      <c r="H179" s="62"/>
      <c r="I179" s="63"/>
      <c r="J179" s="64"/>
      <c r="K179" s="65"/>
      <c r="L179" s="63"/>
      <c r="M179" s="66"/>
      <c r="N179" s="63"/>
      <c r="O179" s="63"/>
      <c r="P179" s="63"/>
      <c r="Q179" s="63"/>
      <c r="R179" s="67"/>
      <c r="S179" s="68"/>
      <c r="T179" s="69"/>
      <c r="U179" s="63"/>
      <c r="V179" s="63"/>
      <c r="W179" s="63"/>
      <c r="X179" s="70"/>
    </row>
    <row r="180" spans="1:24" ht="13.8" x14ac:dyDescent="0.25">
      <c r="A180" s="24">
        <v>137</v>
      </c>
      <c r="B180" s="60" t="str">
        <f>IF(C180&gt;0,MAX(B$44:B179)+1,"")</f>
        <v/>
      </c>
      <c r="C180" s="61"/>
      <c r="D180" s="62"/>
      <c r="E180" s="62"/>
      <c r="F180" s="62"/>
      <c r="G180" s="62"/>
      <c r="H180" s="62"/>
      <c r="I180" s="63"/>
      <c r="J180" s="64"/>
      <c r="K180" s="65"/>
      <c r="L180" s="63"/>
      <c r="M180" s="66"/>
      <c r="N180" s="63"/>
      <c r="O180" s="63"/>
      <c r="P180" s="63"/>
      <c r="Q180" s="63"/>
      <c r="R180" s="67"/>
      <c r="S180" s="68"/>
      <c r="T180" s="69"/>
      <c r="U180" s="63"/>
      <c r="V180" s="63"/>
      <c r="W180" s="63"/>
      <c r="X180" s="70"/>
    </row>
    <row r="181" spans="1:24" ht="13.8" x14ac:dyDescent="0.25">
      <c r="A181" s="24">
        <v>138</v>
      </c>
      <c r="B181" s="60" t="str">
        <f>IF(C181&gt;0,MAX(B$44:B180)+1,"")</f>
        <v/>
      </c>
      <c r="C181" s="61"/>
      <c r="D181" s="62"/>
      <c r="E181" s="62"/>
      <c r="F181" s="62"/>
      <c r="G181" s="62"/>
      <c r="H181" s="62"/>
      <c r="I181" s="63"/>
      <c r="J181" s="64"/>
      <c r="K181" s="65"/>
      <c r="L181" s="63"/>
      <c r="M181" s="66"/>
      <c r="N181" s="63"/>
      <c r="O181" s="63"/>
      <c r="P181" s="63"/>
      <c r="Q181" s="63"/>
      <c r="R181" s="67"/>
      <c r="S181" s="68"/>
      <c r="T181" s="69"/>
      <c r="U181" s="63"/>
      <c r="V181" s="63"/>
      <c r="W181" s="63"/>
      <c r="X181" s="70"/>
    </row>
    <row r="182" spans="1:24" ht="13.8" x14ac:dyDescent="0.25">
      <c r="A182" s="24">
        <v>139</v>
      </c>
      <c r="B182" s="60" t="str">
        <f>IF(C182&gt;0,MAX(B$44:B181)+1,"")</f>
        <v/>
      </c>
      <c r="C182" s="61"/>
      <c r="D182" s="62"/>
      <c r="E182" s="62"/>
      <c r="F182" s="62"/>
      <c r="G182" s="62"/>
      <c r="H182" s="62"/>
      <c r="I182" s="63"/>
      <c r="J182" s="64"/>
      <c r="K182" s="65"/>
      <c r="L182" s="63"/>
      <c r="M182" s="66"/>
      <c r="N182" s="63"/>
      <c r="O182" s="63"/>
      <c r="P182" s="63"/>
      <c r="Q182" s="63"/>
      <c r="R182" s="67"/>
      <c r="S182" s="68"/>
      <c r="T182" s="69"/>
      <c r="U182" s="63"/>
      <c r="V182" s="63"/>
      <c r="W182" s="63"/>
      <c r="X182" s="70"/>
    </row>
    <row r="183" spans="1:24" ht="13.8" x14ac:dyDescent="0.25">
      <c r="A183" s="24">
        <v>140</v>
      </c>
      <c r="B183" s="60" t="str">
        <f>IF(C183&gt;0,MAX(B$44:B182)+1,"")</f>
        <v/>
      </c>
      <c r="C183" s="61"/>
      <c r="D183" s="62"/>
      <c r="E183" s="62"/>
      <c r="F183" s="62"/>
      <c r="G183" s="62"/>
      <c r="H183" s="62"/>
      <c r="I183" s="63"/>
      <c r="J183" s="64"/>
      <c r="K183" s="65"/>
      <c r="L183" s="63"/>
      <c r="M183" s="66"/>
      <c r="N183" s="63"/>
      <c r="O183" s="63"/>
      <c r="P183" s="63"/>
      <c r="Q183" s="63"/>
      <c r="R183" s="67"/>
      <c r="S183" s="68"/>
      <c r="T183" s="69"/>
      <c r="U183" s="63"/>
      <c r="V183" s="63"/>
      <c r="W183" s="63"/>
      <c r="X183" s="70"/>
    </row>
    <row r="184" spans="1:24" ht="13.8" x14ac:dyDescent="0.25">
      <c r="A184" s="24">
        <v>141</v>
      </c>
      <c r="B184" s="60" t="str">
        <f>IF(C184&gt;0,MAX(B$44:B183)+1,"")</f>
        <v/>
      </c>
      <c r="C184" s="61"/>
      <c r="D184" s="62"/>
      <c r="E184" s="62"/>
      <c r="F184" s="62"/>
      <c r="G184" s="62"/>
      <c r="H184" s="62"/>
      <c r="I184" s="63"/>
      <c r="J184" s="64"/>
      <c r="K184" s="65"/>
      <c r="L184" s="63"/>
      <c r="M184" s="66"/>
      <c r="N184" s="63"/>
      <c r="O184" s="63"/>
      <c r="P184" s="63"/>
      <c r="Q184" s="63"/>
      <c r="R184" s="67"/>
      <c r="S184" s="68"/>
      <c r="T184" s="69"/>
      <c r="U184" s="63"/>
      <c r="V184" s="63"/>
      <c r="W184" s="63"/>
      <c r="X184" s="70"/>
    </row>
    <row r="185" spans="1:24" ht="13.8" x14ac:dyDescent="0.25">
      <c r="A185" s="24">
        <v>142</v>
      </c>
      <c r="B185" s="60" t="str">
        <f>IF(C185&gt;0,MAX(B$44:B184)+1,"")</f>
        <v/>
      </c>
      <c r="C185" s="61"/>
      <c r="D185" s="62"/>
      <c r="E185" s="62"/>
      <c r="F185" s="62"/>
      <c r="G185" s="62"/>
      <c r="H185" s="62"/>
      <c r="I185" s="63"/>
      <c r="J185" s="64"/>
      <c r="K185" s="65"/>
      <c r="L185" s="63"/>
      <c r="M185" s="66"/>
      <c r="N185" s="63"/>
      <c r="O185" s="63"/>
      <c r="P185" s="63"/>
      <c r="Q185" s="63"/>
      <c r="R185" s="67"/>
      <c r="S185" s="68"/>
      <c r="T185" s="69"/>
      <c r="U185" s="63"/>
      <c r="V185" s="63"/>
      <c r="W185" s="63"/>
      <c r="X185" s="70"/>
    </row>
    <row r="186" spans="1:24" ht="13.8" x14ac:dyDescent="0.25">
      <c r="A186" s="24">
        <v>143</v>
      </c>
      <c r="B186" s="60" t="str">
        <f>IF(C186&gt;0,MAX(B$44:B185)+1,"")</f>
        <v/>
      </c>
      <c r="C186" s="61"/>
      <c r="D186" s="62"/>
      <c r="E186" s="62"/>
      <c r="F186" s="62"/>
      <c r="G186" s="62"/>
      <c r="H186" s="62"/>
      <c r="I186" s="63"/>
      <c r="J186" s="64"/>
      <c r="K186" s="65"/>
      <c r="L186" s="63"/>
      <c r="M186" s="66"/>
      <c r="N186" s="63"/>
      <c r="O186" s="63"/>
      <c r="P186" s="63"/>
      <c r="Q186" s="63"/>
      <c r="R186" s="67"/>
      <c r="S186" s="68"/>
      <c r="T186" s="69"/>
      <c r="U186" s="63"/>
      <c r="V186" s="63"/>
      <c r="W186" s="63"/>
      <c r="X186" s="70"/>
    </row>
    <row r="187" spans="1:24" ht="13.8" x14ac:dyDescent="0.25">
      <c r="A187" s="24">
        <v>144</v>
      </c>
      <c r="B187" s="60" t="str">
        <f>IF(C187&gt;0,MAX(B$44:B186)+1,"")</f>
        <v/>
      </c>
      <c r="C187" s="61"/>
      <c r="D187" s="62"/>
      <c r="E187" s="62"/>
      <c r="F187" s="62"/>
      <c r="G187" s="62"/>
      <c r="H187" s="62"/>
      <c r="I187" s="63"/>
      <c r="J187" s="64"/>
      <c r="K187" s="65"/>
      <c r="L187" s="63"/>
      <c r="M187" s="66"/>
      <c r="N187" s="63"/>
      <c r="O187" s="63"/>
      <c r="P187" s="63"/>
      <c r="Q187" s="63"/>
      <c r="R187" s="67"/>
      <c r="S187" s="68"/>
      <c r="T187" s="69"/>
      <c r="U187" s="63"/>
      <c r="V187" s="63"/>
      <c r="W187" s="63"/>
      <c r="X187" s="70"/>
    </row>
    <row r="188" spans="1:24" ht="13.8" x14ac:dyDescent="0.25">
      <c r="A188" s="24">
        <v>145</v>
      </c>
      <c r="B188" s="60" t="str">
        <f>IF(C188&gt;0,MAX(B$44:B187)+1,"")</f>
        <v/>
      </c>
      <c r="C188" s="61"/>
      <c r="D188" s="62"/>
      <c r="E188" s="62"/>
      <c r="F188" s="62"/>
      <c r="G188" s="62"/>
      <c r="H188" s="62"/>
      <c r="I188" s="63"/>
      <c r="J188" s="64"/>
      <c r="K188" s="65"/>
      <c r="L188" s="63"/>
      <c r="M188" s="66"/>
      <c r="N188" s="63"/>
      <c r="O188" s="63"/>
      <c r="P188" s="63"/>
      <c r="Q188" s="63"/>
      <c r="R188" s="67"/>
      <c r="S188" s="68"/>
      <c r="T188" s="69"/>
      <c r="U188" s="63"/>
      <c r="V188" s="63"/>
      <c r="W188" s="63"/>
      <c r="X188" s="70"/>
    </row>
    <row r="189" spans="1:24" ht="13.8" x14ac:dyDescent="0.25">
      <c r="A189" s="24">
        <v>146</v>
      </c>
      <c r="B189" s="60" t="str">
        <f>IF(C189&gt;0,MAX(B$44:B188)+1,"")</f>
        <v/>
      </c>
      <c r="C189" s="61"/>
      <c r="D189" s="62"/>
      <c r="E189" s="62"/>
      <c r="F189" s="62"/>
      <c r="G189" s="62"/>
      <c r="H189" s="62"/>
      <c r="I189" s="63"/>
      <c r="J189" s="64"/>
      <c r="K189" s="65"/>
      <c r="L189" s="63"/>
      <c r="M189" s="66"/>
      <c r="N189" s="63"/>
      <c r="O189" s="63"/>
      <c r="P189" s="63"/>
      <c r="Q189" s="63"/>
      <c r="R189" s="67"/>
      <c r="S189" s="68"/>
      <c r="T189" s="69"/>
      <c r="U189" s="63"/>
      <c r="V189" s="63"/>
      <c r="W189" s="63"/>
      <c r="X189" s="70"/>
    </row>
    <row r="190" spans="1:24" ht="13.8" x14ac:dyDescent="0.25">
      <c r="A190" s="24">
        <v>147</v>
      </c>
      <c r="B190" s="60" t="str">
        <f>IF(C190&gt;0,MAX(B$44:B189)+1,"")</f>
        <v/>
      </c>
      <c r="C190" s="61"/>
      <c r="D190" s="62"/>
      <c r="E190" s="62"/>
      <c r="F190" s="62"/>
      <c r="G190" s="62"/>
      <c r="H190" s="62"/>
      <c r="I190" s="63"/>
      <c r="J190" s="64"/>
      <c r="K190" s="65"/>
      <c r="L190" s="63"/>
      <c r="M190" s="66"/>
      <c r="N190" s="63"/>
      <c r="O190" s="63"/>
      <c r="P190" s="63"/>
      <c r="Q190" s="63"/>
      <c r="R190" s="67"/>
      <c r="S190" s="68"/>
      <c r="T190" s="69"/>
      <c r="U190" s="63"/>
      <c r="V190" s="63"/>
      <c r="W190" s="63"/>
      <c r="X190" s="70"/>
    </row>
    <row r="191" spans="1:24" ht="13.8" x14ac:dyDescent="0.25">
      <c r="A191" s="24">
        <v>148</v>
      </c>
      <c r="B191" s="60" t="str">
        <f>IF(C191&gt;0,MAX(B$44:B190)+1,"")</f>
        <v/>
      </c>
      <c r="C191" s="61"/>
      <c r="D191" s="62"/>
      <c r="E191" s="62"/>
      <c r="F191" s="62"/>
      <c r="G191" s="62"/>
      <c r="H191" s="62"/>
      <c r="I191" s="63"/>
      <c r="J191" s="64"/>
      <c r="K191" s="65"/>
      <c r="L191" s="63"/>
      <c r="M191" s="66"/>
      <c r="N191" s="63"/>
      <c r="O191" s="63"/>
      <c r="P191" s="63"/>
      <c r="Q191" s="63"/>
      <c r="R191" s="67"/>
      <c r="S191" s="68"/>
      <c r="T191" s="69"/>
      <c r="U191" s="63"/>
      <c r="V191" s="63"/>
      <c r="W191" s="63"/>
      <c r="X191" s="70"/>
    </row>
    <row r="192" spans="1:24" ht="13.8" x14ac:dyDescent="0.25">
      <c r="A192" s="24">
        <v>149</v>
      </c>
      <c r="B192" s="60" t="str">
        <f>IF(C192&gt;0,MAX(B$44:B191)+1,"")</f>
        <v/>
      </c>
      <c r="C192" s="61"/>
      <c r="D192" s="62"/>
      <c r="E192" s="62"/>
      <c r="F192" s="62"/>
      <c r="G192" s="62"/>
      <c r="H192" s="62"/>
      <c r="I192" s="63"/>
      <c r="J192" s="64"/>
      <c r="K192" s="65"/>
      <c r="L192" s="63"/>
      <c r="M192" s="66"/>
      <c r="N192" s="63"/>
      <c r="O192" s="63"/>
      <c r="P192" s="63"/>
      <c r="Q192" s="63"/>
      <c r="R192" s="67"/>
      <c r="S192" s="68"/>
      <c r="T192" s="69"/>
      <c r="U192" s="63"/>
      <c r="V192" s="63"/>
      <c r="W192" s="63"/>
      <c r="X192" s="70"/>
    </row>
    <row r="193" spans="1:24" ht="13.8" x14ac:dyDescent="0.25">
      <c r="A193" s="24">
        <v>150</v>
      </c>
      <c r="B193" s="60" t="str">
        <f>IF(C193&gt;0,MAX(B$44:B192)+1,"")</f>
        <v/>
      </c>
      <c r="C193" s="61"/>
      <c r="D193" s="62"/>
      <c r="E193" s="62"/>
      <c r="F193" s="62"/>
      <c r="G193" s="62"/>
      <c r="H193" s="62"/>
      <c r="I193" s="63"/>
      <c r="J193" s="64"/>
      <c r="K193" s="65"/>
      <c r="L193" s="63"/>
      <c r="M193" s="66"/>
      <c r="N193" s="63"/>
      <c r="O193" s="63"/>
      <c r="P193" s="63"/>
      <c r="Q193" s="63"/>
      <c r="R193" s="67"/>
      <c r="S193" s="68"/>
      <c r="T193" s="69"/>
      <c r="U193" s="63"/>
      <c r="V193" s="63"/>
      <c r="W193" s="63"/>
      <c r="X193" s="70"/>
    </row>
    <row r="194" spans="1:24" ht="13.8" x14ac:dyDescent="0.25">
      <c r="A194" s="24">
        <v>151</v>
      </c>
      <c r="B194" s="60" t="str">
        <f>IF(C194&gt;0,MAX(B$44:B193)+1,"")</f>
        <v/>
      </c>
      <c r="C194" s="61"/>
      <c r="D194" s="62"/>
      <c r="E194" s="62"/>
      <c r="F194" s="62"/>
      <c r="G194" s="62"/>
      <c r="H194" s="62"/>
      <c r="I194" s="63"/>
      <c r="J194" s="64"/>
      <c r="K194" s="65"/>
      <c r="L194" s="63"/>
      <c r="M194" s="66"/>
      <c r="N194" s="63"/>
      <c r="O194" s="63"/>
      <c r="P194" s="63"/>
      <c r="Q194" s="63"/>
      <c r="R194" s="67"/>
      <c r="S194" s="68"/>
      <c r="T194" s="69"/>
      <c r="U194" s="63"/>
      <c r="V194" s="63"/>
      <c r="W194" s="63"/>
      <c r="X194" s="70"/>
    </row>
    <row r="195" spans="1:24" ht="13.8" x14ac:dyDescent="0.25">
      <c r="A195" s="24">
        <v>152</v>
      </c>
      <c r="B195" s="60" t="str">
        <f>IF(C195&gt;0,MAX(B$44:B194)+1,"")</f>
        <v/>
      </c>
      <c r="C195" s="61"/>
      <c r="D195" s="62"/>
      <c r="E195" s="62"/>
      <c r="F195" s="62"/>
      <c r="G195" s="62"/>
      <c r="H195" s="62"/>
      <c r="I195" s="63"/>
      <c r="J195" s="64"/>
      <c r="K195" s="65"/>
      <c r="L195" s="63"/>
      <c r="M195" s="66"/>
      <c r="N195" s="63"/>
      <c r="O195" s="63"/>
      <c r="P195" s="63"/>
      <c r="Q195" s="63"/>
      <c r="R195" s="67"/>
      <c r="S195" s="68"/>
      <c r="T195" s="69"/>
      <c r="U195" s="63"/>
      <c r="V195" s="63"/>
      <c r="W195" s="63"/>
      <c r="X195" s="70"/>
    </row>
    <row r="196" spans="1:24" ht="13.8" x14ac:dyDescent="0.25">
      <c r="A196" s="24">
        <v>153</v>
      </c>
      <c r="B196" s="60" t="str">
        <f>IF(C196&gt;0,MAX(B$44:B195)+1,"")</f>
        <v/>
      </c>
      <c r="C196" s="61"/>
      <c r="D196" s="62"/>
      <c r="E196" s="62"/>
      <c r="F196" s="62"/>
      <c r="G196" s="62"/>
      <c r="H196" s="62"/>
      <c r="I196" s="63"/>
      <c r="J196" s="64"/>
      <c r="K196" s="65"/>
      <c r="L196" s="63"/>
      <c r="M196" s="66"/>
      <c r="N196" s="63"/>
      <c r="O196" s="63"/>
      <c r="P196" s="63"/>
      <c r="Q196" s="63"/>
      <c r="R196" s="67"/>
      <c r="S196" s="68"/>
      <c r="T196" s="69"/>
      <c r="U196" s="63"/>
      <c r="V196" s="63"/>
      <c r="W196" s="63"/>
      <c r="X196" s="70"/>
    </row>
    <row r="197" spans="1:24" ht="13.8" x14ac:dyDescent="0.25">
      <c r="A197" s="24">
        <v>154</v>
      </c>
      <c r="B197" s="60" t="str">
        <f>IF(C197&gt;0,MAX(B$44:B196)+1,"")</f>
        <v/>
      </c>
      <c r="C197" s="61"/>
      <c r="D197" s="62"/>
      <c r="E197" s="62"/>
      <c r="F197" s="62"/>
      <c r="G197" s="62"/>
      <c r="H197" s="62"/>
      <c r="I197" s="63"/>
      <c r="J197" s="64"/>
      <c r="K197" s="65"/>
      <c r="L197" s="63"/>
      <c r="M197" s="66"/>
      <c r="N197" s="63"/>
      <c r="O197" s="63"/>
      <c r="P197" s="63"/>
      <c r="Q197" s="63"/>
      <c r="R197" s="67"/>
      <c r="S197" s="68"/>
      <c r="T197" s="69"/>
      <c r="U197" s="63"/>
      <c r="V197" s="63"/>
      <c r="W197" s="63"/>
      <c r="X197" s="70"/>
    </row>
    <row r="198" spans="1:24" ht="13.8" x14ac:dyDescent="0.25">
      <c r="A198" s="24">
        <v>155</v>
      </c>
      <c r="B198" s="60" t="str">
        <f>IF(C198&gt;0,MAX(B$44:B197)+1,"")</f>
        <v/>
      </c>
      <c r="C198" s="61"/>
      <c r="D198" s="62"/>
      <c r="E198" s="62"/>
      <c r="F198" s="62"/>
      <c r="G198" s="62"/>
      <c r="H198" s="62"/>
      <c r="I198" s="63"/>
      <c r="J198" s="64"/>
      <c r="K198" s="65"/>
      <c r="L198" s="63"/>
      <c r="M198" s="66"/>
      <c r="N198" s="63"/>
      <c r="O198" s="63"/>
      <c r="P198" s="63"/>
      <c r="Q198" s="63"/>
      <c r="R198" s="67"/>
      <c r="S198" s="68"/>
      <c r="T198" s="69"/>
      <c r="U198" s="63"/>
      <c r="V198" s="63"/>
      <c r="W198" s="63"/>
      <c r="X198" s="70"/>
    </row>
    <row r="199" spans="1:24" ht="13.8" x14ac:dyDescent="0.25">
      <c r="A199" s="24">
        <v>156</v>
      </c>
      <c r="B199" s="60" t="str">
        <f>IF(C199&gt;0,MAX(B$44:B198)+1,"")</f>
        <v/>
      </c>
      <c r="C199" s="61"/>
      <c r="D199" s="62"/>
      <c r="E199" s="62"/>
      <c r="F199" s="62"/>
      <c r="G199" s="62"/>
      <c r="H199" s="62"/>
      <c r="I199" s="63"/>
      <c r="J199" s="64"/>
      <c r="K199" s="65"/>
      <c r="L199" s="63"/>
      <c r="M199" s="66"/>
      <c r="N199" s="63"/>
      <c r="O199" s="63"/>
      <c r="P199" s="63"/>
      <c r="Q199" s="63"/>
      <c r="R199" s="67"/>
      <c r="S199" s="68"/>
      <c r="T199" s="69"/>
      <c r="U199" s="63"/>
      <c r="V199" s="63"/>
      <c r="W199" s="63"/>
      <c r="X199" s="70"/>
    </row>
    <row r="200" spans="1:24" ht="13.8" x14ac:dyDescent="0.25">
      <c r="A200" s="24">
        <v>157</v>
      </c>
      <c r="B200" s="60" t="str">
        <f>IF(C200&gt;0,MAX(B$44:B199)+1,"")</f>
        <v/>
      </c>
      <c r="C200" s="61"/>
      <c r="D200" s="62"/>
      <c r="E200" s="62"/>
      <c r="F200" s="62"/>
      <c r="G200" s="62"/>
      <c r="H200" s="62"/>
      <c r="I200" s="63"/>
      <c r="J200" s="64"/>
      <c r="K200" s="65"/>
      <c r="L200" s="63"/>
      <c r="M200" s="66"/>
      <c r="N200" s="63"/>
      <c r="O200" s="63"/>
      <c r="P200" s="63"/>
      <c r="Q200" s="63"/>
      <c r="R200" s="67"/>
      <c r="S200" s="68"/>
      <c r="T200" s="69"/>
      <c r="U200" s="63"/>
      <c r="V200" s="63"/>
      <c r="W200" s="63"/>
      <c r="X200" s="70"/>
    </row>
    <row r="201" spans="1:24" ht="13.8" x14ac:dyDescent="0.25">
      <c r="A201" s="24">
        <v>158</v>
      </c>
      <c r="B201" s="60" t="str">
        <f>IF(C201&gt;0,MAX(B$44:B200)+1,"")</f>
        <v/>
      </c>
      <c r="C201" s="61"/>
      <c r="D201" s="62"/>
      <c r="E201" s="62"/>
      <c r="F201" s="62"/>
      <c r="G201" s="62"/>
      <c r="H201" s="62"/>
      <c r="I201" s="63"/>
      <c r="J201" s="64"/>
      <c r="K201" s="65"/>
      <c r="L201" s="63"/>
      <c r="M201" s="66"/>
      <c r="N201" s="63"/>
      <c r="O201" s="63"/>
      <c r="P201" s="63"/>
      <c r="Q201" s="63"/>
      <c r="R201" s="67"/>
      <c r="S201" s="68"/>
      <c r="T201" s="69"/>
      <c r="U201" s="63"/>
      <c r="V201" s="63"/>
      <c r="W201" s="63"/>
      <c r="X201" s="70"/>
    </row>
    <row r="202" spans="1:24" ht="13.8" x14ac:dyDescent="0.25">
      <c r="A202" s="24">
        <v>159</v>
      </c>
      <c r="B202" s="60" t="str">
        <f>IF(C202&gt;0,MAX(B$44:B201)+1,"")</f>
        <v/>
      </c>
      <c r="C202" s="61"/>
      <c r="D202" s="62"/>
      <c r="E202" s="62"/>
      <c r="F202" s="62"/>
      <c r="G202" s="62"/>
      <c r="H202" s="62"/>
      <c r="I202" s="63"/>
      <c r="J202" s="64"/>
      <c r="K202" s="65"/>
      <c r="L202" s="63"/>
      <c r="M202" s="66"/>
      <c r="N202" s="63"/>
      <c r="O202" s="63"/>
      <c r="P202" s="63"/>
      <c r="Q202" s="63"/>
      <c r="R202" s="67"/>
      <c r="S202" s="68"/>
      <c r="T202" s="69"/>
      <c r="U202" s="63"/>
      <c r="V202" s="63"/>
      <c r="W202" s="63"/>
      <c r="X202" s="70"/>
    </row>
    <row r="203" spans="1:24" ht="13.8" x14ac:dyDescent="0.25">
      <c r="A203" s="24">
        <v>160</v>
      </c>
      <c r="B203" s="60" t="str">
        <f>IF(C203&gt;0,MAX(B$44:B202)+1,"")</f>
        <v/>
      </c>
      <c r="C203" s="61"/>
      <c r="D203" s="62"/>
      <c r="E203" s="62"/>
      <c r="F203" s="62"/>
      <c r="G203" s="62"/>
      <c r="H203" s="62"/>
      <c r="I203" s="63"/>
      <c r="J203" s="64"/>
      <c r="K203" s="65"/>
      <c r="L203" s="63"/>
      <c r="M203" s="66"/>
      <c r="N203" s="63"/>
      <c r="O203" s="63"/>
      <c r="P203" s="63"/>
      <c r="Q203" s="63"/>
      <c r="R203" s="67"/>
      <c r="S203" s="68"/>
      <c r="T203" s="69"/>
      <c r="U203" s="63"/>
      <c r="V203" s="63"/>
      <c r="W203" s="63"/>
      <c r="X203" s="70"/>
    </row>
    <row r="204" spans="1:24" ht="13.8" x14ac:dyDescent="0.25">
      <c r="A204" s="24">
        <v>161</v>
      </c>
      <c r="B204" s="60" t="str">
        <f>IF(C204&gt;0,MAX(B$44:B203)+1,"")</f>
        <v/>
      </c>
      <c r="C204" s="61"/>
      <c r="D204" s="62"/>
      <c r="E204" s="62"/>
      <c r="F204" s="62"/>
      <c r="G204" s="62"/>
      <c r="H204" s="62"/>
      <c r="I204" s="63"/>
      <c r="J204" s="64"/>
      <c r="K204" s="65"/>
      <c r="L204" s="63"/>
      <c r="M204" s="66"/>
      <c r="N204" s="63"/>
      <c r="O204" s="63"/>
      <c r="P204" s="63"/>
      <c r="Q204" s="63"/>
      <c r="R204" s="67"/>
      <c r="S204" s="68"/>
      <c r="T204" s="69"/>
      <c r="U204" s="63"/>
      <c r="V204" s="63"/>
      <c r="W204" s="63"/>
      <c r="X204" s="70"/>
    </row>
    <row r="205" spans="1:24" ht="13.8" x14ac:dyDescent="0.25">
      <c r="A205" s="24">
        <v>162</v>
      </c>
      <c r="B205" s="60" t="str">
        <f>IF(C205&gt;0,MAX(B$44:B204)+1,"")</f>
        <v/>
      </c>
      <c r="C205" s="61"/>
      <c r="D205" s="62"/>
      <c r="E205" s="62"/>
      <c r="F205" s="62"/>
      <c r="G205" s="62"/>
      <c r="H205" s="62"/>
      <c r="I205" s="63"/>
      <c r="J205" s="64"/>
      <c r="K205" s="65"/>
      <c r="L205" s="63"/>
      <c r="M205" s="66"/>
      <c r="N205" s="63"/>
      <c r="O205" s="63"/>
      <c r="P205" s="63"/>
      <c r="Q205" s="63"/>
      <c r="R205" s="67"/>
      <c r="S205" s="68"/>
      <c r="T205" s="69"/>
      <c r="U205" s="63"/>
      <c r="V205" s="63"/>
      <c r="W205" s="63"/>
      <c r="X205" s="70"/>
    </row>
    <row r="206" spans="1:24" ht="13.8" x14ac:dyDescent="0.25">
      <c r="A206" s="24">
        <v>163</v>
      </c>
      <c r="B206" s="60" t="str">
        <f>IF(C206&gt;0,MAX(B$44:B205)+1,"")</f>
        <v/>
      </c>
      <c r="C206" s="61"/>
      <c r="D206" s="62"/>
      <c r="E206" s="62"/>
      <c r="F206" s="62"/>
      <c r="G206" s="62"/>
      <c r="H206" s="62"/>
      <c r="I206" s="63"/>
      <c r="J206" s="64"/>
      <c r="K206" s="65"/>
      <c r="L206" s="63"/>
      <c r="M206" s="66"/>
      <c r="N206" s="63"/>
      <c r="O206" s="63"/>
      <c r="P206" s="63"/>
      <c r="Q206" s="63"/>
      <c r="R206" s="67"/>
      <c r="S206" s="68"/>
      <c r="T206" s="69"/>
      <c r="U206" s="63"/>
      <c r="V206" s="63"/>
      <c r="W206" s="63"/>
      <c r="X206" s="70"/>
    </row>
    <row r="207" spans="1:24" ht="13.8" x14ac:dyDescent="0.25">
      <c r="A207" s="24">
        <v>164</v>
      </c>
      <c r="B207" s="60" t="str">
        <f>IF(C207&gt;0,MAX(B$44:B206)+1,"")</f>
        <v/>
      </c>
      <c r="C207" s="61"/>
      <c r="D207" s="62"/>
      <c r="E207" s="62"/>
      <c r="F207" s="62"/>
      <c r="G207" s="62"/>
      <c r="H207" s="62"/>
      <c r="I207" s="63"/>
      <c r="J207" s="64"/>
      <c r="K207" s="65"/>
      <c r="L207" s="63"/>
      <c r="M207" s="66"/>
      <c r="N207" s="63"/>
      <c r="O207" s="63"/>
      <c r="P207" s="63"/>
      <c r="Q207" s="63"/>
      <c r="R207" s="67"/>
      <c r="S207" s="68"/>
      <c r="T207" s="69"/>
      <c r="U207" s="63"/>
      <c r="V207" s="63"/>
      <c r="W207" s="63"/>
      <c r="X207" s="70"/>
    </row>
    <row r="208" spans="1:24" ht="13.8" x14ac:dyDescent="0.25">
      <c r="A208" s="24">
        <v>165</v>
      </c>
      <c r="B208" s="60" t="str">
        <f>IF(C208&gt;0,MAX(B$44:B207)+1,"")</f>
        <v/>
      </c>
      <c r="C208" s="61"/>
      <c r="D208" s="62"/>
      <c r="E208" s="62"/>
      <c r="F208" s="62"/>
      <c r="G208" s="62"/>
      <c r="H208" s="62"/>
      <c r="I208" s="63"/>
      <c r="J208" s="64"/>
      <c r="K208" s="65"/>
      <c r="L208" s="63"/>
      <c r="M208" s="66"/>
      <c r="N208" s="63"/>
      <c r="O208" s="63"/>
      <c r="P208" s="63"/>
      <c r="Q208" s="63"/>
      <c r="R208" s="67"/>
      <c r="S208" s="68"/>
      <c r="T208" s="69"/>
      <c r="U208" s="63"/>
      <c r="V208" s="63"/>
      <c r="W208" s="63"/>
      <c r="X208" s="70"/>
    </row>
    <row r="209" spans="1:24" ht="13.8" x14ac:dyDescent="0.25">
      <c r="A209" s="24">
        <v>166</v>
      </c>
      <c r="B209" s="60" t="str">
        <f>IF(C209&gt;0,MAX(B$44:B208)+1,"")</f>
        <v/>
      </c>
      <c r="C209" s="61"/>
      <c r="D209" s="62"/>
      <c r="E209" s="62"/>
      <c r="F209" s="62"/>
      <c r="G209" s="62"/>
      <c r="H209" s="62"/>
      <c r="I209" s="63"/>
      <c r="J209" s="64"/>
      <c r="K209" s="65"/>
      <c r="L209" s="63"/>
      <c r="M209" s="66"/>
      <c r="N209" s="63"/>
      <c r="O209" s="63"/>
      <c r="P209" s="63"/>
      <c r="Q209" s="63"/>
      <c r="R209" s="67"/>
      <c r="S209" s="68"/>
      <c r="T209" s="69"/>
      <c r="U209" s="63"/>
      <c r="V209" s="63"/>
      <c r="W209" s="63"/>
      <c r="X209" s="70"/>
    </row>
    <row r="210" spans="1:24" ht="13.8" x14ac:dyDescent="0.25">
      <c r="A210" s="24">
        <v>167</v>
      </c>
      <c r="B210" s="60" t="str">
        <f>IF(C210&gt;0,MAX(B$44:B209)+1,"")</f>
        <v/>
      </c>
      <c r="C210" s="61"/>
      <c r="D210" s="62"/>
      <c r="E210" s="62"/>
      <c r="F210" s="62"/>
      <c r="G210" s="62"/>
      <c r="H210" s="62"/>
      <c r="I210" s="63"/>
      <c r="J210" s="64"/>
      <c r="K210" s="65"/>
      <c r="L210" s="63"/>
      <c r="M210" s="66"/>
      <c r="N210" s="63"/>
      <c r="O210" s="63"/>
      <c r="P210" s="63"/>
      <c r="Q210" s="63"/>
      <c r="R210" s="67"/>
      <c r="S210" s="68"/>
      <c r="T210" s="69"/>
      <c r="U210" s="63"/>
      <c r="V210" s="63"/>
      <c r="W210" s="63"/>
      <c r="X210" s="70"/>
    </row>
    <row r="211" spans="1:24" ht="13.8" x14ac:dyDescent="0.25">
      <c r="A211" s="24">
        <v>168</v>
      </c>
      <c r="B211" s="60" t="str">
        <f>IF(C211&gt;0,MAX(B$44:B210)+1,"")</f>
        <v/>
      </c>
      <c r="C211" s="61"/>
      <c r="D211" s="62"/>
      <c r="E211" s="62"/>
      <c r="F211" s="62"/>
      <c r="G211" s="62"/>
      <c r="H211" s="62"/>
      <c r="I211" s="63"/>
      <c r="J211" s="64"/>
      <c r="K211" s="65"/>
      <c r="L211" s="63"/>
      <c r="M211" s="66"/>
      <c r="N211" s="63"/>
      <c r="O211" s="63"/>
      <c r="P211" s="63"/>
      <c r="Q211" s="63"/>
      <c r="R211" s="67"/>
      <c r="S211" s="68"/>
      <c r="T211" s="69"/>
      <c r="U211" s="63"/>
      <c r="V211" s="63"/>
      <c r="W211" s="63"/>
      <c r="X211" s="70"/>
    </row>
    <row r="212" spans="1:24" ht="13.8" x14ac:dyDescent="0.25">
      <c r="A212" s="24">
        <v>169</v>
      </c>
      <c r="B212" s="60" t="str">
        <f>IF(C212&gt;0,MAX(B$44:B211)+1,"")</f>
        <v/>
      </c>
      <c r="C212" s="61"/>
      <c r="D212" s="62"/>
      <c r="E212" s="62"/>
      <c r="F212" s="62"/>
      <c r="G212" s="62"/>
      <c r="H212" s="62"/>
      <c r="I212" s="63"/>
      <c r="J212" s="64"/>
      <c r="K212" s="65"/>
      <c r="L212" s="63"/>
      <c r="M212" s="66"/>
      <c r="N212" s="63"/>
      <c r="O212" s="63"/>
      <c r="P212" s="63"/>
      <c r="Q212" s="63"/>
      <c r="R212" s="67"/>
      <c r="S212" s="68"/>
      <c r="T212" s="69"/>
      <c r="U212" s="63"/>
      <c r="V212" s="63"/>
      <c r="W212" s="63"/>
      <c r="X212" s="70"/>
    </row>
    <row r="213" spans="1:24" ht="13.8" x14ac:dyDescent="0.25">
      <c r="A213" s="24">
        <v>170</v>
      </c>
      <c r="B213" s="60" t="str">
        <f>IF(C213&gt;0,MAX(B$44:B212)+1,"")</f>
        <v/>
      </c>
      <c r="C213" s="61"/>
      <c r="D213" s="62"/>
      <c r="E213" s="62"/>
      <c r="F213" s="62"/>
      <c r="G213" s="62"/>
      <c r="H213" s="62"/>
      <c r="I213" s="63"/>
      <c r="J213" s="64"/>
      <c r="K213" s="65"/>
      <c r="L213" s="63"/>
      <c r="M213" s="66"/>
      <c r="N213" s="63"/>
      <c r="O213" s="63"/>
      <c r="P213" s="63"/>
      <c r="Q213" s="63"/>
      <c r="R213" s="67"/>
      <c r="S213" s="68"/>
      <c r="T213" s="69"/>
      <c r="U213" s="63"/>
      <c r="V213" s="63"/>
      <c r="W213" s="63"/>
      <c r="X213" s="70"/>
    </row>
    <row r="214" spans="1:24" ht="13.8" x14ac:dyDescent="0.25">
      <c r="A214" s="24">
        <v>171</v>
      </c>
      <c r="B214" s="60" t="str">
        <f>IF(C214&gt;0,MAX(B$44:B213)+1,"")</f>
        <v/>
      </c>
      <c r="C214" s="61"/>
      <c r="D214" s="62"/>
      <c r="E214" s="62"/>
      <c r="F214" s="62"/>
      <c r="G214" s="62"/>
      <c r="H214" s="62"/>
      <c r="I214" s="63"/>
      <c r="J214" s="64"/>
      <c r="K214" s="65"/>
      <c r="L214" s="63"/>
      <c r="M214" s="66"/>
      <c r="N214" s="63"/>
      <c r="O214" s="63"/>
      <c r="P214" s="63"/>
      <c r="Q214" s="63"/>
      <c r="R214" s="67"/>
      <c r="S214" s="68"/>
      <c r="T214" s="69"/>
      <c r="U214" s="63"/>
      <c r="V214" s="63"/>
      <c r="W214" s="63"/>
      <c r="X214" s="70"/>
    </row>
    <row r="215" spans="1:24" ht="13.8" x14ac:dyDescent="0.25">
      <c r="A215" s="24">
        <v>172</v>
      </c>
      <c r="B215" s="60" t="str">
        <f>IF(C215&gt;0,MAX(B$44:B214)+1,"")</f>
        <v/>
      </c>
      <c r="C215" s="61"/>
      <c r="D215" s="62"/>
      <c r="E215" s="62"/>
      <c r="F215" s="62"/>
      <c r="G215" s="62"/>
      <c r="H215" s="62"/>
      <c r="I215" s="63"/>
      <c r="J215" s="64"/>
      <c r="K215" s="65"/>
      <c r="L215" s="63"/>
      <c r="M215" s="66"/>
      <c r="N215" s="63"/>
      <c r="O215" s="63"/>
      <c r="P215" s="63"/>
      <c r="Q215" s="63"/>
      <c r="R215" s="67"/>
      <c r="S215" s="68"/>
      <c r="T215" s="69"/>
      <c r="U215" s="63"/>
      <c r="V215" s="63"/>
      <c r="W215" s="63"/>
      <c r="X215" s="70"/>
    </row>
    <row r="216" spans="1:24" ht="13.8" x14ac:dyDescent="0.25">
      <c r="A216" s="24">
        <v>173</v>
      </c>
      <c r="B216" s="60" t="str">
        <f>IF(C216&gt;0,MAX(B$44:B215)+1,"")</f>
        <v/>
      </c>
      <c r="C216" s="61"/>
      <c r="D216" s="62"/>
      <c r="E216" s="62"/>
      <c r="F216" s="62"/>
      <c r="G216" s="62"/>
      <c r="H216" s="62"/>
      <c r="I216" s="63"/>
      <c r="J216" s="64"/>
      <c r="K216" s="65"/>
      <c r="L216" s="63"/>
      <c r="M216" s="66"/>
      <c r="N216" s="63"/>
      <c r="O216" s="63"/>
      <c r="P216" s="63"/>
      <c r="Q216" s="63"/>
      <c r="R216" s="67"/>
      <c r="S216" s="68"/>
      <c r="T216" s="69"/>
      <c r="U216" s="63"/>
      <c r="V216" s="63"/>
      <c r="W216" s="63"/>
      <c r="X216" s="70"/>
    </row>
    <row r="217" spans="1:24" ht="13.8" x14ac:dyDescent="0.25">
      <c r="A217" s="24">
        <v>174</v>
      </c>
      <c r="B217" s="60" t="str">
        <f>IF(C217&gt;0,MAX(B$44:B216)+1,"")</f>
        <v/>
      </c>
      <c r="C217" s="61"/>
      <c r="D217" s="62"/>
      <c r="E217" s="62"/>
      <c r="F217" s="62"/>
      <c r="G217" s="62"/>
      <c r="H217" s="62"/>
      <c r="I217" s="63"/>
      <c r="J217" s="64"/>
      <c r="K217" s="65"/>
      <c r="L217" s="63"/>
      <c r="M217" s="66"/>
      <c r="N217" s="63"/>
      <c r="O217" s="63"/>
      <c r="P217" s="63"/>
      <c r="Q217" s="63"/>
      <c r="R217" s="67"/>
      <c r="S217" s="68"/>
      <c r="T217" s="69"/>
      <c r="U217" s="63"/>
      <c r="V217" s="63"/>
      <c r="W217" s="63"/>
      <c r="X217" s="70"/>
    </row>
    <row r="218" spans="1:24" ht="13.8" x14ac:dyDescent="0.25">
      <c r="A218" s="24">
        <v>175</v>
      </c>
      <c r="B218" s="60" t="str">
        <f>IF(C218&gt;0,MAX(B$44:B217)+1,"")</f>
        <v/>
      </c>
      <c r="C218" s="61"/>
      <c r="D218" s="62"/>
      <c r="E218" s="62"/>
      <c r="F218" s="62"/>
      <c r="G218" s="62"/>
      <c r="H218" s="62"/>
      <c r="I218" s="63"/>
      <c r="J218" s="64"/>
      <c r="K218" s="65"/>
      <c r="L218" s="63"/>
      <c r="M218" s="66"/>
      <c r="N218" s="63"/>
      <c r="O218" s="63"/>
      <c r="P218" s="63"/>
      <c r="Q218" s="63"/>
      <c r="R218" s="67"/>
      <c r="S218" s="68"/>
      <c r="T218" s="69"/>
      <c r="U218" s="63"/>
      <c r="V218" s="63"/>
      <c r="W218" s="63"/>
      <c r="X218" s="70"/>
    </row>
    <row r="219" spans="1:24" ht="13.8" x14ac:dyDescent="0.25">
      <c r="A219" s="24">
        <v>176</v>
      </c>
      <c r="B219" s="60" t="str">
        <f>IF(C219&gt;0,MAX(B$44:B218)+1,"")</f>
        <v/>
      </c>
      <c r="C219" s="61"/>
      <c r="D219" s="62"/>
      <c r="E219" s="62"/>
      <c r="F219" s="62"/>
      <c r="G219" s="62"/>
      <c r="H219" s="62"/>
      <c r="I219" s="63"/>
      <c r="J219" s="64"/>
      <c r="K219" s="65"/>
      <c r="L219" s="63"/>
      <c r="M219" s="66"/>
      <c r="N219" s="63"/>
      <c r="O219" s="63"/>
      <c r="P219" s="63"/>
      <c r="Q219" s="63"/>
      <c r="R219" s="67"/>
      <c r="S219" s="68"/>
      <c r="T219" s="69"/>
      <c r="U219" s="63"/>
      <c r="V219" s="63"/>
      <c r="W219" s="63"/>
      <c r="X219" s="70"/>
    </row>
    <row r="220" spans="1:24" ht="13.8" x14ac:dyDescent="0.25">
      <c r="A220" s="24">
        <v>177</v>
      </c>
      <c r="B220" s="60" t="str">
        <f>IF(C220&gt;0,MAX(B$44:B219)+1,"")</f>
        <v/>
      </c>
      <c r="C220" s="61"/>
      <c r="D220" s="62"/>
      <c r="E220" s="62"/>
      <c r="F220" s="62"/>
      <c r="G220" s="62"/>
      <c r="H220" s="62"/>
      <c r="I220" s="63"/>
      <c r="J220" s="64"/>
      <c r="K220" s="65"/>
      <c r="L220" s="63"/>
      <c r="M220" s="66"/>
      <c r="N220" s="63"/>
      <c r="O220" s="63"/>
      <c r="P220" s="63"/>
      <c r="Q220" s="63"/>
      <c r="R220" s="67"/>
      <c r="S220" s="68"/>
      <c r="T220" s="69"/>
      <c r="U220" s="63"/>
      <c r="V220" s="63"/>
      <c r="W220" s="63"/>
      <c r="X220" s="70"/>
    </row>
    <row r="221" spans="1:24" ht="13.8" x14ac:dyDescent="0.25">
      <c r="A221" s="24">
        <v>178</v>
      </c>
      <c r="B221" s="60" t="str">
        <f>IF(C221&gt;0,MAX(B$44:B220)+1,"")</f>
        <v/>
      </c>
      <c r="C221" s="61"/>
      <c r="D221" s="62"/>
      <c r="E221" s="62"/>
      <c r="F221" s="62"/>
      <c r="G221" s="62"/>
      <c r="H221" s="62"/>
      <c r="I221" s="63"/>
      <c r="J221" s="64"/>
      <c r="K221" s="65"/>
      <c r="L221" s="63"/>
      <c r="M221" s="66"/>
      <c r="N221" s="63"/>
      <c r="O221" s="63"/>
      <c r="P221" s="63"/>
      <c r="Q221" s="63"/>
      <c r="R221" s="67"/>
      <c r="S221" s="68"/>
      <c r="T221" s="69"/>
      <c r="U221" s="63"/>
      <c r="V221" s="63"/>
      <c r="W221" s="63"/>
      <c r="X221" s="70"/>
    </row>
    <row r="222" spans="1:24" ht="13.8" x14ac:dyDescent="0.25">
      <c r="A222" s="24">
        <v>179</v>
      </c>
      <c r="B222" s="60" t="str">
        <f>IF(C222&gt;0,MAX(B$44:B221)+1,"")</f>
        <v/>
      </c>
      <c r="C222" s="61"/>
      <c r="D222" s="62"/>
      <c r="E222" s="62"/>
      <c r="F222" s="62"/>
      <c r="G222" s="62"/>
      <c r="H222" s="62"/>
      <c r="I222" s="63"/>
      <c r="J222" s="64"/>
      <c r="K222" s="65"/>
      <c r="L222" s="63"/>
      <c r="M222" s="66"/>
      <c r="N222" s="63"/>
      <c r="O222" s="63"/>
      <c r="P222" s="63"/>
      <c r="Q222" s="63"/>
      <c r="R222" s="67"/>
      <c r="S222" s="68"/>
      <c r="T222" s="69"/>
      <c r="U222" s="63"/>
      <c r="V222" s="63"/>
      <c r="W222" s="63"/>
      <c r="X222" s="70"/>
    </row>
    <row r="223" spans="1:24" ht="13.8" x14ac:dyDescent="0.25">
      <c r="A223" s="24">
        <v>180</v>
      </c>
      <c r="B223" s="60" t="str">
        <f>IF(C223&gt;0,MAX(B$44:B222)+1,"")</f>
        <v/>
      </c>
      <c r="C223" s="61"/>
      <c r="D223" s="62"/>
      <c r="E223" s="62"/>
      <c r="F223" s="62"/>
      <c r="G223" s="62"/>
      <c r="H223" s="62"/>
      <c r="I223" s="63"/>
      <c r="J223" s="64"/>
      <c r="K223" s="65"/>
      <c r="L223" s="63"/>
      <c r="M223" s="66"/>
      <c r="N223" s="63"/>
      <c r="O223" s="63"/>
      <c r="P223" s="63"/>
      <c r="Q223" s="63"/>
      <c r="R223" s="67"/>
      <c r="S223" s="68"/>
      <c r="T223" s="69"/>
      <c r="U223" s="63"/>
      <c r="V223" s="63"/>
      <c r="W223" s="63"/>
      <c r="X223" s="70"/>
    </row>
    <row r="224" spans="1:24" ht="13.8" x14ac:dyDescent="0.25">
      <c r="A224" s="24">
        <v>181</v>
      </c>
      <c r="B224" s="60" t="str">
        <f>IF(C224&gt;0,MAX(B$44:B223)+1,"")</f>
        <v/>
      </c>
      <c r="C224" s="61"/>
      <c r="D224" s="62"/>
      <c r="E224" s="62"/>
      <c r="F224" s="62"/>
      <c r="G224" s="62"/>
      <c r="H224" s="62"/>
      <c r="I224" s="63"/>
      <c r="J224" s="64"/>
      <c r="K224" s="65"/>
      <c r="L224" s="63"/>
      <c r="M224" s="66"/>
      <c r="N224" s="63"/>
      <c r="O224" s="63"/>
      <c r="P224" s="63"/>
      <c r="Q224" s="63"/>
      <c r="R224" s="67"/>
      <c r="S224" s="68"/>
      <c r="T224" s="69"/>
      <c r="U224" s="63"/>
      <c r="V224" s="63"/>
      <c r="W224" s="63"/>
      <c r="X224" s="70"/>
    </row>
    <row r="225" spans="1:24" ht="13.8" x14ac:dyDescent="0.25">
      <c r="A225" s="24">
        <v>182</v>
      </c>
      <c r="B225" s="60" t="str">
        <f>IF(C225&gt;0,MAX(B$44:B224)+1,"")</f>
        <v/>
      </c>
      <c r="C225" s="61"/>
      <c r="D225" s="62"/>
      <c r="E225" s="62"/>
      <c r="F225" s="62"/>
      <c r="G225" s="62"/>
      <c r="H225" s="62"/>
      <c r="I225" s="63"/>
      <c r="J225" s="64"/>
      <c r="K225" s="65"/>
      <c r="L225" s="63"/>
      <c r="M225" s="66"/>
      <c r="N225" s="63"/>
      <c r="O225" s="63"/>
      <c r="P225" s="63"/>
      <c r="Q225" s="63"/>
      <c r="R225" s="67"/>
      <c r="S225" s="68"/>
      <c r="T225" s="69"/>
      <c r="U225" s="63"/>
      <c r="V225" s="63"/>
      <c r="W225" s="63"/>
      <c r="X225" s="70"/>
    </row>
    <row r="226" spans="1:24" ht="13.8" x14ac:dyDescent="0.25">
      <c r="A226" s="24">
        <v>183</v>
      </c>
      <c r="B226" s="60" t="str">
        <f>IF(C226&gt;0,MAX(B$44:B225)+1,"")</f>
        <v/>
      </c>
      <c r="C226" s="61"/>
      <c r="D226" s="62"/>
      <c r="E226" s="62"/>
      <c r="F226" s="62"/>
      <c r="G226" s="62"/>
      <c r="H226" s="62"/>
      <c r="I226" s="63"/>
      <c r="J226" s="64"/>
      <c r="K226" s="65"/>
      <c r="L226" s="63"/>
      <c r="M226" s="66"/>
      <c r="N226" s="63"/>
      <c r="O226" s="63"/>
      <c r="P226" s="63"/>
      <c r="Q226" s="63"/>
      <c r="R226" s="67"/>
      <c r="S226" s="68"/>
      <c r="T226" s="69"/>
      <c r="U226" s="63"/>
      <c r="V226" s="63"/>
      <c r="W226" s="63"/>
      <c r="X226" s="70"/>
    </row>
    <row r="227" spans="1:24" ht="13.8" x14ac:dyDescent="0.25">
      <c r="A227" s="24">
        <v>184</v>
      </c>
      <c r="B227" s="60" t="str">
        <f>IF(C227&gt;0,MAX(B$44:B226)+1,"")</f>
        <v/>
      </c>
      <c r="C227" s="61"/>
      <c r="D227" s="62"/>
      <c r="E227" s="62"/>
      <c r="F227" s="62"/>
      <c r="G227" s="62"/>
      <c r="H227" s="62"/>
      <c r="I227" s="63"/>
      <c r="J227" s="64"/>
      <c r="K227" s="65"/>
      <c r="L227" s="63"/>
      <c r="M227" s="66"/>
      <c r="N227" s="63"/>
      <c r="O227" s="63"/>
      <c r="P227" s="63"/>
      <c r="Q227" s="63"/>
      <c r="R227" s="67"/>
      <c r="S227" s="68"/>
      <c r="T227" s="69"/>
      <c r="U227" s="63"/>
      <c r="V227" s="63"/>
      <c r="W227" s="63"/>
      <c r="X227" s="70"/>
    </row>
    <row r="228" spans="1:24" ht="13.8" x14ac:dyDescent="0.25">
      <c r="A228" s="24">
        <v>185</v>
      </c>
      <c r="B228" s="60" t="str">
        <f>IF(C228&gt;0,MAX(B$44:B227)+1,"")</f>
        <v/>
      </c>
      <c r="C228" s="61"/>
      <c r="D228" s="62"/>
      <c r="E228" s="62"/>
      <c r="F228" s="62"/>
      <c r="G228" s="62"/>
      <c r="H228" s="62"/>
      <c r="I228" s="63"/>
      <c r="J228" s="64"/>
      <c r="K228" s="65"/>
      <c r="L228" s="63"/>
      <c r="M228" s="66"/>
      <c r="N228" s="63"/>
      <c r="O228" s="63"/>
      <c r="P228" s="63"/>
      <c r="Q228" s="63"/>
      <c r="R228" s="67"/>
      <c r="S228" s="68"/>
      <c r="T228" s="69"/>
      <c r="U228" s="63"/>
      <c r="V228" s="63"/>
      <c r="W228" s="63"/>
      <c r="X228" s="70"/>
    </row>
    <row r="229" spans="1:24" ht="13.8" x14ac:dyDescent="0.25">
      <c r="A229" s="24">
        <v>186</v>
      </c>
      <c r="B229" s="60" t="str">
        <f>IF(C229&gt;0,MAX(B$44:B228)+1,"")</f>
        <v/>
      </c>
      <c r="C229" s="61"/>
      <c r="D229" s="62"/>
      <c r="E229" s="62"/>
      <c r="F229" s="62"/>
      <c r="G229" s="62"/>
      <c r="H229" s="62"/>
      <c r="I229" s="63"/>
      <c r="J229" s="64"/>
      <c r="K229" s="65"/>
      <c r="L229" s="63"/>
      <c r="M229" s="66"/>
      <c r="N229" s="63"/>
      <c r="O229" s="63"/>
      <c r="P229" s="63"/>
      <c r="Q229" s="63"/>
      <c r="R229" s="67"/>
      <c r="S229" s="68"/>
      <c r="T229" s="69"/>
      <c r="U229" s="63"/>
      <c r="V229" s="63"/>
      <c r="W229" s="63"/>
      <c r="X229" s="70"/>
    </row>
    <row r="230" spans="1:24" ht="13.8" x14ac:dyDescent="0.25">
      <c r="A230" s="24">
        <v>187</v>
      </c>
      <c r="B230" s="60" t="str">
        <f>IF(C230&gt;0,MAX(B$44:B229)+1,"")</f>
        <v/>
      </c>
      <c r="C230" s="61"/>
      <c r="D230" s="62"/>
      <c r="E230" s="62"/>
      <c r="F230" s="62"/>
      <c r="G230" s="62"/>
      <c r="H230" s="62"/>
      <c r="I230" s="63"/>
      <c r="J230" s="64"/>
      <c r="K230" s="65"/>
      <c r="L230" s="63"/>
      <c r="M230" s="66"/>
      <c r="N230" s="63"/>
      <c r="O230" s="63"/>
      <c r="P230" s="63"/>
      <c r="Q230" s="63"/>
      <c r="R230" s="67"/>
      <c r="S230" s="68"/>
      <c r="T230" s="69"/>
      <c r="U230" s="63"/>
      <c r="V230" s="63"/>
      <c r="W230" s="63"/>
      <c r="X230" s="70"/>
    </row>
    <row r="231" spans="1:24" ht="13.8" x14ac:dyDescent="0.25">
      <c r="A231" s="24">
        <v>188</v>
      </c>
      <c r="B231" s="60" t="str">
        <f>IF(C231&gt;0,MAX(B$44:B230)+1,"")</f>
        <v/>
      </c>
      <c r="C231" s="61"/>
      <c r="D231" s="62"/>
      <c r="E231" s="62"/>
      <c r="F231" s="62"/>
      <c r="G231" s="62"/>
      <c r="H231" s="62"/>
      <c r="I231" s="63"/>
      <c r="J231" s="64"/>
      <c r="K231" s="65"/>
      <c r="L231" s="63"/>
      <c r="M231" s="66"/>
      <c r="N231" s="63"/>
      <c r="O231" s="63"/>
      <c r="P231" s="63"/>
      <c r="Q231" s="63"/>
      <c r="R231" s="67"/>
      <c r="S231" s="68"/>
      <c r="T231" s="69"/>
      <c r="U231" s="63"/>
      <c r="V231" s="63"/>
      <c r="W231" s="63"/>
      <c r="X231" s="70"/>
    </row>
    <row r="232" spans="1:24" ht="13.8" x14ac:dyDescent="0.25">
      <c r="A232" s="24">
        <v>189</v>
      </c>
      <c r="B232" s="60" t="str">
        <f>IF(C232&gt;0,MAX(B$44:B231)+1,"")</f>
        <v/>
      </c>
      <c r="C232" s="61"/>
      <c r="D232" s="62"/>
      <c r="E232" s="62"/>
      <c r="F232" s="62"/>
      <c r="G232" s="62"/>
      <c r="H232" s="62"/>
      <c r="I232" s="63"/>
      <c r="J232" s="64"/>
      <c r="K232" s="65"/>
      <c r="L232" s="63"/>
      <c r="M232" s="66"/>
      <c r="N232" s="63"/>
      <c r="O232" s="63"/>
      <c r="P232" s="63"/>
      <c r="Q232" s="63"/>
      <c r="R232" s="67"/>
      <c r="S232" s="68"/>
      <c r="T232" s="69"/>
      <c r="U232" s="63"/>
      <c r="V232" s="63"/>
      <c r="W232" s="63"/>
      <c r="X232" s="70"/>
    </row>
    <row r="233" spans="1:24" ht="13.8" x14ac:dyDescent="0.25">
      <c r="A233" s="24">
        <v>190</v>
      </c>
      <c r="B233" s="60" t="str">
        <f>IF(C233&gt;0,MAX(B$44:B232)+1,"")</f>
        <v/>
      </c>
      <c r="C233" s="61"/>
      <c r="D233" s="62"/>
      <c r="E233" s="62"/>
      <c r="F233" s="62"/>
      <c r="G233" s="62"/>
      <c r="H233" s="62"/>
      <c r="I233" s="63"/>
      <c r="J233" s="64"/>
      <c r="K233" s="65"/>
      <c r="L233" s="63"/>
      <c r="M233" s="66"/>
      <c r="N233" s="63"/>
      <c r="O233" s="63"/>
      <c r="P233" s="63"/>
      <c r="Q233" s="63"/>
      <c r="R233" s="67"/>
      <c r="S233" s="68"/>
      <c r="T233" s="69"/>
      <c r="U233" s="63"/>
      <c r="V233" s="63"/>
      <c r="W233" s="63"/>
      <c r="X233" s="70"/>
    </row>
    <row r="234" spans="1:24" ht="13.8" x14ac:dyDescent="0.25">
      <c r="A234" s="24">
        <v>191</v>
      </c>
      <c r="B234" s="60" t="str">
        <f>IF(C234&gt;0,MAX(B$44:B233)+1,"")</f>
        <v/>
      </c>
      <c r="C234" s="61"/>
      <c r="D234" s="62"/>
      <c r="E234" s="62"/>
      <c r="F234" s="62"/>
      <c r="G234" s="62"/>
      <c r="H234" s="62"/>
      <c r="I234" s="63"/>
      <c r="J234" s="64"/>
      <c r="K234" s="65"/>
      <c r="L234" s="63"/>
      <c r="M234" s="66"/>
      <c r="N234" s="63"/>
      <c r="O234" s="63"/>
      <c r="P234" s="63"/>
      <c r="Q234" s="63"/>
      <c r="R234" s="67"/>
      <c r="S234" s="68"/>
      <c r="T234" s="69"/>
      <c r="U234" s="63"/>
      <c r="V234" s="63"/>
      <c r="W234" s="63"/>
      <c r="X234" s="70"/>
    </row>
    <row r="235" spans="1:24" ht="13.8" x14ac:dyDescent="0.25">
      <c r="A235" s="24">
        <v>192</v>
      </c>
      <c r="B235" s="60" t="str">
        <f>IF(C235&gt;0,MAX(B$44:B234)+1,"")</f>
        <v/>
      </c>
      <c r="C235" s="61"/>
      <c r="D235" s="62"/>
      <c r="E235" s="62"/>
      <c r="F235" s="62"/>
      <c r="G235" s="62"/>
      <c r="H235" s="62"/>
      <c r="I235" s="63"/>
      <c r="J235" s="64"/>
      <c r="K235" s="65"/>
      <c r="L235" s="63"/>
      <c r="M235" s="66"/>
      <c r="N235" s="63"/>
      <c r="O235" s="63"/>
      <c r="P235" s="63"/>
      <c r="Q235" s="63"/>
      <c r="R235" s="67"/>
      <c r="S235" s="68"/>
      <c r="T235" s="69"/>
      <c r="U235" s="63"/>
      <c r="V235" s="63"/>
      <c r="W235" s="63"/>
      <c r="X235" s="70"/>
    </row>
    <row r="236" spans="1:24" ht="13.8" x14ac:dyDescent="0.25">
      <c r="A236" s="24">
        <v>193</v>
      </c>
      <c r="B236" s="60" t="str">
        <f>IF(C236&gt;0,MAX(B$44:B235)+1,"")</f>
        <v/>
      </c>
      <c r="C236" s="61"/>
      <c r="D236" s="62"/>
      <c r="E236" s="62"/>
      <c r="F236" s="62"/>
      <c r="G236" s="62"/>
      <c r="H236" s="62"/>
      <c r="I236" s="63"/>
      <c r="J236" s="64"/>
      <c r="K236" s="65"/>
      <c r="L236" s="63"/>
      <c r="M236" s="66"/>
      <c r="N236" s="63"/>
      <c r="O236" s="63"/>
      <c r="P236" s="63"/>
      <c r="Q236" s="63"/>
      <c r="R236" s="67"/>
      <c r="S236" s="68"/>
      <c r="T236" s="69"/>
      <c r="U236" s="63"/>
      <c r="V236" s="63"/>
      <c r="W236" s="63"/>
      <c r="X236" s="70"/>
    </row>
    <row r="237" spans="1:24" ht="13.8" x14ac:dyDescent="0.25">
      <c r="A237" s="24">
        <v>194</v>
      </c>
      <c r="B237" s="60" t="str">
        <f>IF(C237&gt;0,MAX(B$44:B236)+1,"")</f>
        <v/>
      </c>
      <c r="C237" s="61"/>
      <c r="D237" s="62"/>
      <c r="E237" s="62"/>
      <c r="F237" s="62"/>
      <c r="G237" s="62"/>
      <c r="H237" s="62"/>
      <c r="I237" s="63"/>
      <c r="J237" s="64"/>
      <c r="K237" s="65"/>
      <c r="L237" s="63"/>
      <c r="M237" s="66"/>
      <c r="N237" s="63"/>
      <c r="O237" s="63"/>
      <c r="P237" s="63"/>
      <c r="Q237" s="63"/>
      <c r="R237" s="67"/>
      <c r="S237" s="68"/>
      <c r="T237" s="69"/>
      <c r="U237" s="63"/>
      <c r="V237" s="63"/>
      <c r="W237" s="63"/>
      <c r="X237" s="70"/>
    </row>
    <row r="238" spans="1:24" ht="13.8" x14ac:dyDescent="0.25">
      <c r="A238" s="24">
        <v>195</v>
      </c>
      <c r="B238" s="60" t="str">
        <f>IF(C238&gt;0,MAX(B$44:B237)+1,"")</f>
        <v/>
      </c>
      <c r="C238" s="61"/>
      <c r="D238" s="62"/>
      <c r="E238" s="62"/>
      <c r="F238" s="62"/>
      <c r="G238" s="62"/>
      <c r="H238" s="62"/>
      <c r="I238" s="63"/>
      <c r="J238" s="64"/>
      <c r="K238" s="65"/>
      <c r="L238" s="63"/>
      <c r="M238" s="66"/>
      <c r="N238" s="63"/>
      <c r="O238" s="63"/>
      <c r="P238" s="63"/>
      <c r="Q238" s="63"/>
      <c r="R238" s="67"/>
      <c r="S238" s="68"/>
      <c r="T238" s="69"/>
      <c r="U238" s="63"/>
      <c r="V238" s="63"/>
      <c r="W238" s="63"/>
      <c r="X238" s="70"/>
    </row>
    <row r="239" spans="1:24" ht="13.8" x14ac:dyDescent="0.25">
      <c r="A239" s="24">
        <v>196</v>
      </c>
      <c r="B239" s="60" t="str">
        <f>IF(C239&gt;0,MAX(B$44:B238)+1,"")</f>
        <v/>
      </c>
      <c r="C239" s="61"/>
      <c r="D239" s="62"/>
      <c r="E239" s="62"/>
      <c r="F239" s="62"/>
      <c r="G239" s="62"/>
      <c r="H239" s="62"/>
      <c r="I239" s="63"/>
      <c r="J239" s="64"/>
      <c r="K239" s="65"/>
      <c r="L239" s="63"/>
      <c r="M239" s="66"/>
      <c r="N239" s="63"/>
      <c r="O239" s="63"/>
      <c r="P239" s="63"/>
      <c r="Q239" s="63"/>
      <c r="R239" s="67"/>
      <c r="S239" s="68"/>
      <c r="T239" s="69"/>
      <c r="U239" s="63"/>
      <c r="V239" s="63"/>
      <c r="W239" s="63"/>
      <c r="X239" s="70"/>
    </row>
    <row r="240" spans="1:24" ht="13.8" x14ac:dyDescent="0.25">
      <c r="A240" s="24">
        <v>197</v>
      </c>
      <c r="B240" s="60" t="str">
        <f>IF(C240&gt;0,MAX(B$44:B239)+1,"")</f>
        <v/>
      </c>
      <c r="C240" s="61"/>
      <c r="D240" s="62"/>
      <c r="E240" s="62"/>
      <c r="F240" s="62"/>
      <c r="G240" s="62"/>
      <c r="H240" s="62"/>
      <c r="I240" s="63"/>
      <c r="J240" s="64"/>
      <c r="K240" s="65"/>
      <c r="L240" s="63"/>
      <c r="M240" s="66"/>
      <c r="N240" s="63"/>
      <c r="O240" s="63"/>
      <c r="P240" s="63"/>
      <c r="Q240" s="63"/>
      <c r="R240" s="67"/>
      <c r="S240" s="68"/>
      <c r="T240" s="69"/>
      <c r="U240" s="63"/>
      <c r="V240" s="63"/>
      <c r="W240" s="63"/>
      <c r="X240" s="70"/>
    </row>
    <row r="241" spans="1:24" ht="13.8" x14ac:dyDescent="0.25">
      <c r="A241" s="24">
        <v>198</v>
      </c>
      <c r="B241" s="60" t="str">
        <f>IF(C241&gt;0,MAX(B$44:B240)+1,"")</f>
        <v/>
      </c>
      <c r="C241" s="61"/>
      <c r="D241" s="62"/>
      <c r="E241" s="62"/>
      <c r="F241" s="62"/>
      <c r="G241" s="62"/>
      <c r="H241" s="62"/>
      <c r="I241" s="63"/>
      <c r="J241" s="64"/>
      <c r="K241" s="65"/>
      <c r="L241" s="63"/>
      <c r="M241" s="66"/>
      <c r="N241" s="63"/>
      <c r="O241" s="63"/>
      <c r="P241" s="63"/>
      <c r="Q241" s="63"/>
      <c r="R241" s="67"/>
      <c r="S241" s="68"/>
      <c r="T241" s="69"/>
      <c r="U241" s="63"/>
      <c r="V241" s="63"/>
      <c r="W241" s="63"/>
      <c r="X241" s="70"/>
    </row>
    <row r="242" spans="1:24" ht="13.8" x14ac:dyDescent="0.25">
      <c r="A242" s="24">
        <v>199</v>
      </c>
      <c r="B242" s="60" t="str">
        <f>IF(C242&gt;0,MAX(B$44:B241)+1,"")</f>
        <v/>
      </c>
      <c r="C242" s="61"/>
      <c r="D242" s="62"/>
      <c r="E242" s="62"/>
      <c r="F242" s="62"/>
      <c r="G242" s="62"/>
      <c r="H242" s="62"/>
      <c r="I242" s="63"/>
      <c r="J242" s="64"/>
      <c r="K242" s="65"/>
      <c r="L242" s="63"/>
      <c r="M242" s="66"/>
      <c r="N242" s="63"/>
      <c r="O242" s="63"/>
      <c r="P242" s="63"/>
      <c r="Q242" s="63"/>
      <c r="R242" s="67"/>
      <c r="S242" s="68"/>
      <c r="T242" s="69"/>
      <c r="U242" s="63"/>
      <c r="V242" s="63"/>
      <c r="W242" s="63"/>
      <c r="X242" s="70"/>
    </row>
    <row r="243" spans="1:24" ht="14.4" thickBot="1" x14ac:dyDescent="0.3">
      <c r="A243" s="24">
        <v>200</v>
      </c>
      <c r="B243" s="71" t="str">
        <f>IF(C243&gt;0,MAX(B$44:B242)+1,"")</f>
        <v/>
      </c>
      <c r="C243" s="72"/>
      <c r="D243" s="73"/>
      <c r="E243" s="73"/>
      <c r="F243" s="73"/>
      <c r="G243" s="73"/>
      <c r="H243" s="73"/>
      <c r="I243" s="74"/>
      <c r="J243" s="74"/>
      <c r="K243" s="75"/>
      <c r="L243" s="74"/>
      <c r="M243" s="76"/>
      <c r="N243" s="74"/>
      <c r="O243" s="74"/>
      <c r="P243" s="74"/>
      <c r="Q243" s="74"/>
      <c r="R243" s="77"/>
      <c r="S243" s="78"/>
      <c r="T243" s="79"/>
      <c r="U243" s="74"/>
      <c r="V243" s="74"/>
      <c r="W243" s="74"/>
      <c r="X243" s="80"/>
    </row>
    <row r="244" spans="1:24" ht="16.05" customHeight="1" x14ac:dyDescent="0.25">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row>
    <row r="245" spans="1:24" s="20" customFormat="1" ht="16.05" customHeight="1" x14ac:dyDescent="0.25">
      <c r="A245" s="39"/>
      <c r="B245" s="101" t="s">
        <v>50</v>
      </c>
      <c r="C245" s="101"/>
      <c r="D245" s="101"/>
      <c r="E245" s="101"/>
      <c r="F245" s="101"/>
      <c r="G245" s="101"/>
      <c r="H245" s="101"/>
      <c r="I245" s="101"/>
      <c r="J245" s="101"/>
      <c r="K245" s="101"/>
      <c r="L245" s="101"/>
      <c r="M245" s="101"/>
      <c r="N245" s="101"/>
      <c r="O245" s="101"/>
      <c r="P245" s="39"/>
      <c r="Q245" s="39"/>
      <c r="R245" s="39"/>
      <c r="S245" s="39"/>
      <c r="T245" s="39"/>
      <c r="U245" s="39"/>
      <c r="V245" s="39"/>
      <c r="W245" s="39"/>
      <c r="X245" s="39"/>
    </row>
    <row r="246" spans="1:24" s="20" customFormat="1" ht="16.05" customHeight="1" x14ac:dyDescent="0.25">
      <c r="A246" s="39"/>
      <c r="B246" s="101"/>
      <c r="C246" s="101"/>
      <c r="D246" s="101"/>
      <c r="E246" s="101"/>
      <c r="F246" s="101"/>
      <c r="G246" s="101"/>
      <c r="H246" s="101"/>
      <c r="I246" s="101"/>
      <c r="J246" s="101"/>
      <c r="K246" s="101"/>
      <c r="L246" s="101"/>
      <c r="M246" s="101"/>
      <c r="N246" s="101"/>
      <c r="O246" s="101"/>
      <c r="P246" s="39"/>
      <c r="Q246" s="39"/>
      <c r="R246" s="39"/>
      <c r="S246" s="39"/>
      <c r="T246" s="39"/>
      <c r="U246" s="39"/>
      <c r="V246" s="39"/>
      <c r="W246" s="39"/>
      <c r="X246" s="39"/>
    </row>
    <row r="247" spans="1:24" s="20" customFormat="1" ht="16.05" customHeight="1" x14ac:dyDescent="0.25">
      <c r="A247" s="39"/>
      <c r="B247" s="101"/>
      <c r="C247" s="101"/>
      <c r="D247" s="101"/>
      <c r="E247" s="101"/>
      <c r="F247" s="101"/>
      <c r="G247" s="101"/>
      <c r="H247" s="101"/>
      <c r="I247" s="101"/>
      <c r="J247" s="101"/>
      <c r="K247" s="101"/>
      <c r="L247" s="101"/>
      <c r="M247" s="101"/>
      <c r="N247" s="101"/>
      <c r="O247" s="101"/>
      <c r="P247" s="39"/>
      <c r="Q247" s="39"/>
      <c r="R247" s="39"/>
      <c r="S247" s="39"/>
      <c r="T247" s="39"/>
      <c r="U247" s="39"/>
      <c r="V247" s="39"/>
      <c r="W247" s="39"/>
      <c r="X247" s="39"/>
    </row>
    <row r="248" spans="1:24" s="20" customFormat="1" ht="16.05" customHeight="1" x14ac:dyDescent="0.25">
      <c r="A248" s="39"/>
      <c r="B248" s="101"/>
      <c r="C248" s="101"/>
      <c r="D248" s="101"/>
      <c r="E248" s="101"/>
      <c r="F248" s="101"/>
      <c r="G248" s="101"/>
      <c r="H248" s="101"/>
      <c r="I248" s="101"/>
      <c r="J248" s="101"/>
      <c r="K248" s="101"/>
      <c r="L248" s="101"/>
      <c r="M248" s="101"/>
      <c r="N248" s="101"/>
      <c r="O248" s="101"/>
      <c r="P248" s="39"/>
      <c r="Q248" s="39"/>
      <c r="R248" s="39"/>
      <c r="S248" s="39"/>
      <c r="T248" s="39"/>
      <c r="U248" s="39"/>
      <c r="V248" s="39"/>
      <c r="W248" s="39"/>
      <c r="X248" s="39"/>
    </row>
    <row r="249" spans="1:24" s="20" customFormat="1" ht="16.05" customHeight="1" x14ac:dyDescent="0.25">
      <c r="A249" s="39"/>
      <c r="B249" s="101"/>
      <c r="C249" s="101"/>
      <c r="D249" s="101"/>
      <c r="E249" s="101"/>
      <c r="F249" s="101"/>
      <c r="G249" s="101"/>
      <c r="H249" s="101"/>
      <c r="I249" s="101"/>
      <c r="J249" s="101"/>
      <c r="K249" s="101"/>
      <c r="L249" s="101"/>
      <c r="M249" s="101"/>
      <c r="N249" s="101"/>
      <c r="O249" s="101"/>
      <c r="P249" s="39"/>
      <c r="Q249" s="39"/>
      <c r="R249" s="39"/>
      <c r="S249" s="39"/>
      <c r="T249" s="39"/>
      <c r="U249" s="39"/>
      <c r="V249" s="39"/>
      <c r="W249" s="39"/>
      <c r="X249" s="39"/>
    </row>
    <row r="250" spans="1:24" s="20" customFormat="1" ht="16.05" customHeight="1" x14ac:dyDescent="0.25">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row>
    <row r="251" spans="1:24" s="20" customFormat="1" ht="16.05" customHeight="1" x14ac:dyDescent="0.25">
      <c r="A251" s="39"/>
      <c r="B251" s="39" t="s">
        <v>51</v>
      </c>
      <c r="C251" s="39"/>
      <c r="D251" s="39"/>
      <c r="E251" s="39"/>
      <c r="F251" s="39"/>
      <c r="G251" s="39"/>
      <c r="H251" s="39"/>
      <c r="I251" s="39"/>
      <c r="J251" s="39"/>
      <c r="K251" s="39"/>
      <c r="L251" s="39"/>
      <c r="M251" s="39"/>
      <c r="N251" s="39"/>
      <c r="O251" s="39"/>
      <c r="P251" s="39"/>
      <c r="Q251" s="39"/>
      <c r="R251" s="39"/>
      <c r="S251" s="39"/>
      <c r="T251" s="39"/>
      <c r="U251" s="39"/>
      <c r="V251" s="39"/>
      <c r="W251" s="39"/>
      <c r="X251" s="39"/>
    </row>
  </sheetData>
  <mergeCells count="38">
    <mergeCell ref="I42:I43"/>
    <mergeCell ref="J42:J43"/>
    <mergeCell ref="C13:D13"/>
    <mergeCell ref="B34:C34"/>
    <mergeCell ref="C15:D15"/>
    <mergeCell ref="B39:X39"/>
    <mergeCell ref="E42:E43"/>
    <mergeCell ref="F42:F43"/>
    <mergeCell ref="G42:G43"/>
    <mergeCell ref="N42:N43"/>
    <mergeCell ref="S42:S43"/>
    <mergeCell ref="H42:H43"/>
    <mergeCell ref="C16:E16"/>
    <mergeCell ref="B42:B43"/>
    <mergeCell ref="C42:C43"/>
    <mergeCell ref="B245:O249"/>
    <mergeCell ref="L42:L43"/>
    <mergeCell ref="M42:M43"/>
    <mergeCell ref="O42:O43"/>
    <mergeCell ref="B18:M19"/>
    <mergeCell ref="D42:D43"/>
    <mergeCell ref="B40:X40"/>
    <mergeCell ref="B28:B31"/>
    <mergeCell ref="C28:C31"/>
    <mergeCell ref="R42:R43"/>
    <mergeCell ref="X42:X43"/>
    <mergeCell ref="T42:T43"/>
    <mergeCell ref="Q42:Q43"/>
    <mergeCell ref="P42:P43"/>
    <mergeCell ref="V42:W42"/>
    <mergeCell ref="K42:K43"/>
    <mergeCell ref="B12:G12"/>
    <mergeCell ref="B14:G14"/>
    <mergeCell ref="B4:G5"/>
    <mergeCell ref="B7:G7"/>
    <mergeCell ref="B6:G6"/>
    <mergeCell ref="B8:G8"/>
    <mergeCell ref="B10:G10"/>
  </mergeCells>
  <conditionalFormatting sqref="V44:W243">
    <cfRule type="expression" dxfId="4" priority="6">
      <formula>$U44&gt;0</formula>
    </cfRule>
  </conditionalFormatting>
  <conditionalFormatting sqref="U44:U243">
    <cfRule type="expression" dxfId="3" priority="5">
      <formula>$V44&gt;0</formula>
    </cfRule>
  </conditionalFormatting>
  <dataValidations count="16">
    <dataValidation type="list" allowBlank="1" showInputMessage="1" showErrorMessage="1" sqref="C25" xr:uid="{00000000-0002-0000-0000-000000000000}">
      <formula1>Year</formula1>
    </dataValidation>
    <dataValidation type="decimal" operator="greaterThan" allowBlank="1" showInputMessage="1" showErrorMessage="1" error="The enter value must not be negative." sqref="M44:M243" xr:uid="{00000000-0002-0000-0000-000001000000}">
      <formula1>0</formula1>
    </dataValidation>
    <dataValidation type="list" operator="greaterThanOrEqual" allowBlank="1" showInputMessage="1" showErrorMessage="1" error="The enter value must not be negative." sqref="L44:L243" xr:uid="{00000000-0002-0000-0000-000002000000}">
      <formula1>Common_Name</formula1>
    </dataValidation>
    <dataValidation type="list" operator="greaterThanOrEqual" allowBlank="1" showInputMessage="1" showErrorMessage="1" error="The enter value must not be negative." sqref="I44:I243" xr:uid="{00000000-0002-0000-0000-000003000000}">
      <formula1>Port_of_Exit</formula1>
    </dataValidation>
    <dataValidation type="list" operator="greaterThanOrEqual" allowBlank="1" showInputMessage="1" showErrorMessage="1" error="The enter value must not be negative." sqref="Q44:Q243" xr:uid="{00000000-0002-0000-0000-000004000000}">
      <formula1>Country_2</formula1>
    </dataValidation>
    <dataValidation type="custom" allowBlank="1" showInputMessage="1" showErrorMessage="1" error="Company Contact Telephone Number must be between 10 and 15 numerical characters in length, contain no special characters, and be in the form of XXXXXXXXXX." prompt="Company Contact Telephone Number must be between 10 and 15 numerical characters in length, contain no special characters, and be in the form of XXXXXXXXXX." sqref="S44:S243" xr:uid="{00000000-0002-0000-0000-000005000000}">
      <formula1>AND(ISNUMBER(S44*1), LEN(S44)&gt;=10, LEN(S44)&lt;=15)</formula1>
    </dataValidation>
    <dataValidation type="list" allowBlank="1" showInputMessage="1" showErrorMessage="1" sqref="W44:W243 K44:K243" xr:uid="{00000000-0002-0000-0000-000006000000}">
      <formula1>Country_2</formula1>
    </dataValidation>
    <dataValidation type="list" allowBlank="1" showInputMessage="1" showErrorMessage="1" sqref="C28:C31" xr:uid="{00000000-0002-0000-0000-000007000000}">
      <formula1>"Yes, No"</formula1>
    </dataValidation>
    <dataValidation type="custom" allowBlank="1" showInputMessage="1" showErrorMessage="1" error="The HTS Code must be 10 numerical characters in length, cannot begin with a 0, and be in the form of XXXXXXXXXX." prompt="The HTS Code must be 10 numerical characters in length, cannot begin with a 0, and be in the form of XXXXXXXXXX." sqref="J44:J243" xr:uid="{00000000-0002-0000-0000-000008000000}">
      <formula1>AND(ISNUMBER(J44*1),LEN(J44)=10)</formula1>
    </dataValidation>
    <dataValidation type="custom" allowBlank="1" showInputMessage="1" showErrorMessage="1" error="The Employer Identification Number (EIN) must be 9 numerical characters in length and contain no special characters." prompt="The Employer Identification Number (EIN) must be 9 numerical characters in length and contain no special characters." sqref="C26" xr:uid="{00000000-0002-0000-0000-000009000000}">
      <formula1>AND(ISNUMBER(C26*1), LEN(C26)=9)</formula1>
    </dataValidation>
    <dataValidation type="date" operator="greaterThan" allowBlank="1" showInputMessage="1" showErrorMessage="1" error="Date of Purchase must be in the form of XX/XX/XXXX." prompt="Date of Purchase must be in the form of MM/DD/YYYY and is required unless the exporter of the material is also the producer of the material." sqref="X44:X243" xr:uid="{00000000-0002-0000-0000-00000B000000}">
      <formula1>32874</formula1>
    </dataValidation>
    <dataValidation type="date" operator="greaterThanOrEqual" allowBlank="1" showInputMessage="1" showErrorMessage="1" prompt="Date of Export must be within the current calendar year and in the form of MM/DD/YYYY." sqref="C44:C243" xr:uid="{00000000-0002-0000-0000-00000C000000}">
      <formula1>44562</formula1>
    </dataValidation>
    <dataValidation allowBlank="1" showInputMessage="1" showErrorMessage="1" prompt="Company ID must match the assigned ID to the company from the HFC Reporting System." sqref="C24" xr:uid="{00000000-0002-0000-0000-00000D000000}"/>
    <dataValidation allowBlank="1" showInputMessage="1" showErrorMessage="1" prompt="The Date of Purchase reflects the date the material was purchased from the producer or importer." sqref="X42:X43" xr:uid="{00000000-0002-0000-0000-00000E000000}"/>
    <dataValidation allowBlank="1" showInputMessage="1" showErrorMessage="1" prompt="Allowance Recipient Company ID must match the assigned ID to the recipient company from the HFC Reporting System." sqref="C36" xr:uid="{00000000-0002-0000-0000-00000F000000}"/>
    <dataValidation allowBlank="1" showInputMessage="1" showErrorMessage="1" error="The Shipment Reference Number must not contain any special characters." prompt="The Shipment Reference Number must not contain any special characters." sqref="D44:H243" xr:uid="{00000000-0002-0000-0000-00000A000000}"/>
  </dataValidations>
  <hyperlinks>
    <hyperlink ref="C16:J16" location="'Export Summary'!B25" display="Section 4 - Summary of Additional Consumption Allowances Requested" xr:uid="{00000000-0004-0000-0000-000005000000}"/>
    <hyperlink ref="B13" r:id="rId1" display="https://www.epa.gov/climate-hfcs-reduction/forms/hfc-allocation-rule-reporting-helpdesk" xr:uid="{AFC12EB1-21E9-41A9-9DAF-A01E3B5C8C39}"/>
    <hyperlink ref="C13" r:id="rId2" display="https://www.epa.gov/climate-hfcs-reduction/american-innovation-and-manufacturing-aim-act-paperwork-reduction-act-burden" xr:uid="{3CFDDDAC-4FFE-429B-9AD0-E99D9215F5D3}"/>
    <hyperlink ref="B15" location="'Export Information'!C23" display="Section 1 - Facility Identification" xr:uid="{A02D974B-8EEE-44D3-8AF2-4CE47A9F12F0}"/>
    <hyperlink ref="B16" location="'Export Information'!C35" display="Section 2 - Allowance Recipient Identification" xr:uid="{7F6BDDC6-54DA-4E80-9C29-C60A7144C5B1}"/>
    <hyperlink ref="C16" location="'Export Summary'!B25" display="Section 3 - Summary of Additional Consumption Allowances Requested" xr:uid="{3C7BE156-3281-4842-B7BE-51DAAD2DDE86}"/>
    <hyperlink ref="C16:E16" location="'Export Summary'!B25" display="Section 4 - Summary of Additional Consumption Allowances Requested" xr:uid="{9D7F2F2B-3C43-4FD0-B1B4-317736C895DE}"/>
    <hyperlink ref="C15:D15" location="'Export Information'!C44" display="Section 3 - Export Information" xr:uid="{77C650DC-0CB9-4329-BB58-719C67167C05}"/>
  </hyperlinks>
  <pageMargins left="0.7" right="0.7" top="0.75" bottom="0.75" header="0.3" footer="0.3"/>
  <pageSetup scale="85" orientation="portrait" horizontalDpi="300" verticalDpi="1200"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24"/>
  <sheetViews>
    <sheetView showGridLines="0" showZeros="0" topLeftCell="A49" zoomScale="85" zoomScaleNormal="85" workbookViewId="0"/>
  </sheetViews>
  <sheetFormatPr defaultColWidth="8.77734375" defaultRowHeight="16.05" customHeight="1" x14ac:dyDescent="0.25"/>
  <cols>
    <col min="1" max="1" width="5.77734375" style="13" customWidth="1"/>
    <col min="2" max="2" width="46" style="13" customWidth="1"/>
    <col min="3" max="4" width="32.77734375" style="13" customWidth="1"/>
    <col min="5" max="5" width="15.21875" style="13" customWidth="1"/>
    <col min="6" max="6" width="38.21875" style="13" customWidth="1"/>
    <col min="7" max="7" width="14" style="21" customWidth="1"/>
    <col min="8" max="8" width="33.44140625" style="21" customWidth="1"/>
    <col min="9" max="9" width="7.21875" style="21" customWidth="1"/>
    <col min="10" max="10" width="5.5546875" style="21" bestFit="1" customWidth="1"/>
    <col min="11" max="12" width="23.21875" style="21" customWidth="1"/>
    <col min="13" max="13" width="30.44140625" style="21" customWidth="1"/>
    <col min="14" max="14" width="25" style="21" customWidth="1"/>
    <col min="15" max="15" width="22.21875" style="21" customWidth="1"/>
    <col min="16" max="16" width="23.21875" style="21" customWidth="1"/>
    <col min="17" max="17" width="9.21875" style="21" customWidth="1"/>
    <col min="18" max="16384" width="8.77734375" style="13"/>
  </cols>
  <sheetData>
    <row r="1" spans="2:7" s="20" customFormat="1" ht="16.05" customHeight="1" x14ac:dyDescent="0.25">
      <c r="B1" s="39"/>
      <c r="C1" s="39"/>
      <c r="D1" s="39"/>
      <c r="E1" s="39"/>
      <c r="F1" s="39"/>
      <c r="G1" s="40" t="s">
        <v>0</v>
      </c>
    </row>
    <row r="2" spans="2:7" s="20" customFormat="1" ht="16.05" customHeight="1" x14ac:dyDescent="0.25">
      <c r="B2" s="39"/>
      <c r="C2" s="39"/>
      <c r="D2" s="39"/>
      <c r="E2" s="39"/>
      <c r="F2" s="39"/>
      <c r="G2" s="40" t="s">
        <v>1</v>
      </c>
    </row>
    <row r="3" spans="2:7" s="20" customFormat="1" ht="16.05" customHeight="1" x14ac:dyDescent="0.25">
      <c r="B3" s="39"/>
      <c r="C3" s="39"/>
      <c r="D3" s="39"/>
      <c r="E3" s="39"/>
      <c r="F3" s="39"/>
      <c r="G3" s="39"/>
    </row>
    <row r="4" spans="2:7" ht="16.05" customHeight="1" x14ac:dyDescent="0.25">
      <c r="B4" s="99" t="s">
        <v>2</v>
      </c>
      <c r="C4" s="99"/>
      <c r="D4" s="99"/>
      <c r="E4" s="99"/>
      <c r="F4" s="99"/>
      <c r="G4" s="99"/>
    </row>
    <row r="5" spans="2:7" ht="16.05" customHeight="1" x14ac:dyDescent="0.25">
      <c r="B5" s="146"/>
      <c r="C5" s="146"/>
      <c r="D5" s="146"/>
      <c r="E5" s="146"/>
      <c r="F5" s="146"/>
      <c r="G5" s="146"/>
    </row>
    <row r="6" spans="2:7" ht="16.05" customHeight="1" x14ac:dyDescent="0.25">
      <c r="B6" s="93" t="s">
        <v>3</v>
      </c>
      <c r="C6" s="94"/>
      <c r="D6" s="94"/>
      <c r="E6" s="94"/>
      <c r="F6" s="94"/>
      <c r="G6" s="95"/>
    </row>
    <row r="7" spans="2:7" ht="48.6" customHeight="1" x14ac:dyDescent="0.25">
      <c r="B7" s="147" t="s">
        <v>4</v>
      </c>
      <c r="C7" s="148"/>
      <c r="D7" s="148"/>
      <c r="E7" s="148"/>
      <c r="F7" s="148"/>
      <c r="G7" s="149"/>
    </row>
    <row r="8" spans="2:7" ht="16.05" customHeight="1" x14ac:dyDescent="0.25">
      <c r="B8" s="93" t="s">
        <v>5</v>
      </c>
      <c r="C8" s="94"/>
      <c r="D8" s="94"/>
      <c r="E8" s="94"/>
      <c r="F8" s="94"/>
      <c r="G8" s="95"/>
    </row>
    <row r="9" spans="2:7" ht="16.05" customHeight="1" x14ac:dyDescent="0.25">
      <c r="B9" s="41">
        <f>'Export Information'!B9</f>
        <v>0</v>
      </c>
      <c r="C9" s="39"/>
      <c r="D9" s="39"/>
      <c r="E9" s="39"/>
      <c r="F9" s="39"/>
      <c r="G9" s="26"/>
    </row>
    <row r="10" spans="2:7" ht="16.05" customHeight="1" x14ac:dyDescent="0.25">
      <c r="B10" s="93" t="s">
        <v>6</v>
      </c>
      <c r="C10" s="94"/>
      <c r="D10" s="94"/>
      <c r="E10" s="94"/>
      <c r="F10" s="94"/>
      <c r="G10" s="95"/>
    </row>
    <row r="11" spans="2:7" ht="16.05" customHeight="1" x14ac:dyDescent="0.25">
      <c r="B11" s="43">
        <f>'Export Information'!B11</f>
        <v>0</v>
      </c>
      <c r="C11" s="39"/>
      <c r="D11" s="39"/>
      <c r="E11" s="39"/>
      <c r="F11" s="39"/>
      <c r="G11" s="26"/>
    </row>
    <row r="12" spans="2:7" ht="16.05" customHeight="1" x14ac:dyDescent="0.25">
      <c r="B12" s="93" t="s">
        <v>7</v>
      </c>
      <c r="C12" s="94"/>
      <c r="D12" s="94"/>
      <c r="E12" s="94"/>
      <c r="F12" s="94"/>
      <c r="G12" s="95"/>
    </row>
    <row r="13" spans="2:7" ht="16.05" customHeight="1" x14ac:dyDescent="0.25">
      <c r="B13" s="32" t="s">
        <v>8</v>
      </c>
      <c r="C13" s="139" t="s">
        <v>9</v>
      </c>
      <c r="D13" s="139"/>
      <c r="E13" s="39"/>
      <c r="F13" s="39"/>
      <c r="G13" s="26"/>
    </row>
    <row r="14" spans="2:7" ht="16.05" customHeight="1" x14ac:dyDescent="0.25">
      <c r="B14" s="93" t="s">
        <v>10</v>
      </c>
      <c r="C14" s="94"/>
      <c r="D14" s="94"/>
      <c r="E14" s="94"/>
      <c r="F14" s="94"/>
      <c r="G14" s="95"/>
    </row>
    <row r="15" spans="2:7" ht="16.05" customHeight="1" x14ac:dyDescent="0.25">
      <c r="B15" s="30" t="s">
        <v>11</v>
      </c>
      <c r="C15" s="145" t="s">
        <v>12</v>
      </c>
      <c r="D15" s="145"/>
      <c r="E15" s="31"/>
      <c r="F15" s="31"/>
      <c r="G15" s="26"/>
    </row>
    <row r="16" spans="2:7" ht="16.05" customHeight="1" x14ac:dyDescent="0.25">
      <c r="B16" s="32" t="s">
        <v>13</v>
      </c>
      <c r="C16" s="134" t="s">
        <v>14</v>
      </c>
      <c r="D16" s="134"/>
      <c r="E16" s="134"/>
      <c r="F16" s="134"/>
      <c r="G16" s="27"/>
    </row>
    <row r="17" spans="1:9" ht="16.05" customHeight="1" x14ac:dyDescent="0.25">
      <c r="A17" s="39"/>
      <c r="B17" s="39"/>
      <c r="C17" s="39"/>
      <c r="D17" s="21"/>
      <c r="E17" s="21"/>
      <c r="F17" s="21"/>
    </row>
    <row r="18" spans="1:9" ht="16.05" customHeight="1" x14ac:dyDescent="0.25">
      <c r="A18" s="39"/>
      <c r="B18" s="140" t="s">
        <v>14</v>
      </c>
      <c r="C18" s="140"/>
      <c r="D18" s="140"/>
      <c r="E18" s="21"/>
      <c r="F18" s="21"/>
    </row>
    <row r="19" spans="1:9" ht="16.05" customHeight="1" x14ac:dyDescent="0.25">
      <c r="A19" s="39"/>
      <c r="B19" s="144" t="s">
        <v>52</v>
      </c>
      <c r="C19" s="144"/>
      <c r="D19" s="144"/>
      <c r="E19" s="28"/>
      <c r="F19" s="21"/>
    </row>
    <row r="20" spans="1:9" ht="16.05" customHeight="1" thickBot="1" x14ac:dyDescent="0.3">
      <c r="A20" s="39"/>
      <c r="B20" s="144"/>
      <c r="C20" s="144"/>
      <c r="D20" s="144"/>
      <c r="E20" s="28"/>
      <c r="F20" s="21"/>
    </row>
    <row r="21" spans="1:9" ht="16.05" customHeight="1" thickBot="1" x14ac:dyDescent="0.3">
      <c r="A21" s="39"/>
      <c r="B21" s="111" t="s">
        <v>53</v>
      </c>
      <c r="C21" s="112"/>
      <c r="D21" s="113"/>
      <c r="E21" s="21"/>
      <c r="F21" s="21"/>
    </row>
    <row r="22" spans="1:9" ht="16.05" customHeight="1" x14ac:dyDescent="0.25">
      <c r="A22" s="39"/>
      <c r="B22" s="81">
        <v>1</v>
      </c>
      <c r="C22" s="82">
        <v>2</v>
      </c>
      <c r="D22" s="83">
        <v>3</v>
      </c>
      <c r="E22" s="21"/>
      <c r="F22" s="21"/>
    </row>
    <row r="23" spans="1:9" ht="16.05" customHeight="1" x14ac:dyDescent="0.25">
      <c r="A23" s="39"/>
      <c r="B23" s="141" t="s">
        <v>35</v>
      </c>
      <c r="C23" s="105" t="s">
        <v>54</v>
      </c>
      <c r="D23" s="120" t="s">
        <v>55</v>
      </c>
      <c r="E23" s="21"/>
      <c r="F23" s="21"/>
    </row>
    <row r="24" spans="1:9" ht="16.05" customHeight="1" thickBot="1" x14ac:dyDescent="0.3">
      <c r="A24" s="39"/>
      <c r="B24" s="142"/>
      <c r="C24" s="127"/>
      <c r="D24" s="143"/>
      <c r="E24" s="21"/>
      <c r="F24" s="21"/>
    </row>
    <row r="25" spans="1:9" ht="16.05" customHeight="1" x14ac:dyDescent="0.25">
      <c r="A25" s="24">
        <v>1</v>
      </c>
      <c r="B25" s="84" t="s">
        <v>56</v>
      </c>
      <c r="C25" s="85">
        <f>SUMIF('Export Information'!$L$44:$L$243,B25,'Export Information'!$M$44:$M$243)</f>
        <v>0</v>
      </c>
      <c r="D25" s="86">
        <f>ROUND(C25*Lists!C2/1000,1)</f>
        <v>0</v>
      </c>
      <c r="E25" s="21"/>
      <c r="F25" s="21"/>
      <c r="I25" s="29"/>
    </row>
    <row r="26" spans="1:9" ht="16.05" customHeight="1" x14ac:dyDescent="0.25">
      <c r="A26" s="24">
        <v>2</v>
      </c>
      <c r="B26" s="87" t="s">
        <v>57</v>
      </c>
      <c r="C26" s="88">
        <f>SUMIF('Export Information'!$L$44:$L$243,B26,'Export Information'!$M$44:$M$243)</f>
        <v>0</v>
      </c>
      <c r="D26" s="89">
        <f>ROUND(C26*Lists!C3/1000,1)</f>
        <v>0</v>
      </c>
      <c r="E26" s="21"/>
      <c r="F26" s="21"/>
    </row>
    <row r="27" spans="1:9" ht="16.05" customHeight="1" x14ac:dyDescent="0.25">
      <c r="A27" s="24">
        <v>3</v>
      </c>
      <c r="B27" s="87" t="s">
        <v>58</v>
      </c>
      <c r="C27" s="88">
        <f>SUMIF('Export Information'!$L$44:$L$243,B27,'Export Information'!$M$44:$M$243)</f>
        <v>0</v>
      </c>
      <c r="D27" s="89">
        <f>ROUND(C27*Lists!C4/1000,1)</f>
        <v>0</v>
      </c>
      <c r="E27" s="21"/>
      <c r="F27" s="21"/>
    </row>
    <row r="28" spans="1:9" ht="16.05" customHeight="1" x14ac:dyDescent="0.25">
      <c r="A28" s="24">
        <v>4</v>
      </c>
      <c r="B28" s="87" t="s">
        <v>59</v>
      </c>
      <c r="C28" s="88">
        <f>SUMIF('Export Information'!$L$44:$L$243,B28,'Export Information'!$M$44:$M$243)</f>
        <v>0</v>
      </c>
      <c r="D28" s="89">
        <f>ROUND(C28*Lists!C5/1000,1)</f>
        <v>0</v>
      </c>
      <c r="E28" s="21"/>
      <c r="F28" s="21"/>
    </row>
    <row r="29" spans="1:9" ht="16.05" customHeight="1" x14ac:dyDescent="0.25">
      <c r="A29" s="24">
        <v>5</v>
      </c>
      <c r="B29" s="87" t="s">
        <v>60</v>
      </c>
      <c r="C29" s="88">
        <f>SUMIF('Export Information'!$L$44:$L$243,B29,'Export Information'!$M$44:$M$243)</f>
        <v>0</v>
      </c>
      <c r="D29" s="89">
        <f>ROUND(C29*Lists!C6/1000,1)</f>
        <v>0</v>
      </c>
      <c r="E29" s="21"/>
      <c r="F29" s="21"/>
    </row>
    <row r="30" spans="1:9" ht="16.05" customHeight="1" x14ac:dyDescent="0.25">
      <c r="A30" s="24">
        <v>6</v>
      </c>
      <c r="B30" s="87" t="s">
        <v>61</v>
      </c>
      <c r="C30" s="88">
        <f>SUMIF('Export Information'!$L$44:$L$243,B30,'Export Information'!$M$44:$M$243)</f>
        <v>0</v>
      </c>
      <c r="D30" s="89">
        <f>ROUND(C30*Lists!C7/1000,1)</f>
        <v>0</v>
      </c>
      <c r="E30" s="21"/>
      <c r="F30" s="21"/>
    </row>
    <row r="31" spans="1:9" ht="16.05" customHeight="1" x14ac:dyDescent="0.25">
      <c r="A31" s="24">
        <v>7</v>
      </c>
      <c r="B31" s="87" t="s">
        <v>62</v>
      </c>
      <c r="C31" s="88">
        <f>SUMIF('Export Information'!$L$44:$L$243,B31,'Export Information'!$M$44:$M$243)</f>
        <v>0</v>
      </c>
      <c r="D31" s="89">
        <f>ROUND(C31*Lists!C8/1000,1)</f>
        <v>0</v>
      </c>
      <c r="E31" s="21"/>
      <c r="F31" s="21"/>
    </row>
    <row r="32" spans="1:9" ht="16.05" customHeight="1" x14ac:dyDescent="0.25">
      <c r="A32" s="24">
        <v>8</v>
      </c>
      <c r="B32" s="87" t="s">
        <v>63</v>
      </c>
      <c r="C32" s="88">
        <f>SUMIF('Export Information'!$L$44:$L$243,B32,'Export Information'!$M$44:$M$243)</f>
        <v>0</v>
      </c>
      <c r="D32" s="89">
        <f>ROUND(C32*Lists!C9/1000,1)</f>
        <v>0</v>
      </c>
      <c r="E32" s="21"/>
      <c r="F32" s="21"/>
    </row>
    <row r="33" spans="1:17" ht="16.05" customHeight="1" x14ac:dyDescent="0.25">
      <c r="A33" s="24">
        <v>9</v>
      </c>
      <c r="B33" s="87" t="s">
        <v>64</v>
      </c>
      <c r="C33" s="88">
        <f>SUMIF('Export Information'!$L$44:$L$243,B33,'Export Information'!$M$44:$M$243)</f>
        <v>0</v>
      </c>
      <c r="D33" s="89">
        <f>ROUND(C33*Lists!C10/1000,1)</f>
        <v>0</v>
      </c>
      <c r="E33" s="21"/>
      <c r="F33" s="21"/>
    </row>
    <row r="34" spans="1:17" ht="16.05" customHeight="1" x14ac:dyDescent="0.25">
      <c r="A34" s="24">
        <v>10</v>
      </c>
      <c r="B34" s="87" t="s">
        <v>65</v>
      </c>
      <c r="C34" s="88">
        <f>SUMIF('Export Information'!$L$44:$L$243,B34,'Export Information'!$M$44:$M$243)</f>
        <v>0</v>
      </c>
      <c r="D34" s="89">
        <f>ROUND(C34*Lists!C11/1000,1)</f>
        <v>0</v>
      </c>
      <c r="E34" s="21"/>
      <c r="F34" s="21"/>
    </row>
    <row r="35" spans="1:17" s="25" customFormat="1" ht="16.05" customHeight="1" x14ac:dyDescent="0.25">
      <c r="A35" s="24">
        <v>11</v>
      </c>
      <c r="B35" s="87" t="s">
        <v>66</v>
      </c>
      <c r="C35" s="88">
        <f>SUMIF('Export Information'!$L$44:$L$243,B35,'Export Information'!$M$44:$M$243)</f>
        <v>0</v>
      </c>
      <c r="D35" s="89">
        <f>ROUND(C35*Lists!C12/1000,1)</f>
        <v>0</v>
      </c>
      <c r="E35" s="21"/>
      <c r="F35" s="21"/>
      <c r="G35" s="21"/>
      <c r="H35" s="21"/>
      <c r="I35" s="21"/>
      <c r="J35" s="21"/>
      <c r="K35" s="21"/>
      <c r="L35" s="21"/>
      <c r="M35" s="21"/>
      <c r="N35" s="21"/>
      <c r="O35" s="21"/>
      <c r="P35" s="21"/>
      <c r="Q35" s="21"/>
    </row>
    <row r="36" spans="1:17" ht="16.05" customHeight="1" x14ac:dyDescent="0.25">
      <c r="A36" s="24">
        <v>12</v>
      </c>
      <c r="B36" s="87" t="s">
        <v>67</v>
      </c>
      <c r="C36" s="88">
        <f>SUMIF('Export Information'!$L$44:$L$243,B36,'Export Information'!$M$44:$M$243)</f>
        <v>0</v>
      </c>
      <c r="D36" s="89">
        <f>ROUND(C36*Lists!C13/1000,1)</f>
        <v>0</v>
      </c>
      <c r="E36" s="21"/>
      <c r="F36" s="21"/>
    </row>
    <row r="37" spans="1:17" ht="16.05" customHeight="1" x14ac:dyDescent="0.25">
      <c r="A37" s="24">
        <v>13</v>
      </c>
      <c r="B37" s="87" t="s">
        <v>68</v>
      </c>
      <c r="C37" s="88">
        <f>SUMIF('Export Information'!$L$44:$L$243,B37,'Export Information'!$M$44:$M$243)</f>
        <v>0</v>
      </c>
      <c r="D37" s="89">
        <f>ROUND(C37*Lists!C14/1000,1)</f>
        <v>0</v>
      </c>
      <c r="E37" s="21"/>
      <c r="F37" s="21"/>
    </row>
    <row r="38" spans="1:17" ht="16.05" customHeight="1" x14ac:dyDescent="0.25">
      <c r="A38" s="24">
        <v>14</v>
      </c>
      <c r="B38" s="87" t="s">
        <v>69</v>
      </c>
      <c r="C38" s="88">
        <f>SUMIF('Export Information'!$L$44:$L$243,B38,'Export Information'!$M$44:$M$243)</f>
        <v>0</v>
      </c>
      <c r="D38" s="89">
        <f>ROUND(C38*Lists!C15/1000,1)</f>
        <v>0</v>
      </c>
      <c r="E38" s="21"/>
      <c r="F38" s="21"/>
    </row>
    <row r="39" spans="1:17" ht="16.05" customHeight="1" x14ac:dyDescent="0.25">
      <c r="A39" s="24">
        <v>15</v>
      </c>
      <c r="B39" s="87" t="s">
        <v>70</v>
      </c>
      <c r="C39" s="88">
        <f>SUMIF('Export Information'!$L$44:$L$243,B39,'Export Information'!$M$44:$M$243)</f>
        <v>0</v>
      </c>
      <c r="D39" s="89">
        <f>ROUND(C39*Lists!C16/1000,1)</f>
        <v>0</v>
      </c>
      <c r="E39" s="21"/>
      <c r="F39" s="21"/>
    </row>
    <row r="40" spans="1:17" ht="16.05" customHeight="1" x14ac:dyDescent="0.25">
      <c r="A40" s="24">
        <v>16</v>
      </c>
      <c r="B40" s="87" t="s">
        <v>71</v>
      </c>
      <c r="C40" s="88">
        <f>SUMIF('Export Information'!$L$44:$L$243,B40,'Export Information'!$M$44:$M$243)</f>
        <v>0</v>
      </c>
      <c r="D40" s="89">
        <f>ROUND(C40*Lists!C17/1000,1)</f>
        <v>0</v>
      </c>
      <c r="E40" s="21"/>
      <c r="F40" s="21"/>
    </row>
    <row r="41" spans="1:17" ht="16.05" customHeight="1" x14ac:dyDescent="0.25">
      <c r="A41" s="24">
        <v>17</v>
      </c>
      <c r="B41" s="87" t="s">
        <v>72</v>
      </c>
      <c r="C41" s="88">
        <f>SUMIF('Export Information'!$L$44:$L$243,B41,'Export Information'!$M$44:$M$243)</f>
        <v>0</v>
      </c>
      <c r="D41" s="89">
        <f>ROUND(C41*Lists!C18/1000,1)</f>
        <v>0</v>
      </c>
      <c r="E41" s="21"/>
      <c r="F41" s="21"/>
    </row>
    <row r="42" spans="1:17" ht="16.05" customHeight="1" thickBot="1" x14ac:dyDescent="0.3">
      <c r="A42" s="24">
        <v>18</v>
      </c>
      <c r="B42" s="90" t="s">
        <v>73</v>
      </c>
      <c r="C42" s="91">
        <f>SUMIF('Export Information'!$L$44:$L$243,B42,'Export Information'!$M$44:$M$243)</f>
        <v>0</v>
      </c>
      <c r="D42" s="92">
        <f>ROUND(C42*Lists!C19/1000,1)</f>
        <v>0</v>
      </c>
      <c r="E42" s="21"/>
      <c r="F42" s="21"/>
    </row>
    <row r="43" spans="1:17" s="21" customFormat="1" ht="16.05" customHeight="1" x14ac:dyDescent="0.25"/>
    <row r="44" spans="1:17" s="21" customFormat="1" ht="16.05" customHeight="1" x14ac:dyDescent="0.25"/>
    <row r="45" spans="1:17" s="21" customFormat="1" ht="16.05" customHeight="1" x14ac:dyDescent="0.25"/>
    <row r="46" spans="1:17" s="21" customFormat="1" ht="16.05" customHeight="1" x14ac:dyDescent="0.25"/>
    <row r="47" spans="1:17" s="21" customFormat="1" ht="16.05" customHeight="1" x14ac:dyDescent="0.25"/>
    <row r="48" spans="1:17" s="21" customFormat="1" ht="16.05" customHeight="1" x14ac:dyDescent="0.25"/>
    <row r="49" s="21" customFormat="1" ht="16.05" customHeight="1" x14ac:dyDescent="0.25"/>
    <row r="50" s="21" customFormat="1" ht="16.05" customHeight="1" x14ac:dyDescent="0.25"/>
    <row r="51" s="21" customFormat="1" ht="16.05" customHeight="1" x14ac:dyDescent="0.25"/>
    <row r="52" s="21" customFormat="1" ht="16.05" customHeight="1" x14ac:dyDescent="0.25"/>
    <row r="53" s="21" customFormat="1" ht="16.05" customHeight="1" x14ac:dyDescent="0.25"/>
    <row r="54" s="21" customFormat="1" ht="16.05" customHeight="1" x14ac:dyDescent="0.25"/>
    <row r="55" s="21" customFormat="1" ht="16.05" customHeight="1" x14ac:dyDescent="0.25"/>
    <row r="56" s="21" customFormat="1" ht="16.05" customHeight="1" x14ac:dyDescent="0.25"/>
    <row r="57" s="21" customFormat="1" ht="16.05" customHeight="1" x14ac:dyDescent="0.25"/>
    <row r="58" s="21" customFormat="1" ht="16.05" customHeight="1" x14ac:dyDescent="0.25"/>
    <row r="59" s="21" customFormat="1" ht="16.05" customHeight="1" x14ac:dyDescent="0.25"/>
    <row r="60" s="21" customFormat="1" ht="16.05" customHeight="1" x14ac:dyDescent="0.25"/>
    <row r="61" s="21" customFormat="1" ht="16.05" customHeight="1" x14ac:dyDescent="0.25"/>
    <row r="62" s="21" customFormat="1" ht="16.05" customHeight="1" x14ac:dyDescent="0.25"/>
    <row r="63" s="21" customFormat="1" ht="16.05" customHeight="1" x14ac:dyDescent="0.25"/>
    <row r="64" s="21" customFormat="1" ht="16.05" customHeight="1" x14ac:dyDescent="0.25"/>
    <row r="65" s="21" customFormat="1" ht="16.05" customHeight="1" x14ac:dyDescent="0.25"/>
    <row r="66" s="21" customFormat="1" ht="16.05" customHeight="1" x14ac:dyDescent="0.25"/>
    <row r="67" s="21" customFormat="1" ht="16.05" customHeight="1" x14ac:dyDescent="0.25"/>
    <row r="68" s="21" customFormat="1" ht="16.05" customHeight="1" x14ac:dyDescent="0.25"/>
    <row r="69" s="21" customFormat="1" ht="16.05" customHeight="1" x14ac:dyDescent="0.25"/>
    <row r="70" s="21" customFormat="1" ht="16.05" customHeight="1" x14ac:dyDescent="0.25"/>
    <row r="71" s="21" customFormat="1" ht="16.05" customHeight="1" x14ac:dyDescent="0.25"/>
    <row r="72" s="21" customFormat="1" ht="16.05" customHeight="1" x14ac:dyDescent="0.25"/>
    <row r="73" s="21" customFormat="1" ht="16.05" customHeight="1" x14ac:dyDescent="0.25"/>
    <row r="74" s="21" customFormat="1" ht="16.05" customHeight="1" x14ac:dyDescent="0.25"/>
    <row r="75" s="21" customFormat="1" ht="16.05" customHeight="1" x14ac:dyDescent="0.25"/>
    <row r="76" s="21" customFormat="1" ht="16.05" customHeight="1" x14ac:dyDescent="0.25"/>
    <row r="77" s="21" customFormat="1" ht="16.05" customHeight="1" x14ac:dyDescent="0.25"/>
    <row r="78" s="21" customFormat="1" ht="16.05" customHeight="1" x14ac:dyDescent="0.25"/>
    <row r="79" s="21" customFormat="1" ht="16.05" customHeight="1" x14ac:dyDescent="0.25"/>
    <row r="80" s="21" customFormat="1" ht="16.05" customHeight="1" x14ac:dyDescent="0.25"/>
    <row r="81" s="21" customFormat="1" ht="16.05" customHeight="1" x14ac:dyDescent="0.25"/>
    <row r="82" s="21" customFormat="1" ht="16.05" customHeight="1" x14ac:dyDescent="0.25"/>
    <row r="83" s="21" customFormat="1" ht="16.05" customHeight="1" x14ac:dyDescent="0.25"/>
    <row r="84" s="21" customFormat="1" ht="16.05" customHeight="1" x14ac:dyDescent="0.25"/>
    <row r="85" s="21" customFormat="1" ht="16.05" customHeight="1" x14ac:dyDescent="0.25"/>
    <row r="86" s="21" customFormat="1" ht="16.05" customHeight="1" x14ac:dyDescent="0.25"/>
    <row r="87" s="21" customFormat="1" ht="16.05" customHeight="1" x14ac:dyDescent="0.25"/>
    <row r="88" s="21" customFormat="1" ht="16.05" customHeight="1" x14ac:dyDescent="0.25"/>
    <row r="89" s="21" customFormat="1" ht="16.05" customHeight="1" x14ac:dyDescent="0.25"/>
    <row r="90" s="21" customFormat="1" ht="16.05" customHeight="1" x14ac:dyDescent="0.25"/>
    <row r="91" s="21" customFormat="1" ht="16.05" customHeight="1" x14ac:dyDescent="0.25"/>
    <row r="92" s="21" customFormat="1" ht="16.05" customHeight="1" x14ac:dyDescent="0.25"/>
    <row r="93" s="21" customFormat="1" ht="16.05" customHeight="1" x14ac:dyDescent="0.25"/>
    <row r="94" s="21" customFormat="1" ht="16.05" customHeight="1" x14ac:dyDescent="0.25"/>
    <row r="95" s="21" customFormat="1" ht="16.05" customHeight="1" x14ac:dyDescent="0.25"/>
    <row r="96" s="21" customFormat="1" ht="16.05" customHeight="1" x14ac:dyDescent="0.25"/>
    <row r="97" s="21" customFormat="1" ht="16.05" customHeight="1" x14ac:dyDescent="0.25"/>
    <row r="98" s="21" customFormat="1" ht="16.05" customHeight="1" x14ac:dyDescent="0.25"/>
    <row r="99" s="21" customFormat="1" ht="16.05" customHeight="1" x14ac:dyDescent="0.25"/>
    <row r="100" s="21" customFormat="1" ht="16.05" customHeight="1" x14ac:dyDescent="0.25"/>
    <row r="101" s="21" customFormat="1" ht="16.05" customHeight="1" x14ac:dyDescent="0.25"/>
    <row r="102" s="21" customFormat="1" ht="16.05" customHeight="1" x14ac:dyDescent="0.25"/>
    <row r="103" s="21" customFormat="1" ht="16.05" customHeight="1" x14ac:dyDescent="0.25"/>
    <row r="104" s="21" customFormat="1" ht="16.05" customHeight="1" x14ac:dyDescent="0.25"/>
    <row r="105" s="21" customFormat="1" ht="16.05" customHeight="1" x14ac:dyDescent="0.25"/>
    <row r="106" s="21" customFormat="1" ht="16.05" customHeight="1" x14ac:dyDescent="0.25"/>
    <row r="107" s="21" customFormat="1" ht="16.05" customHeight="1" x14ac:dyDescent="0.25"/>
    <row r="108" s="21" customFormat="1" ht="16.05" customHeight="1" x14ac:dyDescent="0.25"/>
    <row r="109" s="21" customFormat="1" ht="16.05" customHeight="1" x14ac:dyDescent="0.25"/>
    <row r="110" s="21" customFormat="1" ht="16.05" customHeight="1" x14ac:dyDescent="0.25"/>
    <row r="111" s="21" customFormat="1" ht="16.05" customHeight="1" x14ac:dyDescent="0.25"/>
    <row r="112" s="21" customFormat="1" ht="16.05" customHeight="1" x14ac:dyDescent="0.25"/>
    <row r="113" s="21" customFormat="1" ht="16.05" customHeight="1" x14ac:dyDescent="0.25"/>
    <row r="114" s="21" customFormat="1" ht="16.05" customHeight="1" x14ac:dyDescent="0.25"/>
    <row r="115" s="21" customFormat="1" ht="16.05" customHeight="1" x14ac:dyDescent="0.25"/>
    <row r="116" s="21" customFormat="1" ht="16.05" customHeight="1" x14ac:dyDescent="0.25"/>
    <row r="117" s="21" customFormat="1" ht="16.05" customHeight="1" x14ac:dyDescent="0.25"/>
    <row r="118" s="21" customFormat="1" ht="16.05" customHeight="1" x14ac:dyDescent="0.25"/>
    <row r="119" s="21" customFormat="1" ht="16.05" customHeight="1" x14ac:dyDescent="0.25"/>
    <row r="120" s="21" customFormat="1" ht="16.05" customHeight="1" x14ac:dyDescent="0.25"/>
    <row r="121" s="21" customFormat="1" ht="16.05" customHeight="1" x14ac:dyDescent="0.25"/>
    <row r="122" s="21" customFormat="1" ht="16.05" customHeight="1" x14ac:dyDescent="0.25"/>
    <row r="123" s="21" customFormat="1" ht="16.05" customHeight="1" x14ac:dyDescent="0.25"/>
    <row r="124" s="21" customFormat="1" ht="16.05" customHeight="1" x14ac:dyDescent="0.25"/>
    <row r="125" s="21" customFormat="1" ht="16.05" customHeight="1" x14ac:dyDescent="0.25"/>
    <row r="126" s="21" customFormat="1" ht="16.05" customHeight="1" x14ac:dyDescent="0.25"/>
    <row r="127" s="21" customFormat="1" ht="16.05" customHeight="1" x14ac:dyDescent="0.25"/>
    <row r="128" s="21" customFormat="1" ht="16.05" customHeight="1" x14ac:dyDescent="0.25"/>
    <row r="129" s="21" customFormat="1" ht="16.05" customHeight="1" x14ac:dyDescent="0.25"/>
    <row r="130" s="21" customFormat="1" ht="16.05" customHeight="1" x14ac:dyDescent="0.25"/>
    <row r="131" s="21" customFormat="1" ht="16.05" customHeight="1" x14ac:dyDescent="0.25"/>
    <row r="132" s="21" customFormat="1" ht="16.05" customHeight="1" x14ac:dyDescent="0.25"/>
    <row r="133" s="21" customFormat="1" ht="16.05" customHeight="1" x14ac:dyDescent="0.25"/>
    <row r="134" s="21" customFormat="1" ht="16.05" customHeight="1" x14ac:dyDescent="0.25"/>
    <row r="135" s="21" customFormat="1" ht="16.05" customHeight="1" x14ac:dyDescent="0.25"/>
    <row r="136" s="21" customFormat="1" ht="16.05" customHeight="1" x14ac:dyDescent="0.25"/>
    <row r="137" s="21" customFormat="1" ht="16.05" customHeight="1" x14ac:dyDescent="0.25"/>
    <row r="138" s="21" customFormat="1" ht="16.05" customHeight="1" x14ac:dyDescent="0.25"/>
    <row r="139" s="21" customFormat="1" ht="16.05" customHeight="1" x14ac:dyDescent="0.25"/>
    <row r="140" s="21" customFormat="1" ht="16.05" customHeight="1" x14ac:dyDescent="0.25"/>
    <row r="141" s="21" customFormat="1" ht="16.05" customHeight="1" x14ac:dyDescent="0.25"/>
    <row r="142" s="21" customFormat="1" ht="16.05" customHeight="1" x14ac:dyDescent="0.25"/>
    <row r="143" s="21" customFormat="1" ht="16.05" customHeight="1" x14ac:dyDescent="0.25"/>
    <row r="144" s="21" customFormat="1" ht="16.05" customHeight="1" x14ac:dyDescent="0.25"/>
    <row r="145" s="21" customFormat="1" ht="16.05" customHeight="1" x14ac:dyDescent="0.25"/>
    <row r="146" s="21" customFormat="1" ht="16.05" customHeight="1" x14ac:dyDescent="0.25"/>
    <row r="147" s="21" customFormat="1" ht="16.05" customHeight="1" x14ac:dyDescent="0.25"/>
    <row r="148" s="21" customFormat="1" ht="16.05" customHeight="1" x14ac:dyDescent="0.25"/>
    <row r="149" s="21" customFormat="1" ht="16.05" customHeight="1" x14ac:dyDescent="0.25"/>
    <row r="150" s="21" customFormat="1" ht="16.05" customHeight="1" x14ac:dyDescent="0.25"/>
    <row r="151" s="21" customFormat="1" ht="16.05" customHeight="1" x14ac:dyDescent="0.25"/>
    <row r="152" s="21" customFormat="1" ht="16.05" customHeight="1" x14ac:dyDescent="0.25"/>
    <row r="153" s="21" customFormat="1" ht="16.05" customHeight="1" x14ac:dyDescent="0.25"/>
    <row r="154" s="21" customFormat="1" ht="16.05" customHeight="1" x14ac:dyDescent="0.25"/>
    <row r="155" s="21" customFormat="1" ht="16.05" customHeight="1" x14ac:dyDescent="0.25"/>
    <row r="156" s="21" customFormat="1" ht="16.05" customHeight="1" x14ac:dyDescent="0.25"/>
    <row r="157" s="21" customFormat="1" ht="16.05" customHeight="1" x14ac:dyDescent="0.25"/>
    <row r="158" s="21" customFormat="1" ht="16.05" customHeight="1" x14ac:dyDescent="0.25"/>
    <row r="159" s="21" customFormat="1" ht="16.05" customHeight="1" x14ac:dyDescent="0.25"/>
    <row r="160" s="21" customFormat="1" ht="16.05" customHeight="1" x14ac:dyDescent="0.25"/>
    <row r="161" s="21" customFormat="1" ht="16.05" customHeight="1" x14ac:dyDescent="0.25"/>
    <row r="162" s="21" customFormat="1" ht="16.05" customHeight="1" x14ac:dyDescent="0.25"/>
    <row r="163" s="21" customFormat="1" ht="16.05" customHeight="1" x14ac:dyDescent="0.25"/>
    <row r="164" s="21" customFormat="1" ht="16.05" customHeight="1" x14ac:dyDescent="0.25"/>
    <row r="165" s="21" customFormat="1" ht="16.05" customHeight="1" x14ac:dyDescent="0.25"/>
    <row r="166" s="21" customFormat="1" ht="16.05" customHeight="1" x14ac:dyDescent="0.25"/>
    <row r="167" s="21" customFormat="1" ht="16.05" customHeight="1" x14ac:dyDescent="0.25"/>
    <row r="168" s="21" customFormat="1" ht="16.05" customHeight="1" x14ac:dyDescent="0.25"/>
    <row r="169" s="21" customFormat="1" ht="16.05" customHeight="1" x14ac:dyDescent="0.25"/>
    <row r="170" s="21" customFormat="1" ht="16.05" customHeight="1" x14ac:dyDescent="0.25"/>
    <row r="171" s="21" customFormat="1" ht="16.05" customHeight="1" x14ac:dyDescent="0.25"/>
    <row r="172" s="21" customFormat="1" ht="16.05" customHeight="1" x14ac:dyDescent="0.25"/>
    <row r="173" s="21" customFormat="1" ht="16.05" customHeight="1" x14ac:dyDescent="0.25"/>
    <row r="174" s="21" customFormat="1" ht="16.05" customHeight="1" x14ac:dyDescent="0.25"/>
    <row r="175" s="21" customFormat="1" ht="16.05" customHeight="1" x14ac:dyDescent="0.25"/>
    <row r="176" s="21" customFormat="1" ht="16.05" customHeight="1" x14ac:dyDescent="0.25"/>
    <row r="177" s="21" customFormat="1" ht="16.05" customHeight="1" x14ac:dyDescent="0.25"/>
    <row r="178" s="21" customFormat="1" ht="16.05" customHeight="1" x14ac:dyDescent="0.25"/>
    <row r="179" s="21" customFormat="1" ht="16.05" customHeight="1" x14ac:dyDescent="0.25"/>
    <row r="180" s="21" customFormat="1" ht="16.05" customHeight="1" x14ac:dyDescent="0.25"/>
    <row r="181" s="21" customFormat="1" ht="16.05" customHeight="1" x14ac:dyDescent="0.25"/>
    <row r="182" s="21" customFormat="1" ht="16.05" customHeight="1" x14ac:dyDescent="0.25"/>
    <row r="183" s="21" customFormat="1" ht="16.05" customHeight="1" x14ac:dyDescent="0.25"/>
    <row r="184" s="21" customFormat="1" ht="16.05" customHeight="1" x14ac:dyDescent="0.25"/>
    <row r="185" s="21" customFormat="1" ht="16.05" customHeight="1" x14ac:dyDescent="0.25"/>
    <row r="186" s="21" customFormat="1" ht="16.05" customHeight="1" x14ac:dyDescent="0.25"/>
    <row r="187" s="21" customFormat="1" ht="16.05" customHeight="1" x14ac:dyDescent="0.25"/>
    <row r="188" s="21" customFormat="1" ht="16.05" customHeight="1" x14ac:dyDescent="0.25"/>
    <row r="189" s="21" customFormat="1" ht="16.05" customHeight="1" x14ac:dyDescent="0.25"/>
    <row r="190" s="21" customFormat="1" ht="16.05" customHeight="1" x14ac:dyDescent="0.25"/>
    <row r="191" s="21" customFormat="1" ht="16.05" customHeight="1" x14ac:dyDescent="0.25"/>
    <row r="192" s="21" customFormat="1" ht="16.05" customHeight="1" x14ac:dyDescent="0.25"/>
    <row r="193" s="21" customFormat="1" ht="16.05" customHeight="1" x14ac:dyDescent="0.25"/>
    <row r="194" s="21" customFormat="1" ht="16.05" customHeight="1" x14ac:dyDescent="0.25"/>
    <row r="195" s="21" customFormat="1" ht="16.05" customHeight="1" x14ac:dyDescent="0.25"/>
    <row r="196" s="21" customFormat="1" ht="16.05" customHeight="1" x14ac:dyDescent="0.25"/>
    <row r="197" s="21" customFormat="1" ht="16.05" customHeight="1" x14ac:dyDescent="0.25"/>
    <row r="198" s="21" customFormat="1" ht="16.05" customHeight="1" x14ac:dyDescent="0.25"/>
    <row r="199" s="21" customFormat="1" ht="16.05" customHeight="1" x14ac:dyDescent="0.25"/>
    <row r="200" s="21" customFormat="1" ht="16.05" customHeight="1" x14ac:dyDescent="0.25"/>
    <row r="201" s="21" customFormat="1" ht="16.05" customHeight="1" x14ac:dyDescent="0.25"/>
    <row r="202" s="21" customFormat="1" ht="16.05" customHeight="1" x14ac:dyDescent="0.25"/>
    <row r="203" s="21" customFormat="1" ht="16.05" customHeight="1" x14ac:dyDescent="0.25"/>
    <row r="204" s="21" customFormat="1" ht="16.05" customHeight="1" x14ac:dyDescent="0.25"/>
    <row r="205" s="21" customFormat="1" ht="16.05" customHeight="1" x14ac:dyDescent="0.25"/>
    <row r="206" s="21" customFormat="1" ht="16.05" customHeight="1" x14ac:dyDescent="0.25"/>
    <row r="207" s="21" customFormat="1" ht="16.05" customHeight="1" x14ac:dyDescent="0.25"/>
    <row r="208" s="21" customFormat="1" ht="16.05" customHeight="1" x14ac:dyDescent="0.25"/>
    <row r="209" s="21" customFormat="1" ht="16.05" customHeight="1" x14ac:dyDescent="0.25"/>
    <row r="210" s="21" customFormat="1" ht="16.05" customHeight="1" x14ac:dyDescent="0.25"/>
    <row r="211" s="21" customFormat="1" ht="16.05" customHeight="1" x14ac:dyDescent="0.25"/>
    <row r="212" s="21" customFormat="1" ht="16.05" customHeight="1" x14ac:dyDescent="0.25"/>
    <row r="213" s="21" customFormat="1" ht="16.05" customHeight="1" x14ac:dyDescent="0.25"/>
    <row r="214" s="21" customFormat="1" ht="16.05" customHeight="1" x14ac:dyDescent="0.25"/>
    <row r="215" s="21" customFormat="1" ht="16.05" customHeight="1" x14ac:dyDescent="0.25"/>
    <row r="216" s="21" customFormat="1" ht="16.05" customHeight="1" x14ac:dyDescent="0.25"/>
    <row r="217" s="21" customFormat="1" ht="16.05" customHeight="1" x14ac:dyDescent="0.25"/>
    <row r="218" s="21" customFormat="1" ht="16.05" customHeight="1" x14ac:dyDescent="0.25"/>
    <row r="219" s="21" customFormat="1" ht="16.05" customHeight="1" x14ac:dyDescent="0.25"/>
    <row r="220" s="21" customFormat="1" ht="16.05" customHeight="1" x14ac:dyDescent="0.25"/>
    <row r="221" s="21" customFormat="1" ht="16.05" customHeight="1" x14ac:dyDescent="0.25"/>
    <row r="222" s="21" customFormat="1" ht="16.05" customHeight="1" x14ac:dyDescent="0.25"/>
    <row r="223" s="21" customFormat="1" ht="16.05" customHeight="1" x14ac:dyDescent="0.25"/>
    <row r="224" s="21" customFormat="1" ht="16.05" customHeight="1" x14ac:dyDescent="0.25"/>
  </sheetData>
  <mergeCells count="16">
    <mergeCell ref="B4:G5"/>
    <mergeCell ref="B7:G7"/>
    <mergeCell ref="B12:G12"/>
    <mergeCell ref="B10:G10"/>
    <mergeCell ref="B8:G8"/>
    <mergeCell ref="B6:G6"/>
    <mergeCell ref="C13:D13"/>
    <mergeCell ref="B18:D18"/>
    <mergeCell ref="B14:G14"/>
    <mergeCell ref="B23:B24"/>
    <mergeCell ref="C23:C24"/>
    <mergeCell ref="D23:D24"/>
    <mergeCell ref="B21:D21"/>
    <mergeCell ref="B19:D20"/>
    <mergeCell ref="C15:D15"/>
    <mergeCell ref="C16:F16"/>
  </mergeCells>
  <conditionalFormatting sqref="C25:D42">
    <cfRule type="expression" dxfId="2" priority="1">
      <formula>#REF!="No"</formula>
    </cfRule>
    <cfRule type="expression" dxfId="1" priority="3">
      <formula>#REF!="No"</formula>
    </cfRule>
  </conditionalFormatting>
  <conditionalFormatting sqref="B25:D42">
    <cfRule type="expression" dxfId="0" priority="2">
      <formula>#REF!="No"</formula>
    </cfRule>
  </conditionalFormatting>
  <hyperlinks>
    <hyperlink ref="B13" r:id="rId1" display="https://www.epa.gov/climate-hfcs-reduction/forms/hfc-allocation-rule-reporting-helpdesk" xr:uid="{00000000-0004-0000-0100-000000000000}"/>
    <hyperlink ref="C13" r:id="rId2" display="https://www.epa.gov/climate-hfcs-reduction/american-innovation-and-manufacturing-aim-act-paperwork-reduction-act-burden" xr:uid="{00000000-0004-0000-0100-000001000000}"/>
    <hyperlink ref="B15" location="'Export Information'!C23" display="Section 1 - Facility Identification" xr:uid="{00000000-0004-0000-0100-000002000000}"/>
    <hyperlink ref="B16" location="'Export Information'!C35" display="Section 2 - Allowance Recipient Identification" xr:uid="{00000000-0004-0000-0100-000003000000}"/>
    <hyperlink ref="C16" location="'Export Summary'!B25" display="Section 3 - Summary of Additional Consumption Allowances Requested" xr:uid="{00000000-0004-0000-0100-000004000000}"/>
    <hyperlink ref="C16:F16" location="'Export Summary'!B25" display="Section 4 - Summary of Additional Consumption Allowances Requested" xr:uid="{00000000-0004-0000-0100-000005000000}"/>
    <hyperlink ref="C15:D15" location="'Export Information'!C44" display="Section 3 - Export Information" xr:uid="{00000000-0004-0000-0100-000006000000}"/>
  </hyperlinks>
  <pageMargins left="0.7" right="0.7" top="0.75" bottom="0.75" header="0.3" footer="0.3"/>
  <pageSetup scale="85" orientation="portrait" horizontalDpi="300" verticalDpi="0"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41"/>
  <sheetViews>
    <sheetView topLeftCell="C2" zoomScale="85" zoomScaleNormal="85" workbookViewId="0">
      <selection activeCell="I204" sqref="I204"/>
    </sheetView>
  </sheetViews>
  <sheetFormatPr defaultColWidth="8.77734375" defaultRowHeight="13.2" x14ac:dyDescent="0.25"/>
  <cols>
    <col min="1" max="1" width="18" style="6" customWidth="1"/>
    <col min="2" max="2" width="17.5546875" style="6" bestFit="1" customWidth="1"/>
    <col min="3" max="3" width="17.5546875" style="6" customWidth="1"/>
    <col min="4" max="4" width="8.77734375" style="6"/>
    <col min="5" max="5" width="7.77734375" style="6" bestFit="1" customWidth="1"/>
    <col min="6" max="6" width="7.77734375" style="6" customWidth="1"/>
    <col min="7" max="7" width="58.77734375" style="6" bestFit="1" customWidth="1"/>
    <col min="8" max="8" width="8.77734375" style="6"/>
    <col min="9" max="10" width="44.21875" style="6" bestFit="1" customWidth="1"/>
    <col min="11" max="16384" width="8.77734375" style="6"/>
  </cols>
  <sheetData>
    <row r="1" spans="1:10" x14ac:dyDescent="0.25">
      <c r="A1" s="5" t="s">
        <v>74</v>
      </c>
      <c r="B1" s="5" t="s">
        <v>75</v>
      </c>
      <c r="C1" s="5" t="s">
        <v>76</v>
      </c>
      <c r="E1" s="5" t="s">
        <v>77</v>
      </c>
      <c r="F1" s="7"/>
      <c r="G1" s="5" t="s">
        <v>78</v>
      </c>
      <c r="I1" s="5" t="s">
        <v>79</v>
      </c>
      <c r="J1" s="5" t="s">
        <v>80</v>
      </c>
    </row>
    <row r="2" spans="1:10" ht="15.6" x14ac:dyDescent="0.25">
      <c r="A2" s="8" t="s">
        <v>81</v>
      </c>
      <c r="B2" s="8" t="s">
        <v>56</v>
      </c>
      <c r="C2" s="14">
        <v>14800</v>
      </c>
      <c r="E2" s="8">
        <v>2022</v>
      </c>
      <c r="G2" s="10" t="s">
        <v>82</v>
      </c>
      <c r="I2" s="15" t="s">
        <v>83</v>
      </c>
      <c r="J2" s="15" t="s">
        <v>83</v>
      </c>
    </row>
    <row r="3" spans="1:10" ht="15.6" x14ac:dyDescent="0.25">
      <c r="A3" s="8" t="s">
        <v>84</v>
      </c>
      <c r="B3" s="8" t="s">
        <v>57</v>
      </c>
      <c r="C3" s="14">
        <v>675</v>
      </c>
      <c r="E3" s="8">
        <v>2023</v>
      </c>
      <c r="G3" s="10" t="s">
        <v>85</v>
      </c>
      <c r="I3" s="15" t="s">
        <v>86</v>
      </c>
      <c r="J3" s="15" t="s">
        <v>86</v>
      </c>
    </row>
    <row r="4" spans="1:10" ht="15.6" x14ac:dyDescent="0.25">
      <c r="A4" s="8" t="s">
        <v>87</v>
      </c>
      <c r="B4" s="8" t="s">
        <v>58</v>
      </c>
      <c r="C4" s="14">
        <v>92</v>
      </c>
      <c r="E4" s="8">
        <v>2024</v>
      </c>
      <c r="G4" s="10" t="s">
        <v>88</v>
      </c>
      <c r="I4" s="15" t="s">
        <v>89</v>
      </c>
      <c r="J4" s="15" t="s">
        <v>89</v>
      </c>
    </row>
    <row r="5" spans="1:10" ht="15.6" x14ac:dyDescent="0.25">
      <c r="A5" s="8" t="s">
        <v>90</v>
      </c>
      <c r="B5" s="8" t="s">
        <v>59</v>
      </c>
      <c r="C5" s="14">
        <v>1640</v>
      </c>
      <c r="E5" s="8">
        <v>2025</v>
      </c>
      <c r="G5" s="10" t="s">
        <v>91</v>
      </c>
      <c r="I5" s="15" t="s">
        <v>92</v>
      </c>
      <c r="J5" s="15" t="s">
        <v>92</v>
      </c>
    </row>
    <row r="6" spans="1:10" ht="15.6" x14ac:dyDescent="0.25">
      <c r="A6" s="8" t="s">
        <v>93</v>
      </c>
      <c r="B6" s="8" t="s">
        <v>60</v>
      </c>
      <c r="C6" s="14">
        <v>3500</v>
      </c>
      <c r="E6" s="8">
        <v>2026</v>
      </c>
      <c r="G6" s="10" t="s">
        <v>94</v>
      </c>
      <c r="I6" s="15" t="s">
        <v>95</v>
      </c>
      <c r="J6" s="15" t="s">
        <v>95</v>
      </c>
    </row>
    <row r="7" spans="1:10" ht="15.6" x14ac:dyDescent="0.25">
      <c r="A7" s="8" t="s">
        <v>96</v>
      </c>
      <c r="B7" s="8" t="s">
        <v>61</v>
      </c>
      <c r="C7" s="14">
        <v>1100</v>
      </c>
      <c r="E7" s="8">
        <v>2027</v>
      </c>
      <c r="G7" s="10" t="s">
        <v>97</v>
      </c>
      <c r="I7" s="15" t="s">
        <v>98</v>
      </c>
      <c r="J7" s="15" t="s">
        <v>98</v>
      </c>
    </row>
    <row r="8" spans="1:10" ht="15.6" x14ac:dyDescent="0.25">
      <c r="A8" s="8" t="s">
        <v>99</v>
      </c>
      <c r="B8" s="8" t="s">
        <v>62</v>
      </c>
      <c r="C8" s="14">
        <v>1430</v>
      </c>
      <c r="E8" s="8">
        <v>2028</v>
      </c>
      <c r="G8" s="10" t="s">
        <v>100</v>
      </c>
      <c r="I8" s="15" t="s">
        <v>101</v>
      </c>
      <c r="J8" s="15" t="s">
        <v>101</v>
      </c>
    </row>
    <row r="9" spans="1:10" ht="15.6" x14ac:dyDescent="0.25">
      <c r="A9" s="8" t="s">
        <v>102</v>
      </c>
      <c r="B9" s="8" t="s">
        <v>63</v>
      </c>
      <c r="C9" s="14">
        <v>353</v>
      </c>
      <c r="E9" s="8">
        <v>2029</v>
      </c>
      <c r="G9" s="10" t="s">
        <v>103</v>
      </c>
      <c r="I9" s="15" t="s">
        <v>104</v>
      </c>
      <c r="J9" s="15" t="s">
        <v>104</v>
      </c>
    </row>
    <row r="10" spans="1:10" ht="15.6" x14ac:dyDescent="0.25">
      <c r="A10" s="8" t="s">
        <v>105</v>
      </c>
      <c r="B10" s="8" t="s">
        <v>64</v>
      </c>
      <c r="C10" s="14">
        <v>4470</v>
      </c>
      <c r="E10" s="8">
        <v>2030</v>
      </c>
      <c r="G10" s="10" t="s">
        <v>106</v>
      </c>
      <c r="I10" s="15" t="s">
        <v>107</v>
      </c>
      <c r="J10" s="15" t="s">
        <v>107</v>
      </c>
    </row>
    <row r="11" spans="1:10" ht="15.6" x14ac:dyDescent="0.25">
      <c r="A11" s="8" t="s">
        <v>108</v>
      </c>
      <c r="B11" s="8" t="s">
        <v>65</v>
      </c>
      <c r="C11" s="14">
        <v>53</v>
      </c>
      <c r="E11"/>
      <c r="G11" s="10" t="s">
        <v>109</v>
      </c>
      <c r="I11" s="15" t="s">
        <v>110</v>
      </c>
      <c r="J11" s="15" t="s">
        <v>110</v>
      </c>
    </row>
    <row r="12" spans="1:10" ht="15.6" x14ac:dyDescent="0.25">
      <c r="A12" s="8" t="s">
        <v>111</v>
      </c>
      <c r="B12" s="8" t="s">
        <v>66</v>
      </c>
      <c r="C12" s="14">
        <v>124</v>
      </c>
      <c r="E12"/>
      <c r="G12" s="10" t="s">
        <v>112</v>
      </c>
      <c r="I12" s="15" t="s">
        <v>113</v>
      </c>
      <c r="J12" s="15" t="s">
        <v>113</v>
      </c>
    </row>
    <row r="13" spans="1:10" ht="15.6" x14ac:dyDescent="0.25">
      <c r="A13" s="8" t="s">
        <v>114</v>
      </c>
      <c r="B13" s="8" t="s">
        <v>67</v>
      </c>
      <c r="C13" s="14">
        <v>3220</v>
      </c>
      <c r="G13" s="10" t="s">
        <v>115</v>
      </c>
      <c r="I13" s="15" t="s">
        <v>116</v>
      </c>
      <c r="J13" s="15" t="s">
        <v>116</v>
      </c>
    </row>
    <row r="14" spans="1:10" ht="15.6" x14ac:dyDescent="0.25">
      <c r="A14" s="8" t="s">
        <v>117</v>
      </c>
      <c r="B14" s="8" t="s">
        <v>68</v>
      </c>
      <c r="C14" s="14">
        <v>1340</v>
      </c>
      <c r="G14" s="10" t="s">
        <v>118</v>
      </c>
      <c r="I14" s="15" t="s">
        <v>119</v>
      </c>
      <c r="J14" s="15" t="s">
        <v>119</v>
      </c>
    </row>
    <row r="15" spans="1:10" ht="15.6" x14ac:dyDescent="0.25">
      <c r="A15" s="8" t="s">
        <v>120</v>
      </c>
      <c r="B15" s="8" t="s">
        <v>69</v>
      </c>
      <c r="C15" s="14">
        <v>1370</v>
      </c>
      <c r="G15" s="10" t="s">
        <v>121</v>
      </c>
      <c r="I15" s="15" t="s">
        <v>122</v>
      </c>
      <c r="J15" s="15" t="s">
        <v>122</v>
      </c>
    </row>
    <row r="16" spans="1:10" ht="15.6" x14ac:dyDescent="0.25">
      <c r="A16" s="8" t="s">
        <v>123</v>
      </c>
      <c r="B16" s="8" t="s">
        <v>70</v>
      </c>
      <c r="C16" s="14">
        <v>9810</v>
      </c>
      <c r="G16" s="10" t="s">
        <v>124</v>
      </c>
      <c r="I16" s="15" t="s">
        <v>125</v>
      </c>
      <c r="J16" s="15" t="s">
        <v>125</v>
      </c>
    </row>
    <row r="17" spans="1:10" ht="15.6" x14ac:dyDescent="0.25">
      <c r="A17" s="8" t="s">
        <v>126</v>
      </c>
      <c r="B17" s="8" t="s">
        <v>71</v>
      </c>
      <c r="C17" s="14">
        <v>693</v>
      </c>
      <c r="G17" s="10" t="s">
        <v>127</v>
      </c>
      <c r="I17" s="15" t="s">
        <v>128</v>
      </c>
      <c r="J17" s="15" t="s">
        <v>128</v>
      </c>
    </row>
    <row r="18" spans="1:10" ht="15.6" x14ac:dyDescent="0.25">
      <c r="A18" s="8" t="s">
        <v>123</v>
      </c>
      <c r="B18" s="8" t="s">
        <v>72</v>
      </c>
      <c r="C18" s="14">
        <v>1030</v>
      </c>
      <c r="G18" s="10" t="s">
        <v>129</v>
      </c>
      <c r="I18" s="15" t="s">
        <v>130</v>
      </c>
      <c r="J18" s="15" t="s">
        <v>130</v>
      </c>
    </row>
    <row r="19" spans="1:10" ht="15.6" x14ac:dyDescent="0.25">
      <c r="A19" s="8" t="s">
        <v>131</v>
      </c>
      <c r="B19" s="8" t="s">
        <v>73</v>
      </c>
      <c r="C19" s="14">
        <v>794</v>
      </c>
      <c r="G19" s="10" t="s">
        <v>132</v>
      </c>
      <c r="I19" s="15" t="s">
        <v>133</v>
      </c>
      <c r="J19" s="15" t="s">
        <v>133</v>
      </c>
    </row>
    <row r="20" spans="1:10" x14ac:dyDescent="0.25">
      <c r="G20" s="10" t="s">
        <v>134</v>
      </c>
      <c r="I20" s="15" t="s">
        <v>135</v>
      </c>
      <c r="J20" s="15" t="s">
        <v>135</v>
      </c>
    </row>
    <row r="21" spans="1:10" x14ac:dyDescent="0.25">
      <c r="A21"/>
      <c r="B21"/>
      <c r="C21"/>
      <c r="D21"/>
      <c r="G21" s="10" t="s">
        <v>136</v>
      </c>
      <c r="I21" s="15" t="s">
        <v>137</v>
      </c>
      <c r="J21" s="15" t="s">
        <v>137</v>
      </c>
    </row>
    <row r="22" spans="1:10" x14ac:dyDescent="0.25">
      <c r="A22"/>
      <c r="B22"/>
      <c r="C22"/>
      <c r="D22"/>
      <c r="G22" s="10" t="s">
        <v>138</v>
      </c>
      <c r="I22" s="15" t="s">
        <v>139</v>
      </c>
      <c r="J22" s="15" t="s">
        <v>139</v>
      </c>
    </row>
    <row r="23" spans="1:10" x14ac:dyDescent="0.25">
      <c r="A23"/>
      <c r="B23"/>
      <c r="C23"/>
      <c r="D23"/>
      <c r="G23" s="10" t="s">
        <v>140</v>
      </c>
      <c r="I23" s="15" t="s">
        <v>141</v>
      </c>
      <c r="J23" s="15" t="s">
        <v>141</v>
      </c>
    </row>
    <row r="24" spans="1:10" x14ac:dyDescent="0.25">
      <c r="G24" s="10" t="s">
        <v>142</v>
      </c>
      <c r="I24" s="15" t="s">
        <v>143</v>
      </c>
      <c r="J24" s="15" t="s">
        <v>143</v>
      </c>
    </row>
    <row r="25" spans="1:10" x14ac:dyDescent="0.25">
      <c r="G25" s="10" t="s">
        <v>144</v>
      </c>
      <c r="I25" s="15" t="s">
        <v>145</v>
      </c>
      <c r="J25" s="15" t="s">
        <v>145</v>
      </c>
    </row>
    <row r="26" spans="1:10" x14ac:dyDescent="0.25">
      <c r="G26" s="10" t="s">
        <v>146</v>
      </c>
      <c r="I26" s="15" t="s">
        <v>147</v>
      </c>
      <c r="J26" s="15" t="s">
        <v>147</v>
      </c>
    </row>
    <row r="27" spans="1:10" x14ac:dyDescent="0.25">
      <c r="G27" s="10" t="s">
        <v>148</v>
      </c>
      <c r="I27" s="15" t="s">
        <v>149</v>
      </c>
      <c r="J27" s="15" t="s">
        <v>149</v>
      </c>
    </row>
    <row r="28" spans="1:10" x14ac:dyDescent="0.25">
      <c r="G28" s="10" t="s">
        <v>150</v>
      </c>
      <c r="I28" s="15" t="s">
        <v>151</v>
      </c>
      <c r="J28" s="15" t="s">
        <v>151</v>
      </c>
    </row>
    <row r="29" spans="1:10" x14ac:dyDescent="0.25">
      <c r="G29" s="10" t="s">
        <v>152</v>
      </c>
      <c r="I29" s="15" t="s">
        <v>153</v>
      </c>
      <c r="J29" s="15" t="s">
        <v>153</v>
      </c>
    </row>
    <row r="30" spans="1:10" x14ac:dyDescent="0.25">
      <c r="G30" s="10" t="s">
        <v>154</v>
      </c>
      <c r="I30" s="15" t="s">
        <v>155</v>
      </c>
      <c r="J30" s="15" t="s">
        <v>155</v>
      </c>
    </row>
    <row r="31" spans="1:10" x14ac:dyDescent="0.25">
      <c r="G31" s="10" t="s">
        <v>156</v>
      </c>
      <c r="I31" s="15" t="s">
        <v>157</v>
      </c>
      <c r="J31" s="15" t="s">
        <v>157</v>
      </c>
    </row>
    <row r="32" spans="1:10" x14ac:dyDescent="0.25">
      <c r="G32" s="10" t="s">
        <v>158</v>
      </c>
      <c r="I32" s="15" t="s">
        <v>159</v>
      </c>
      <c r="J32" s="15" t="s">
        <v>159</v>
      </c>
    </row>
    <row r="33" spans="7:10" x14ac:dyDescent="0.25">
      <c r="G33" s="10" t="s">
        <v>160</v>
      </c>
      <c r="I33" s="15" t="s">
        <v>161</v>
      </c>
      <c r="J33" s="15" t="s">
        <v>161</v>
      </c>
    </row>
    <row r="34" spans="7:10" x14ac:dyDescent="0.25">
      <c r="G34" s="10" t="s">
        <v>162</v>
      </c>
      <c r="I34" s="15" t="s">
        <v>163</v>
      </c>
      <c r="J34" s="15" t="s">
        <v>163</v>
      </c>
    </row>
    <row r="35" spans="7:10" x14ac:dyDescent="0.25">
      <c r="G35" s="10" t="s">
        <v>164</v>
      </c>
      <c r="I35" s="15" t="s">
        <v>165</v>
      </c>
      <c r="J35" s="15" t="s">
        <v>165</v>
      </c>
    </row>
    <row r="36" spans="7:10" x14ac:dyDescent="0.25">
      <c r="G36" s="10" t="s">
        <v>166</v>
      </c>
      <c r="I36" s="15" t="s">
        <v>167</v>
      </c>
      <c r="J36" s="15" t="s">
        <v>167</v>
      </c>
    </row>
    <row r="37" spans="7:10" x14ac:dyDescent="0.25">
      <c r="G37" s="10" t="s">
        <v>168</v>
      </c>
      <c r="I37" s="15" t="s">
        <v>169</v>
      </c>
      <c r="J37" s="15" t="s">
        <v>169</v>
      </c>
    </row>
    <row r="38" spans="7:10" x14ac:dyDescent="0.25">
      <c r="G38" s="10" t="s">
        <v>170</v>
      </c>
      <c r="I38" s="15" t="s">
        <v>171</v>
      </c>
      <c r="J38" s="15" t="s">
        <v>171</v>
      </c>
    </row>
    <row r="39" spans="7:10" x14ac:dyDescent="0.25">
      <c r="G39" s="10" t="s">
        <v>172</v>
      </c>
      <c r="I39" s="15" t="s">
        <v>173</v>
      </c>
      <c r="J39" s="15" t="s">
        <v>173</v>
      </c>
    </row>
    <row r="40" spans="7:10" x14ac:dyDescent="0.25">
      <c r="G40" s="10" t="s">
        <v>174</v>
      </c>
      <c r="I40" s="15" t="s">
        <v>175</v>
      </c>
      <c r="J40" s="15" t="s">
        <v>175</v>
      </c>
    </row>
    <row r="41" spans="7:10" x14ac:dyDescent="0.25">
      <c r="G41" s="10" t="s">
        <v>176</v>
      </c>
      <c r="I41" s="15" t="s">
        <v>177</v>
      </c>
      <c r="J41" s="15" t="s">
        <v>177</v>
      </c>
    </row>
    <row r="42" spans="7:10" x14ac:dyDescent="0.25">
      <c r="G42" s="10" t="s">
        <v>178</v>
      </c>
      <c r="I42" s="15" t="s">
        <v>179</v>
      </c>
      <c r="J42" s="15" t="s">
        <v>179</v>
      </c>
    </row>
    <row r="43" spans="7:10" x14ac:dyDescent="0.25">
      <c r="G43" s="10" t="s">
        <v>180</v>
      </c>
      <c r="I43" s="15" t="s">
        <v>181</v>
      </c>
      <c r="J43" s="15" t="s">
        <v>181</v>
      </c>
    </row>
    <row r="44" spans="7:10" x14ac:dyDescent="0.25">
      <c r="G44" s="10" t="s">
        <v>182</v>
      </c>
      <c r="I44" s="15" t="s">
        <v>183</v>
      </c>
      <c r="J44" s="15" t="s">
        <v>183</v>
      </c>
    </row>
    <row r="45" spans="7:10" x14ac:dyDescent="0.25">
      <c r="G45" s="10" t="s">
        <v>184</v>
      </c>
      <c r="I45" s="15" t="s">
        <v>185</v>
      </c>
      <c r="J45" s="15" t="s">
        <v>185</v>
      </c>
    </row>
    <row r="46" spans="7:10" x14ac:dyDescent="0.25">
      <c r="G46" s="10" t="s">
        <v>186</v>
      </c>
      <c r="I46" s="15" t="s">
        <v>187</v>
      </c>
      <c r="J46" s="15" t="s">
        <v>187</v>
      </c>
    </row>
    <row r="47" spans="7:10" x14ac:dyDescent="0.25">
      <c r="G47" s="10" t="s">
        <v>188</v>
      </c>
      <c r="I47" s="15" t="s">
        <v>189</v>
      </c>
      <c r="J47" s="15" t="s">
        <v>189</v>
      </c>
    </row>
    <row r="48" spans="7:10" x14ac:dyDescent="0.25">
      <c r="G48" s="10" t="s">
        <v>190</v>
      </c>
      <c r="I48" s="15" t="s">
        <v>191</v>
      </c>
      <c r="J48" s="15" t="s">
        <v>191</v>
      </c>
    </row>
    <row r="49" spans="7:10" x14ac:dyDescent="0.25">
      <c r="G49" s="10" t="s">
        <v>192</v>
      </c>
      <c r="I49" s="15" t="s">
        <v>193</v>
      </c>
      <c r="J49" s="15" t="s">
        <v>193</v>
      </c>
    </row>
    <row r="50" spans="7:10" x14ac:dyDescent="0.25">
      <c r="G50" s="10" t="s">
        <v>194</v>
      </c>
      <c r="I50" s="15" t="s">
        <v>195</v>
      </c>
      <c r="J50" s="15" t="s">
        <v>195</v>
      </c>
    </row>
    <row r="51" spans="7:10" x14ac:dyDescent="0.25">
      <c r="G51" s="10" t="s">
        <v>196</v>
      </c>
      <c r="I51" s="15" t="s">
        <v>197</v>
      </c>
      <c r="J51" s="15" t="s">
        <v>197</v>
      </c>
    </row>
    <row r="52" spans="7:10" x14ac:dyDescent="0.25">
      <c r="G52" s="10" t="s">
        <v>198</v>
      </c>
      <c r="I52" s="15" t="s">
        <v>199</v>
      </c>
      <c r="J52" s="15" t="s">
        <v>199</v>
      </c>
    </row>
    <row r="53" spans="7:10" x14ac:dyDescent="0.25">
      <c r="G53" s="10" t="s">
        <v>200</v>
      </c>
      <c r="I53" s="15" t="s">
        <v>201</v>
      </c>
      <c r="J53" s="15" t="s">
        <v>201</v>
      </c>
    </row>
    <row r="54" spans="7:10" x14ac:dyDescent="0.25">
      <c r="G54" s="10" t="s">
        <v>202</v>
      </c>
      <c r="I54" s="15" t="s">
        <v>203</v>
      </c>
      <c r="J54" s="15" t="s">
        <v>203</v>
      </c>
    </row>
    <row r="55" spans="7:10" x14ac:dyDescent="0.25">
      <c r="G55" s="10" t="s">
        <v>204</v>
      </c>
      <c r="I55" s="15" t="s">
        <v>205</v>
      </c>
      <c r="J55" s="15" t="s">
        <v>205</v>
      </c>
    </row>
    <row r="56" spans="7:10" x14ac:dyDescent="0.25">
      <c r="G56" s="10" t="s">
        <v>206</v>
      </c>
      <c r="I56" s="15" t="s">
        <v>207</v>
      </c>
      <c r="J56" s="15" t="s">
        <v>207</v>
      </c>
    </row>
    <row r="57" spans="7:10" x14ac:dyDescent="0.25">
      <c r="G57" s="10" t="s">
        <v>208</v>
      </c>
      <c r="I57" s="15" t="s">
        <v>209</v>
      </c>
      <c r="J57" s="15" t="s">
        <v>209</v>
      </c>
    </row>
    <row r="58" spans="7:10" x14ac:dyDescent="0.25">
      <c r="G58" s="10" t="s">
        <v>210</v>
      </c>
      <c r="I58" s="15" t="s">
        <v>211</v>
      </c>
      <c r="J58" s="15" t="s">
        <v>211</v>
      </c>
    </row>
    <row r="59" spans="7:10" x14ac:dyDescent="0.25">
      <c r="G59" s="10" t="s">
        <v>212</v>
      </c>
      <c r="I59" s="15" t="s">
        <v>213</v>
      </c>
      <c r="J59" s="15" t="s">
        <v>213</v>
      </c>
    </row>
    <row r="60" spans="7:10" x14ac:dyDescent="0.25">
      <c r="G60" s="10" t="s">
        <v>214</v>
      </c>
      <c r="I60" s="15" t="s">
        <v>215</v>
      </c>
      <c r="J60" s="15" t="s">
        <v>215</v>
      </c>
    </row>
    <row r="61" spans="7:10" x14ac:dyDescent="0.25">
      <c r="G61" s="10" t="s">
        <v>216</v>
      </c>
      <c r="I61" s="15" t="s">
        <v>217</v>
      </c>
      <c r="J61" s="15" t="s">
        <v>217</v>
      </c>
    </row>
    <row r="62" spans="7:10" x14ac:dyDescent="0.25">
      <c r="G62" s="10" t="s">
        <v>218</v>
      </c>
      <c r="I62" s="15" t="s">
        <v>219</v>
      </c>
      <c r="J62" s="15" t="s">
        <v>219</v>
      </c>
    </row>
    <row r="63" spans="7:10" x14ac:dyDescent="0.25">
      <c r="G63" s="10" t="s">
        <v>220</v>
      </c>
      <c r="I63" s="15" t="s">
        <v>221</v>
      </c>
      <c r="J63" s="15" t="s">
        <v>221</v>
      </c>
    </row>
    <row r="64" spans="7:10" x14ac:dyDescent="0.25">
      <c r="G64" s="10" t="s">
        <v>222</v>
      </c>
      <c r="I64" s="15" t="s">
        <v>223</v>
      </c>
      <c r="J64" s="15" t="s">
        <v>223</v>
      </c>
    </row>
    <row r="65" spans="7:10" x14ac:dyDescent="0.25">
      <c r="G65" s="10" t="s">
        <v>224</v>
      </c>
      <c r="I65" s="15" t="s">
        <v>225</v>
      </c>
      <c r="J65" s="15" t="s">
        <v>225</v>
      </c>
    </row>
    <row r="66" spans="7:10" x14ac:dyDescent="0.25">
      <c r="G66" s="10" t="s">
        <v>226</v>
      </c>
      <c r="I66" s="15" t="s">
        <v>227</v>
      </c>
      <c r="J66" s="15" t="s">
        <v>227</v>
      </c>
    </row>
    <row r="67" spans="7:10" x14ac:dyDescent="0.25">
      <c r="G67" s="10" t="s">
        <v>228</v>
      </c>
      <c r="I67" s="15" t="s">
        <v>229</v>
      </c>
      <c r="J67" s="15" t="s">
        <v>229</v>
      </c>
    </row>
    <row r="68" spans="7:10" x14ac:dyDescent="0.25">
      <c r="G68" s="10" t="s">
        <v>230</v>
      </c>
      <c r="I68" s="15" t="s">
        <v>231</v>
      </c>
      <c r="J68" s="15" t="s">
        <v>231</v>
      </c>
    </row>
    <row r="69" spans="7:10" x14ac:dyDescent="0.25">
      <c r="G69" s="10" t="s">
        <v>232</v>
      </c>
      <c r="I69" s="15" t="s">
        <v>233</v>
      </c>
      <c r="J69" s="15" t="s">
        <v>233</v>
      </c>
    </row>
    <row r="70" spans="7:10" x14ac:dyDescent="0.25">
      <c r="G70" s="10" t="s">
        <v>234</v>
      </c>
      <c r="I70" s="15" t="s">
        <v>235</v>
      </c>
      <c r="J70" s="15" t="s">
        <v>235</v>
      </c>
    </row>
    <row r="71" spans="7:10" x14ac:dyDescent="0.25">
      <c r="G71" s="10" t="s">
        <v>236</v>
      </c>
      <c r="I71" s="15" t="s">
        <v>237</v>
      </c>
      <c r="J71" s="15" t="s">
        <v>237</v>
      </c>
    </row>
    <row r="72" spans="7:10" x14ac:dyDescent="0.25">
      <c r="G72" s="10" t="s">
        <v>238</v>
      </c>
      <c r="I72" s="15" t="s">
        <v>239</v>
      </c>
      <c r="J72" s="15" t="s">
        <v>239</v>
      </c>
    </row>
    <row r="73" spans="7:10" x14ac:dyDescent="0.25">
      <c r="G73" s="10" t="s">
        <v>240</v>
      </c>
      <c r="I73" s="15" t="s">
        <v>241</v>
      </c>
      <c r="J73" s="15" t="s">
        <v>241</v>
      </c>
    </row>
    <row r="74" spans="7:10" x14ac:dyDescent="0.25">
      <c r="G74" s="10" t="s">
        <v>242</v>
      </c>
      <c r="I74" s="15" t="s">
        <v>243</v>
      </c>
      <c r="J74" s="15" t="s">
        <v>243</v>
      </c>
    </row>
    <row r="75" spans="7:10" x14ac:dyDescent="0.25">
      <c r="G75" s="10" t="s">
        <v>244</v>
      </c>
      <c r="I75" s="15" t="s">
        <v>245</v>
      </c>
      <c r="J75" s="15" t="s">
        <v>245</v>
      </c>
    </row>
    <row r="76" spans="7:10" x14ac:dyDescent="0.25">
      <c r="G76" s="10" t="s">
        <v>246</v>
      </c>
      <c r="I76" s="15" t="s">
        <v>247</v>
      </c>
      <c r="J76" s="15" t="s">
        <v>247</v>
      </c>
    </row>
    <row r="77" spans="7:10" x14ac:dyDescent="0.25">
      <c r="G77" s="10" t="s">
        <v>248</v>
      </c>
      <c r="I77" s="15" t="s">
        <v>249</v>
      </c>
      <c r="J77" s="15" t="s">
        <v>249</v>
      </c>
    </row>
    <row r="78" spans="7:10" x14ac:dyDescent="0.25">
      <c r="G78" s="10" t="s">
        <v>250</v>
      </c>
      <c r="I78" s="15" t="s">
        <v>251</v>
      </c>
      <c r="J78" s="15" t="s">
        <v>251</v>
      </c>
    </row>
    <row r="79" spans="7:10" x14ac:dyDescent="0.25">
      <c r="G79" s="10" t="s">
        <v>252</v>
      </c>
      <c r="I79" s="15" t="s">
        <v>253</v>
      </c>
      <c r="J79" s="15" t="s">
        <v>253</v>
      </c>
    </row>
    <row r="80" spans="7:10" x14ac:dyDescent="0.25">
      <c r="G80" s="10" t="s">
        <v>254</v>
      </c>
      <c r="I80" s="15" t="s">
        <v>255</v>
      </c>
      <c r="J80" s="15" t="s">
        <v>255</v>
      </c>
    </row>
    <row r="81" spans="7:10" x14ac:dyDescent="0.25">
      <c r="G81" s="10" t="s">
        <v>256</v>
      </c>
      <c r="I81" s="15" t="s">
        <v>257</v>
      </c>
      <c r="J81" s="15" t="s">
        <v>257</v>
      </c>
    </row>
    <row r="82" spans="7:10" x14ac:dyDescent="0.25">
      <c r="G82" s="10" t="s">
        <v>258</v>
      </c>
      <c r="I82" s="15" t="s">
        <v>259</v>
      </c>
      <c r="J82" s="15" t="s">
        <v>259</v>
      </c>
    </row>
    <row r="83" spans="7:10" x14ac:dyDescent="0.25">
      <c r="G83" s="10" t="s">
        <v>260</v>
      </c>
      <c r="I83" s="15" t="s">
        <v>261</v>
      </c>
      <c r="J83" s="15" t="s">
        <v>261</v>
      </c>
    </row>
    <row r="84" spans="7:10" x14ac:dyDescent="0.25">
      <c r="G84" s="10" t="s">
        <v>262</v>
      </c>
      <c r="I84" s="15" t="s">
        <v>263</v>
      </c>
      <c r="J84" s="15" t="s">
        <v>263</v>
      </c>
    </row>
    <row r="85" spans="7:10" x14ac:dyDescent="0.25">
      <c r="G85" s="10" t="s">
        <v>264</v>
      </c>
      <c r="I85" s="15" t="s">
        <v>265</v>
      </c>
      <c r="J85" s="15" t="s">
        <v>265</v>
      </c>
    </row>
    <row r="86" spans="7:10" x14ac:dyDescent="0.25">
      <c r="G86" s="10" t="s">
        <v>266</v>
      </c>
      <c r="I86" s="15" t="s">
        <v>267</v>
      </c>
      <c r="J86" s="15" t="s">
        <v>267</v>
      </c>
    </row>
    <row r="87" spans="7:10" x14ac:dyDescent="0.25">
      <c r="G87" s="10" t="s">
        <v>268</v>
      </c>
      <c r="I87" s="15" t="s">
        <v>269</v>
      </c>
      <c r="J87" s="15" t="s">
        <v>269</v>
      </c>
    </row>
    <row r="88" spans="7:10" x14ac:dyDescent="0.25">
      <c r="G88" s="10" t="s">
        <v>270</v>
      </c>
      <c r="I88" s="15" t="s">
        <v>271</v>
      </c>
      <c r="J88" s="15" t="s">
        <v>271</v>
      </c>
    </row>
    <row r="89" spans="7:10" x14ac:dyDescent="0.25">
      <c r="G89" s="10" t="s">
        <v>272</v>
      </c>
      <c r="I89" s="15" t="s">
        <v>273</v>
      </c>
      <c r="J89" s="15" t="s">
        <v>273</v>
      </c>
    </row>
    <row r="90" spans="7:10" x14ac:dyDescent="0.25">
      <c r="G90" s="10" t="s">
        <v>274</v>
      </c>
      <c r="I90" s="15" t="s">
        <v>275</v>
      </c>
      <c r="J90" s="15" t="s">
        <v>275</v>
      </c>
    </row>
    <row r="91" spans="7:10" x14ac:dyDescent="0.25">
      <c r="G91" s="10" t="s">
        <v>276</v>
      </c>
      <c r="I91" s="15" t="s">
        <v>277</v>
      </c>
      <c r="J91" s="15" t="s">
        <v>277</v>
      </c>
    </row>
    <row r="92" spans="7:10" x14ac:dyDescent="0.25">
      <c r="G92" s="10" t="s">
        <v>278</v>
      </c>
      <c r="I92" s="15" t="s">
        <v>279</v>
      </c>
      <c r="J92" s="15" t="s">
        <v>279</v>
      </c>
    </row>
    <row r="93" spans="7:10" x14ac:dyDescent="0.25">
      <c r="G93" s="10" t="s">
        <v>280</v>
      </c>
      <c r="I93" s="15" t="s">
        <v>281</v>
      </c>
      <c r="J93" s="15" t="s">
        <v>281</v>
      </c>
    </row>
    <row r="94" spans="7:10" x14ac:dyDescent="0.25">
      <c r="G94" s="10" t="s">
        <v>282</v>
      </c>
      <c r="I94" s="15" t="s">
        <v>283</v>
      </c>
      <c r="J94" s="15" t="s">
        <v>283</v>
      </c>
    </row>
    <row r="95" spans="7:10" x14ac:dyDescent="0.25">
      <c r="G95" s="10" t="s">
        <v>284</v>
      </c>
      <c r="I95" s="15" t="s">
        <v>285</v>
      </c>
      <c r="J95" s="15" t="s">
        <v>285</v>
      </c>
    </row>
    <row r="96" spans="7:10" x14ac:dyDescent="0.25">
      <c r="G96" s="10" t="s">
        <v>286</v>
      </c>
      <c r="I96" s="15" t="s">
        <v>287</v>
      </c>
      <c r="J96" s="15" t="s">
        <v>287</v>
      </c>
    </row>
    <row r="97" spans="7:10" x14ac:dyDescent="0.25">
      <c r="G97" s="10" t="s">
        <v>288</v>
      </c>
      <c r="I97" s="15" t="s">
        <v>289</v>
      </c>
      <c r="J97" s="15" t="s">
        <v>289</v>
      </c>
    </row>
    <row r="98" spans="7:10" x14ac:dyDescent="0.25">
      <c r="G98" s="10" t="s">
        <v>290</v>
      </c>
      <c r="I98" s="15" t="s">
        <v>291</v>
      </c>
      <c r="J98" s="15" t="s">
        <v>291</v>
      </c>
    </row>
    <row r="99" spans="7:10" x14ac:dyDescent="0.25">
      <c r="G99" s="10" t="s">
        <v>292</v>
      </c>
      <c r="I99" s="15" t="s">
        <v>293</v>
      </c>
      <c r="J99" s="15" t="s">
        <v>293</v>
      </c>
    </row>
    <row r="100" spans="7:10" x14ac:dyDescent="0.25">
      <c r="G100" s="10" t="s">
        <v>294</v>
      </c>
      <c r="I100" s="15" t="s">
        <v>295</v>
      </c>
      <c r="J100" s="15" t="s">
        <v>295</v>
      </c>
    </row>
    <row r="101" spans="7:10" x14ac:dyDescent="0.25">
      <c r="G101" s="10" t="s">
        <v>296</v>
      </c>
      <c r="I101" s="15" t="s">
        <v>297</v>
      </c>
      <c r="J101" s="15" t="s">
        <v>297</v>
      </c>
    </row>
    <row r="102" spans="7:10" x14ac:dyDescent="0.25">
      <c r="G102" s="10" t="s">
        <v>298</v>
      </c>
      <c r="I102" s="15" t="s">
        <v>299</v>
      </c>
      <c r="J102" s="15" t="s">
        <v>299</v>
      </c>
    </row>
    <row r="103" spans="7:10" x14ac:dyDescent="0.25">
      <c r="G103" s="10" t="s">
        <v>300</v>
      </c>
      <c r="I103" s="15" t="s">
        <v>301</v>
      </c>
      <c r="J103" s="15" t="s">
        <v>301</v>
      </c>
    </row>
    <row r="104" spans="7:10" x14ac:dyDescent="0.25">
      <c r="G104" s="10" t="s">
        <v>302</v>
      </c>
      <c r="I104" s="15" t="s">
        <v>303</v>
      </c>
      <c r="J104" s="15" t="s">
        <v>303</v>
      </c>
    </row>
    <row r="105" spans="7:10" x14ac:dyDescent="0.25">
      <c r="G105" s="10" t="s">
        <v>304</v>
      </c>
      <c r="I105" s="15" t="s">
        <v>305</v>
      </c>
      <c r="J105" s="15" t="s">
        <v>305</v>
      </c>
    </row>
    <row r="106" spans="7:10" x14ac:dyDescent="0.25">
      <c r="G106" s="10" t="s">
        <v>306</v>
      </c>
      <c r="I106" s="15" t="s">
        <v>307</v>
      </c>
      <c r="J106" s="15" t="s">
        <v>307</v>
      </c>
    </row>
    <row r="107" spans="7:10" x14ac:dyDescent="0.25">
      <c r="G107" s="10" t="s">
        <v>308</v>
      </c>
      <c r="I107" s="15" t="s">
        <v>309</v>
      </c>
      <c r="J107" s="15" t="s">
        <v>309</v>
      </c>
    </row>
    <row r="108" spans="7:10" x14ac:dyDescent="0.25">
      <c r="G108" s="10" t="s">
        <v>310</v>
      </c>
      <c r="I108" s="15" t="s">
        <v>311</v>
      </c>
      <c r="J108" s="15" t="s">
        <v>311</v>
      </c>
    </row>
    <row r="109" spans="7:10" x14ac:dyDescent="0.25">
      <c r="G109" s="10" t="s">
        <v>312</v>
      </c>
      <c r="I109" s="15" t="s">
        <v>313</v>
      </c>
      <c r="J109" s="15" t="s">
        <v>313</v>
      </c>
    </row>
    <row r="110" spans="7:10" x14ac:dyDescent="0.25">
      <c r="G110" s="10" t="s">
        <v>314</v>
      </c>
      <c r="I110" s="15" t="s">
        <v>315</v>
      </c>
      <c r="J110" s="15" t="s">
        <v>315</v>
      </c>
    </row>
    <row r="111" spans="7:10" x14ac:dyDescent="0.25">
      <c r="G111" s="10" t="s">
        <v>316</v>
      </c>
      <c r="I111" s="15" t="s">
        <v>317</v>
      </c>
      <c r="J111" s="15" t="s">
        <v>317</v>
      </c>
    </row>
    <row r="112" spans="7:10" x14ac:dyDescent="0.25">
      <c r="G112" s="10" t="s">
        <v>318</v>
      </c>
      <c r="I112" s="15" t="s">
        <v>319</v>
      </c>
      <c r="J112" s="15" t="s">
        <v>319</v>
      </c>
    </row>
    <row r="113" spans="7:10" x14ac:dyDescent="0.25">
      <c r="G113" s="10" t="s">
        <v>320</v>
      </c>
      <c r="I113" s="15" t="s">
        <v>321</v>
      </c>
      <c r="J113" s="15" t="s">
        <v>321</v>
      </c>
    </row>
    <row r="114" spans="7:10" x14ac:dyDescent="0.25">
      <c r="G114" s="10" t="s">
        <v>322</v>
      </c>
      <c r="I114" s="15" t="s">
        <v>323</v>
      </c>
      <c r="J114" s="15" t="s">
        <v>323</v>
      </c>
    </row>
    <row r="115" spans="7:10" x14ac:dyDescent="0.25">
      <c r="G115" s="10" t="s">
        <v>324</v>
      </c>
      <c r="I115" s="15" t="s">
        <v>325</v>
      </c>
      <c r="J115" s="15" t="s">
        <v>325</v>
      </c>
    </row>
    <row r="116" spans="7:10" x14ac:dyDescent="0.25">
      <c r="G116" s="10" t="s">
        <v>326</v>
      </c>
      <c r="I116" s="15" t="s">
        <v>327</v>
      </c>
      <c r="J116" s="15" t="s">
        <v>327</v>
      </c>
    </row>
    <row r="117" spans="7:10" x14ac:dyDescent="0.25">
      <c r="G117" s="10" t="s">
        <v>328</v>
      </c>
      <c r="I117" s="15" t="s">
        <v>329</v>
      </c>
      <c r="J117" s="15" t="s">
        <v>329</v>
      </c>
    </row>
    <row r="118" spans="7:10" x14ac:dyDescent="0.25">
      <c r="G118" s="10" t="s">
        <v>330</v>
      </c>
      <c r="I118" s="15" t="s">
        <v>331</v>
      </c>
      <c r="J118" s="15" t="s">
        <v>331</v>
      </c>
    </row>
    <row r="119" spans="7:10" x14ac:dyDescent="0.25">
      <c r="G119" s="10" t="s">
        <v>332</v>
      </c>
      <c r="I119" s="15" t="s">
        <v>333</v>
      </c>
      <c r="J119" s="15" t="s">
        <v>333</v>
      </c>
    </row>
    <row r="120" spans="7:10" x14ac:dyDescent="0.25">
      <c r="G120" s="10" t="s">
        <v>334</v>
      </c>
      <c r="I120" s="15" t="s">
        <v>335</v>
      </c>
      <c r="J120" s="15" t="s">
        <v>335</v>
      </c>
    </row>
    <row r="121" spans="7:10" x14ac:dyDescent="0.25">
      <c r="G121" s="10" t="s">
        <v>336</v>
      </c>
      <c r="I121" s="15" t="s">
        <v>337</v>
      </c>
      <c r="J121" s="15" t="s">
        <v>337</v>
      </c>
    </row>
    <row r="122" spans="7:10" x14ac:dyDescent="0.25">
      <c r="G122" s="10" t="s">
        <v>338</v>
      </c>
      <c r="I122" s="15" t="s">
        <v>339</v>
      </c>
      <c r="J122" s="15" t="s">
        <v>339</v>
      </c>
    </row>
    <row r="123" spans="7:10" x14ac:dyDescent="0.25">
      <c r="G123" s="10" t="s">
        <v>340</v>
      </c>
      <c r="I123" s="15" t="s">
        <v>341</v>
      </c>
      <c r="J123" s="15" t="s">
        <v>341</v>
      </c>
    </row>
    <row r="124" spans="7:10" x14ac:dyDescent="0.25">
      <c r="G124" s="10" t="s">
        <v>342</v>
      </c>
      <c r="I124" s="15" t="s">
        <v>343</v>
      </c>
      <c r="J124" s="15" t="s">
        <v>343</v>
      </c>
    </row>
    <row r="125" spans="7:10" x14ac:dyDescent="0.25">
      <c r="G125" s="10" t="s">
        <v>344</v>
      </c>
      <c r="I125" s="15" t="s">
        <v>345</v>
      </c>
      <c r="J125" s="15" t="s">
        <v>345</v>
      </c>
    </row>
    <row r="126" spans="7:10" x14ac:dyDescent="0.25">
      <c r="G126" s="10" t="s">
        <v>346</v>
      </c>
      <c r="I126" s="15" t="s">
        <v>347</v>
      </c>
      <c r="J126" s="15" t="s">
        <v>347</v>
      </c>
    </row>
    <row r="127" spans="7:10" x14ac:dyDescent="0.25">
      <c r="G127" s="10" t="s">
        <v>348</v>
      </c>
      <c r="I127" s="15" t="s">
        <v>349</v>
      </c>
      <c r="J127" s="15" t="s">
        <v>349</v>
      </c>
    </row>
    <row r="128" spans="7:10" x14ac:dyDescent="0.25">
      <c r="G128" s="10" t="s">
        <v>350</v>
      </c>
      <c r="I128" s="15" t="s">
        <v>351</v>
      </c>
      <c r="J128" s="15" t="s">
        <v>351</v>
      </c>
    </row>
    <row r="129" spans="7:10" x14ac:dyDescent="0.25">
      <c r="G129" s="10" t="s">
        <v>352</v>
      </c>
      <c r="I129" s="15" t="s">
        <v>353</v>
      </c>
      <c r="J129" s="15" t="s">
        <v>353</v>
      </c>
    </row>
    <row r="130" spans="7:10" x14ac:dyDescent="0.25">
      <c r="G130" s="10" t="s">
        <v>354</v>
      </c>
      <c r="I130" s="15" t="s">
        <v>355</v>
      </c>
      <c r="J130" s="15" t="s">
        <v>355</v>
      </c>
    </row>
    <row r="131" spans="7:10" x14ac:dyDescent="0.25">
      <c r="G131" s="10" t="s">
        <v>356</v>
      </c>
      <c r="I131" s="15" t="s">
        <v>357</v>
      </c>
      <c r="J131" s="15" t="s">
        <v>357</v>
      </c>
    </row>
    <row r="132" spans="7:10" x14ac:dyDescent="0.25">
      <c r="G132" s="10" t="s">
        <v>358</v>
      </c>
      <c r="I132" s="15" t="s">
        <v>359</v>
      </c>
      <c r="J132" s="15" t="s">
        <v>359</v>
      </c>
    </row>
    <row r="133" spans="7:10" x14ac:dyDescent="0.25">
      <c r="G133" s="10" t="s">
        <v>360</v>
      </c>
      <c r="I133" s="16" t="s">
        <v>361</v>
      </c>
      <c r="J133" s="16" t="s">
        <v>361</v>
      </c>
    </row>
    <row r="134" spans="7:10" x14ac:dyDescent="0.25">
      <c r="G134" s="10" t="s">
        <v>362</v>
      </c>
      <c r="I134" s="15" t="s">
        <v>363</v>
      </c>
      <c r="J134" s="15" t="s">
        <v>363</v>
      </c>
    </row>
    <row r="135" spans="7:10" x14ac:dyDescent="0.25">
      <c r="G135" s="10" t="s">
        <v>364</v>
      </c>
      <c r="I135" s="15" t="s">
        <v>365</v>
      </c>
      <c r="J135" s="15" t="s">
        <v>365</v>
      </c>
    </row>
    <row r="136" spans="7:10" x14ac:dyDescent="0.25">
      <c r="G136" s="10" t="s">
        <v>366</v>
      </c>
      <c r="I136" s="15" t="s">
        <v>367</v>
      </c>
      <c r="J136" s="15" t="s">
        <v>367</v>
      </c>
    </row>
    <row r="137" spans="7:10" x14ac:dyDescent="0.25">
      <c r="G137" s="10" t="s">
        <v>368</v>
      </c>
      <c r="I137" s="15" t="s">
        <v>369</v>
      </c>
      <c r="J137" s="15" t="s">
        <v>369</v>
      </c>
    </row>
    <row r="138" spans="7:10" x14ac:dyDescent="0.25">
      <c r="G138" s="10" t="s">
        <v>370</v>
      </c>
      <c r="I138" s="15" t="s">
        <v>371</v>
      </c>
      <c r="J138" s="15" t="s">
        <v>371</v>
      </c>
    </row>
    <row r="139" spans="7:10" x14ac:dyDescent="0.25">
      <c r="G139" s="10" t="s">
        <v>372</v>
      </c>
      <c r="I139" s="15" t="s">
        <v>373</v>
      </c>
      <c r="J139" s="15" t="s">
        <v>373</v>
      </c>
    </row>
    <row r="140" spans="7:10" x14ac:dyDescent="0.25">
      <c r="G140" s="10" t="s">
        <v>374</v>
      </c>
      <c r="I140" s="15" t="s">
        <v>375</v>
      </c>
      <c r="J140" s="15" t="s">
        <v>375</v>
      </c>
    </row>
    <row r="141" spans="7:10" x14ac:dyDescent="0.25">
      <c r="G141" s="10" t="s">
        <v>376</v>
      </c>
      <c r="I141" s="15" t="s">
        <v>377</v>
      </c>
      <c r="J141" s="15" t="s">
        <v>377</v>
      </c>
    </row>
    <row r="142" spans="7:10" x14ac:dyDescent="0.25">
      <c r="G142" s="10" t="s">
        <v>378</v>
      </c>
      <c r="I142" s="15" t="s">
        <v>379</v>
      </c>
      <c r="J142" s="15" t="s">
        <v>379</v>
      </c>
    </row>
    <row r="143" spans="7:10" x14ac:dyDescent="0.25">
      <c r="G143" s="10" t="s">
        <v>380</v>
      </c>
      <c r="I143" s="15" t="s">
        <v>381</v>
      </c>
      <c r="J143" s="15" t="s">
        <v>381</v>
      </c>
    </row>
    <row r="144" spans="7:10" x14ac:dyDescent="0.25">
      <c r="G144" s="10" t="s">
        <v>382</v>
      </c>
      <c r="I144" s="15" t="s">
        <v>383</v>
      </c>
      <c r="J144" s="15" t="s">
        <v>383</v>
      </c>
    </row>
    <row r="145" spans="7:10" x14ac:dyDescent="0.25">
      <c r="G145" s="10" t="s">
        <v>384</v>
      </c>
      <c r="I145" s="15" t="s">
        <v>385</v>
      </c>
      <c r="J145" s="15" t="s">
        <v>385</v>
      </c>
    </row>
    <row r="146" spans="7:10" x14ac:dyDescent="0.25">
      <c r="G146" s="10" t="s">
        <v>386</v>
      </c>
      <c r="I146" s="15" t="s">
        <v>387</v>
      </c>
      <c r="J146" s="15" t="s">
        <v>387</v>
      </c>
    </row>
    <row r="147" spans="7:10" x14ac:dyDescent="0.25">
      <c r="G147" s="10" t="s">
        <v>388</v>
      </c>
      <c r="I147" s="15" t="s">
        <v>389</v>
      </c>
      <c r="J147" s="15" t="s">
        <v>389</v>
      </c>
    </row>
    <row r="148" spans="7:10" x14ac:dyDescent="0.25">
      <c r="G148" s="10" t="s">
        <v>390</v>
      </c>
      <c r="I148" s="15" t="s">
        <v>391</v>
      </c>
      <c r="J148" s="15" t="s">
        <v>391</v>
      </c>
    </row>
    <row r="149" spans="7:10" x14ac:dyDescent="0.25">
      <c r="G149" s="10" t="s">
        <v>392</v>
      </c>
      <c r="I149" s="15" t="s">
        <v>393</v>
      </c>
      <c r="J149" s="15" t="s">
        <v>393</v>
      </c>
    </row>
    <row r="150" spans="7:10" x14ac:dyDescent="0.25">
      <c r="G150" s="10" t="s">
        <v>394</v>
      </c>
      <c r="I150" s="15" t="s">
        <v>395</v>
      </c>
      <c r="J150" s="15" t="s">
        <v>395</v>
      </c>
    </row>
    <row r="151" spans="7:10" x14ac:dyDescent="0.25">
      <c r="G151" s="10" t="s">
        <v>396</v>
      </c>
      <c r="I151" s="15" t="s">
        <v>397</v>
      </c>
      <c r="J151" s="15" t="s">
        <v>397</v>
      </c>
    </row>
    <row r="152" spans="7:10" x14ac:dyDescent="0.25">
      <c r="G152" s="10" t="s">
        <v>398</v>
      </c>
      <c r="I152" s="15" t="s">
        <v>399</v>
      </c>
      <c r="J152" s="15" t="s">
        <v>399</v>
      </c>
    </row>
    <row r="153" spans="7:10" x14ac:dyDescent="0.25">
      <c r="G153" s="10" t="s">
        <v>400</v>
      </c>
      <c r="I153" s="15" t="s">
        <v>401</v>
      </c>
      <c r="J153" s="15" t="s">
        <v>401</v>
      </c>
    </row>
    <row r="154" spans="7:10" x14ac:dyDescent="0.25">
      <c r="G154" s="10" t="s">
        <v>402</v>
      </c>
      <c r="I154" s="15" t="s">
        <v>403</v>
      </c>
      <c r="J154" s="15" t="s">
        <v>403</v>
      </c>
    </row>
    <row r="155" spans="7:10" x14ac:dyDescent="0.25">
      <c r="G155" s="10" t="s">
        <v>404</v>
      </c>
      <c r="I155" s="15" t="s">
        <v>405</v>
      </c>
      <c r="J155" s="15" t="s">
        <v>405</v>
      </c>
    </row>
    <row r="156" spans="7:10" x14ac:dyDescent="0.25">
      <c r="G156" s="10" t="s">
        <v>406</v>
      </c>
      <c r="I156" s="15" t="s">
        <v>407</v>
      </c>
      <c r="J156" s="15" t="s">
        <v>407</v>
      </c>
    </row>
    <row r="157" spans="7:10" x14ac:dyDescent="0.25">
      <c r="G157" s="10" t="s">
        <v>408</v>
      </c>
      <c r="I157" s="15" t="s">
        <v>409</v>
      </c>
      <c r="J157" s="15" t="s">
        <v>409</v>
      </c>
    </row>
    <row r="158" spans="7:10" x14ac:dyDescent="0.25">
      <c r="G158" s="10" t="s">
        <v>410</v>
      </c>
      <c r="I158" s="15" t="s">
        <v>411</v>
      </c>
      <c r="J158" s="15" t="s">
        <v>411</v>
      </c>
    </row>
    <row r="159" spans="7:10" x14ac:dyDescent="0.25">
      <c r="G159" s="10" t="s">
        <v>412</v>
      </c>
      <c r="I159" s="15" t="s">
        <v>413</v>
      </c>
      <c r="J159" s="15" t="s">
        <v>413</v>
      </c>
    </row>
    <row r="160" spans="7:10" x14ac:dyDescent="0.25">
      <c r="G160" s="10" t="s">
        <v>414</v>
      </c>
      <c r="I160" s="15" t="s">
        <v>415</v>
      </c>
      <c r="J160" s="15" t="s">
        <v>415</v>
      </c>
    </row>
    <row r="161" spans="7:10" x14ac:dyDescent="0.25">
      <c r="G161" s="10" t="s">
        <v>416</v>
      </c>
      <c r="I161" s="15" t="s">
        <v>417</v>
      </c>
      <c r="J161" s="15" t="s">
        <v>417</v>
      </c>
    </row>
    <row r="162" spans="7:10" x14ac:dyDescent="0.25">
      <c r="G162" s="10" t="s">
        <v>418</v>
      </c>
      <c r="I162" s="15" t="s">
        <v>419</v>
      </c>
      <c r="J162" s="15" t="s">
        <v>419</v>
      </c>
    </row>
    <row r="163" spans="7:10" x14ac:dyDescent="0.25">
      <c r="G163" s="10" t="s">
        <v>420</v>
      </c>
      <c r="I163" s="15" t="s">
        <v>421</v>
      </c>
      <c r="J163" s="15" t="s">
        <v>421</v>
      </c>
    </row>
    <row r="164" spans="7:10" x14ac:dyDescent="0.25">
      <c r="G164" s="10" t="s">
        <v>422</v>
      </c>
      <c r="I164" s="15" t="s">
        <v>423</v>
      </c>
      <c r="J164" s="15" t="s">
        <v>423</v>
      </c>
    </row>
    <row r="165" spans="7:10" x14ac:dyDescent="0.25">
      <c r="G165" s="10" t="s">
        <v>424</v>
      </c>
      <c r="I165" s="15" t="s">
        <v>425</v>
      </c>
      <c r="J165" s="15" t="s">
        <v>425</v>
      </c>
    </row>
    <row r="166" spans="7:10" x14ac:dyDescent="0.25">
      <c r="G166" s="10" t="s">
        <v>426</v>
      </c>
      <c r="I166" s="15" t="s">
        <v>427</v>
      </c>
      <c r="J166" s="15" t="s">
        <v>427</v>
      </c>
    </row>
    <row r="167" spans="7:10" x14ac:dyDescent="0.25">
      <c r="G167" s="10" t="s">
        <v>428</v>
      </c>
      <c r="I167" s="15" t="s">
        <v>429</v>
      </c>
      <c r="J167" s="15" t="s">
        <v>429</v>
      </c>
    </row>
    <row r="168" spans="7:10" x14ac:dyDescent="0.25">
      <c r="G168" s="10" t="s">
        <v>430</v>
      </c>
      <c r="I168" s="16" t="s">
        <v>431</v>
      </c>
      <c r="J168" s="16" t="s">
        <v>431</v>
      </c>
    </row>
    <row r="169" spans="7:10" x14ac:dyDescent="0.25">
      <c r="G169" s="10" t="s">
        <v>432</v>
      </c>
      <c r="I169" s="15" t="s">
        <v>433</v>
      </c>
      <c r="J169" s="15" t="s">
        <v>433</v>
      </c>
    </row>
    <row r="170" spans="7:10" x14ac:dyDescent="0.25">
      <c r="G170" s="10" t="s">
        <v>434</v>
      </c>
      <c r="I170" s="15" t="s">
        <v>435</v>
      </c>
      <c r="J170" s="15" t="s">
        <v>435</v>
      </c>
    </row>
    <row r="171" spans="7:10" x14ac:dyDescent="0.25">
      <c r="G171" s="10" t="s">
        <v>436</v>
      </c>
      <c r="I171" s="15" t="s">
        <v>437</v>
      </c>
      <c r="J171" s="15" t="s">
        <v>437</v>
      </c>
    </row>
    <row r="172" spans="7:10" x14ac:dyDescent="0.25">
      <c r="G172" s="10" t="s">
        <v>438</v>
      </c>
      <c r="I172" s="15" t="s">
        <v>439</v>
      </c>
      <c r="J172" s="15" t="s">
        <v>439</v>
      </c>
    </row>
    <row r="173" spans="7:10" x14ac:dyDescent="0.25">
      <c r="G173" s="10" t="s">
        <v>440</v>
      </c>
      <c r="I173" s="15" t="s">
        <v>441</v>
      </c>
      <c r="J173" s="15" t="s">
        <v>441</v>
      </c>
    </row>
    <row r="174" spans="7:10" x14ac:dyDescent="0.25">
      <c r="G174" s="10" t="s">
        <v>442</v>
      </c>
      <c r="I174" s="15" t="s">
        <v>443</v>
      </c>
      <c r="J174" s="15" t="s">
        <v>443</v>
      </c>
    </row>
    <row r="175" spans="7:10" x14ac:dyDescent="0.25">
      <c r="G175" s="10" t="s">
        <v>444</v>
      </c>
      <c r="I175" s="15" t="s">
        <v>445</v>
      </c>
      <c r="J175" s="15" t="s">
        <v>445</v>
      </c>
    </row>
    <row r="176" spans="7:10" x14ac:dyDescent="0.25">
      <c r="G176" s="10" t="s">
        <v>446</v>
      </c>
      <c r="I176" s="15" t="s">
        <v>447</v>
      </c>
      <c r="J176" s="15" t="s">
        <v>447</v>
      </c>
    </row>
    <row r="177" spans="7:10" x14ac:dyDescent="0.25">
      <c r="G177" s="10" t="s">
        <v>448</v>
      </c>
      <c r="I177" s="15" t="s">
        <v>449</v>
      </c>
      <c r="J177" s="15" t="s">
        <v>449</v>
      </c>
    </row>
    <row r="178" spans="7:10" x14ac:dyDescent="0.25">
      <c r="G178" s="10" t="s">
        <v>450</v>
      </c>
      <c r="I178" s="15" t="s">
        <v>451</v>
      </c>
      <c r="J178" s="15" t="s">
        <v>451</v>
      </c>
    </row>
    <row r="179" spans="7:10" x14ac:dyDescent="0.25">
      <c r="G179" s="10" t="s">
        <v>452</v>
      </c>
      <c r="I179" s="15" t="s">
        <v>453</v>
      </c>
      <c r="J179" s="15" t="s">
        <v>453</v>
      </c>
    </row>
    <row r="180" spans="7:10" x14ac:dyDescent="0.25">
      <c r="G180" s="10" t="s">
        <v>454</v>
      </c>
      <c r="I180" s="15" t="s">
        <v>455</v>
      </c>
      <c r="J180" s="15" t="s">
        <v>455</v>
      </c>
    </row>
    <row r="181" spans="7:10" x14ac:dyDescent="0.25">
      <c r="G181" s="10" t="s">
        <v>456</v>
      </c>
      <c r="I181" s="15" t="s">
        <v>457</v>
      </c>
      <c r="J181" s="15" t="s">
        <v>457</v>
      </c>
    </row>
    <row r="182" spans="7:10" x14ac:dyDescent="0.25">
      <c r="G182" s="10" t="s">
        <v>458</v>
      </c>
      <c r="I182" s="15" t="s">
        <v>459</v>
      </c>
      <c r="J182" s="15" t="s">
        <v>459</v>
      </c>
    </row>
    <row r="183" spans="7:10" x14ac:dyDescent="0.25">
      <c r="G183" s="10" t="s">
        <v>460</v>
      </c>
      <c r="I183" s="15" t="s">
        <v>461</v>
      </c>
      <c r="J183" s="15" t="s">
        <v>461</v>
      </c>
    </row>
    <row r="184" spans="7:10" x14ac:dyDescent="0.25">
      <c r="G184" s="10" t="s">
        <v>462</v>
      </c>
      <c r="I184" s="15" t="s">
        <v>463</v>
      </c>
      <c r="J184" s="15" t="s">
        <v>463</v>
      </c>
    </row>
    <row r="185" spans="7:10" x14ac:dyDescent="0.25">
      <c r="G185" s="10" t="s">
        <v>464</v>
      </c>
      <c r="I185" s="15" t="s">
        <v>465</v>
      </c>
      <c r="J185" s="15" t="s">
        <v>465</v>
      </c>
    </row>
    <row r="186" spans="7:10" x14ac:dyDescent="0.25">
      <c r="G186" s="10" t="s">
        <v>466</v>
      </c>
      <c r="I186" s="15" t="s">
        <v>467</v>
      </c>
      <c r="J186" s="15" t="s">
        <v>467</v>
      </c>
    </row>
    <row r="187" spans="7:10" x14ac:dyDescent="0.25">
      <c r="G187" s="10" t="s">
        <v>468</v>
      </c>
      <c r="I187" s="15" t="s">
        <v>469</v>
      </c>
      <c r="J187" s="15" t="s">
        <v>469</v>
      </c>
    </row>
    <row r="188" spans="7:10" x14ac:dyDescent="0.25">
      <c r="G188" s="10" t="s">
        <v>470</v>
      </c>
      <c r="I188" s="15" t="s">
        <v>471</v>
      </c>
      <c r="J188" s="15" t="s">
        <v>471</v>
      </c>
    </row>
    <row r="189" spans="7:10" x14ac:dyDescent="0.25">
      <c r="G189" s="10" t="s">
        <v>472</v>
      </c>
      <c r="I189" s="15" t="s">
        <v>473</v>
      </c>
      <c r="J189" s="15" t="s">
        <v>473</v>
      </c>
    </row>
    <row r="190" spans="7:10" x14ac:dyDescent="0.25">
      <c r="G190" s="10" t="s">
        <v>474</v>
      </c>
      <c r="I190" s="15" t="s">
        <v>475</v>
      </c>
      <c r="J190" s="15" t="s">
        <v>475</v>
      </c>
    </row>
    <row r="191" spans="7:10" x14ac:dyDescent="0.25">
      <c r="G191" s="10" t="s">
        <v>476</v>
      </c>
      <c r="I191" s="15" t="s">
        <v>477</v>
      </c>
      <c r="J191" s="15" t="s">
        <v>477</v>
      </c>
    </row>
    <row r="192" spans="7:10" x14ac:dyDescent="0.25">
      <c r="G192" s="10" t="s">
        <v>478</v>
      </c>
      <c r="I192" s="15" t="s">
        <v>479</v>
      </c>
      <c r="J192" s="15" t="s">
        <v>479</v>
      </c>
    </row>
    <row r="193" spans="7:10" x14ac:dyDescent="0.25">
      <c r="G193" s="10" t="s">
        <v>480</v>
      </c>
      <c r="I193" s="15" t="s">
        <v>481</v>
      </c>
      <c r="J193" s="15" t="s">
        <v>481</v>
      </c>
    </row>
    <row r="194" spans="7:10" x14ac:dyDescent="0.25">
      <c r="G194" s="10" t="s">
        <v>482</v>
      </c>
      <c r="I194" s="15" t="s">
        <v>483</v>
      </c>
      <c r="J194" s="15" t="s">
        <v>483</v>
      </c>
    </row>
    <row r="195" spans="7:10" x14ac:dyDescent="0.25">
      <c r="G195" s="10" t="s">
        <v>484</v>
      </c>
      <c r="I195" s="15" t="s">
        <v>485</v>
      </c>
      <c r="J195" s="15" t="s">
        <v>485</v>
      </c>
    </row>
    <row r="196" spans="7:10" x14ac:dyDescent="0.25">
      <c r="G196" s="10" t="s">
        <v>486</v>
      </c>
      <c r="I196" s="15" t="s">
        <v>487</v>
      </c>
      <c r="J196" s="15" t="s">
        <v>488</v>
      </c>
    </row>
    <row r="197" spans="7:10" x14ac:dyDescent="0.25">
      <c r="G197" s="10" t="s">
        <v>489</v>
      </c>
      <c r="I197" s="15" t="s">
        <v>488</v>
      </c>
      <c r="J197" s="15" t="s">
        <v>490</v>
      </c>
    </row>
    <row r="198" spans="7:10" x14ac:dyDescent="0.25">
      <c r="G198" s="10" t="s">
        <v>491</v>
      </c>
      <c r="I198" s="15" t="s">
        <v>490</v>
      </c>
      <c r="J198" s="15" t="s">
        <v>492</v>
      </c>
    </row>
    <row r="199" spans="7:10" x14ac:dyDescent="0.25">
      <c r="G199" s="10" t="s">
        <v>493</v>
      </c>
      <c r="I199" s="15" t="s">
        <v>492</v>
      </c>
      <c r="J199" s="15" t="s">
        <v>494</v>
      </c>
    </row>
    <row r="200" spans="7:10" x14ac:dyDescent="0.25">
      <c r="G200" s="10" t="s">
        <v>495</v>
      </c>
      <c r="I200" s="15" t="s">
        <v>494</v>
      </c>
      <c r="J200" s="15" t="s">
        <v>496</v>
      </c>
    </row>
    <row r="201" spans="7:10" x14ac:dyDescent="0.25">
      <c r="G201" s="10" t="s">
        <v>497</v>
      </c>
      <c r="I201" s="15" t="s">
        <v>496</v>
      </c>
      <c r="J201" s="15" t="s">
        <v>498</v>
      </c>
    </row>
    <row r="202" spans="7:10" x14ac:dyDescent="0.25">
      <c r="G202" s="10" t="s">
        <v>499</v>
      </c>
      <c r="I202" s="15" t="s">
        <v>498</v>
      </c>
      <c r="J202" s="15" t="s">
        <v>500</v>
      </c>
    </row>
    <row r="203" spans="7:10" x14ac:dyDescent="0.25">
      <c r="G203" s="10" t="s">
        <v>501</v>
      </c>
      <c r="I203" s="15" t="s">
        <v>500</v>
      </c>
      <c r="J203" s="15" t="s">
        <v>502</v>
      </c>
    </row>
    <row r="204" spans="7:10" x14ac:dyDescent="0.25">
      <c r="G204" s="10" t="s">
        <v>503</v>
      </c>
      <c r="I204" s="15" t="s">
        <v>502</v>
      </c>
    </row>
    <row r="205" spans="7:10" x14ac:dyDescent="0.25">
      <c r="G205" s="10" t="s">
        <v>504</v>
      </c>
    </row>
    <row r="206" spans="7:10" x14ac:dyDescent="0.25">
      <c r="G206" s="10" t="s">
        <v>505</v>
      </c>
    </row>
    <row r="207" spans="7:10" x14ac:dyDescent="0.25">
      <c r="G207" s="10" t="s">
        <v>506</v>
      </c>
    </row>
    <row r="208" spans="7:10" x14ac:dyDescent="0.25">
      <c r="G208" s="10" t="s">
        <v>507</v>
      </c>
    </row>
    <row r="209" spans="7:7" x14ac:dyDescent="0.25">
      <c r="G209" s="10" t="s">
        <v>508</v>
      </c>
    </row>
    <row r="210" spans="7:7" x14ac:dyDescent="0.25">
      <c r="G210" s="10" t="s">
        <v>509</v>
      </c>
    </row>
    <row r="211" spans="7:7" x14ac:dyDescent="0.25">
      <c r="G211" s="10" t="s">
        <v>510</v>
      </c>
    </row>
    <row r="212" spans="7:7" x14ac:dyDescent="0.25">
      <c r="G212" s="10" t="s">
        <v>511</v>
      </c>
    </row>
    <row r="213" spans="7:7" x14ac:dyDescent="0.25">
      <c r="G213" s="10" t="s">
        <v>512</v>
      </c>
    </row>
    <row r="214" spans="7:7" x14ac:dyDescent="0.25">
      <c r="G214" s="10" t="s">
        <v>513</v>
      </c>
    </row>
    <row r="215" spans="7:7" x14ac:dyDescent="0.25">
      <c r="G215" s="10" t="s">
        <v>514</v>
      </c>
    </row>
    <row r="216" spans="7:7" x14ac:dyDescent="0.25">
      <c r="G216" s="10" t="s">
        <v>515</v>
      </c>
    </row>
    <row r="217" spans="7:7" x14ac:dyDescent="0.25">
      <c r="G217" s="10" t="s">
        <v>516</v>
      </c>
    </row>
    <row r="218" spans="7:7" x14ac:dyDescent="0.25">
      <c r="G218" s="10" t="s">
        <v>517</v>
      </c>
    </row>
    <row r="219" spans="7:7" x14ac:dyDescent="0.25">
      <c r="G219" s="10" t="s">
        <v>518</v>
      </c>
    </row>
    <row r="220" spans="7:7" x14ac:dyDescent="0.25">
      <c r="G220" s="10" t="s">
        <v>519</v>
      </c>
    </row>
    <row r="221" spans="7:7" x14ac:dyDescent="0.25">
      <c r="G221" s="10" t="s">
        <v>520</v>
      </c>
    </row>
    <row r="222" spans="7:7" x14ac:dyDescent="0.25">
      <c r="G222" s="10" t="s">
        <v>521</v>
      </c>
    </row>
    <row r="223" spans="7:7" x14ac:dyDescent="0.25">
      <c r="G223" s="10" t="s">
        <v>522</v>
      </c>
    </row>
    <row r="224" spans="7:7" x14ac:dyDescent="0.25">
      <c r="G224" s="10" t="s">
        <v>523</v>
      </c>
    </row>
    <row r="225" spans="7:7" x14ac:dyDescent="0.25">
      <c r="G225" s="10" t="s">
        <v>524</v>
      </c>
    </row>
    <row r="226" spans="7:7" x14ac:dyDescent="0.25">
      <c r="G226" s="10" t="s">
        <v>525</v>
      </c>
    </row>
    <row r="227" spans="7:7" x14ac:dyDescent="0.25">
      <c r="G227" s="10" t="s">
        <v>526</v>
      </c>
    </row>
    <row r="228" spans="7:7" x14ac:dyDescent="0.25">
      <c r="G228" s="10" t="s">
        <v>527</v>
      </c>
    </row>
    <row r="229" spans="7:7" x14ac:dyDescent="0.25">
      <c r="G229" s="10" t="s">
        <v>528</v>
      </c>
    </row>
    <row r="230" spans="7:7" x14ac:dyDescent="0.25">
      <c r="G230" s="10" t="s">
        <v>529</v>
      </c>
    </row>
    <row r="231" spans="7:7" x14ac:dyDescent="0.25">
      <c r="G231" s="10" t="s">
        <v>530</v>
      </c>
    </row>
    <row r="232" spans="7:7" x14ac:dyDescent="0.25">
      <c r="G232" s="10" t="s">
        <v>531</v>
      </c>
    </row>
    <row r="233" spans="7:7" x14ac:dyDescent="0.25">
      <c r="G233" s="10" t="s">
        <v>532</v>
      </c>
    </row>
    <row r="234" spans="7:7" x14ac:dyDescent="0.25">
      <c r="G234" s="10" t="s">
        <v>533</v>
      </c>
    </row>
    <row r="235" spans="7:7" x14ac:dyDescent="0.25">
      <c r="G235" s="10" t="s">
        <v>534</v>
      </c>
    </row>
    <row r="236" spans="7:7" x14ac:dyDescent="0.25">
      <c r="G236" s="10" t="s">
        <v>535</v>
      </c>
    </row>
    <row r="237" spans="7:7" x14ac:dyDescent="0.25">
      <c r="G237" s="10" t="s">
        <v>536</v>
      </c>
    </row>
    <row r="238" spans="7:7" x14ac:dyDescent="0.25">
      <c r="G238" s="10" t="s">
        <v>537</v>
      </c>
    </row>
    <row r="239" spans="7:7" x14ac:dyDescent="0.25">
      <c r="G239" s="10" t="s">
        <v>538</v>
      </c>
    </row>
    <row r="240" spans="7:7" x14ac:dyDescent="0.25">
      <c r="G240" s="10" t="s">
        <v>539</v>
      </c>
    </row>
    <row r="241" spans="7:7" x14ac:dyDescent="0.25">
      <c r="G241" s="10" t="s">
        <v>540</v>
      </c>
    </row>
    <row r="242" spans="7:7" x14ac:dyDescent="0.25">
      <c r="G242" s="10" t="s">
        <v>541</v>
      </c>
    </row>
    <row r="243" spans="7:7" x14ac:dyDescent="0.25">
      <c r="G243" s="10" t="s">
        <v>542</v>
      </c>
    </row>
    <row r="244" spans="7:7" x14ac:dyDescent="0.25">
      <c r="G244" s="10" t="s">
        <v>543</v>
      </c>
    </row>
    <row r="245" spans="7:7" x14ac:dyDescent="0.25">
      <c r="G245" s="10" t="s">
        <v>544</v>
      </c>
    </row>
    <row r="246" spans="7:7" x14ac:dyDescent="0.25">
      <c r="G246" s="10" t="s">
        <v>545</v>
      </c>
    </row>
    <row r="247" spans="7:7" x14ac:dyDescent="0.25">
      <c r="G247" s="10" t="s">
        <v>546</v>
      </c>
    </row>
    <row r="248" spans="7:7" x14ac:dyDescent="0.25">
      <c r="G248" s="10" t="s">
        <v>547</v>
      </c>
    </row>
    <row r="249" spans="7:7" x14ac:dyDescent="0.25">
      <c r="G249" s="10" t="s">
        <v>548</v>
      </c>
    </row>
    <row r="250" spans="7:7" x14ac:dyDescent="0.25">
      <c r="G250" s="10" t="s">
        <v>549</v>
      </c>
    </row>
    <row r="251" spans="7:7" x14ac:dyDescent="0.25">
      <c r="G251" s="10" t="s">
        <v>550</v>
      </c>
    </row>
    <row r="252" spans="7:7" x14ac:dyDescent="0.25">
      <c r="G252" s="10" t="s">
        <v>551</v>
      </c>
    </row>
    <row r="253" spans="7:7" x14ac:dyDescent="0.25">
      <c r="G253" s="10" t="s">
        <v>552</v>
      </c>
    </row>
    <row r="254" spans="7:7" x14ac:dyDescent="0.25">
      <c r="G254" s="10" t="s">
        <v>553</v>
      </c>
    </row>
    <row r="255" spans="7:7" x14ac:dyDescent="0.25">
      <c r="G255" s="10" t="s">
        <v>554</v>
      </c>
    </row>
    <row r="256" spans="7:7" x14ac:dyDescent="0.25">
      <c r="G256" s="10" t="s">
        <v>555</v>
      </c>
    </row>
    <row r="257" spans="7:7" x14ac:dyDescent="0.25">
      <c r="G257" s="10" t="s">
        <v>556</v>
      </c>
    </row>
    <row r="258" spans="7:7" x14ac:dyDescent="0.25">
      <c r="G258" s="10" t="s">
        <v>557</v>
      </c>
    </row>
    <row r="259" spans="7:7" x14ac:dyDescent="0.25">
      <c r="G259" s="10" t="s">
        <v>558</v>
      </c>
    </row>
    <row r="260" spans="7:7" x14ac:dyDescent="0.25">
      <c r="G260" s="10" t="s">
        <v>559</v>
      </c>
    </row>
    <row r="261" spans="7:7" x14ac:dyDescent="0.25">
      <c r="G261" s="10" t="s">
        <v>560</v>
      </c>
    </row>
    <row r="262" spans="7:7" x14ac:dyDescent="0.25">
      <c r="G262" s="10" t="s">
        <v>561</v>
      </c>
    </row>
    <row r="263" spans="7:7" x14ac:dyDescent="0.25">
      <c r="G263" s="10" t="s">
        <v>562</v>
      </c>
    </row>
    <row r="264" spans="7:7" x14ac:dyDescent="0.25">
      <c r="G264" s="10" t="s">
        <v>563</v>
      </c>
    </row>
    <row r="265" spans="7:7" x14ac:dyDescent="0.25">
      <c r="G265" s="10" t="s">
        <v>564</v>
      </c>
    </row>
    <row r="266" spans="7:7" x14ac:dyDescent="0.25">
      <c r="G266" s="10" t="s">
        <v>565</v>
      </c>
    </row>
    <row r="267" spans="7:7" x14ac:dyDescent="0.25">
      <c r="G267" s="10" t="s">
        <v>566</v>
      </c>
    </row>
    <row r="268" spans="7:7" x14ac:dyDescent="0.25">
      <c r="G268" s="10" t="s">
        <v>567</v>
      </c>
    </row>
    <row r="269" spans="7:7" x14ac:dyDescent="0.25">
      <c r="G269" s="10" t="s">
        <v>568</v>
      </c>
    </row>
    <row r="270" spans="7:7" x14ac:dyDescent="0.25">
      <c r="G270" s="10" t="s">
        <v>569</v>
      </c>
    </row>
    <row r="271" spans="7:7" x14ac:dyDescent="0.25">
      <c r="G271" s="10" t="s">
        <v>570</v>
      </c>
    </row>
    <row r="272" spans="7:7" x14ac:dyDescent="0.25">
      <c r="G272" s="10" t="s">
        <v>571</v>
      </c>
    </row>
    <row r="273" spans="7:7" x14ac:dyDescent="0.25">
      <c r="G273" s="10" t="s">
        <v>572</v>
      </c>
    </row>
    <row r="274" spans="7:7" x14ac:dyDescent="0.25">
      <c r="G274" s="10" t="s">
        <v>573</v>
      </c>
    </row>
    <row r="275" spans="7:7" x14ac:dyDescent="0.25">
      <c r="G275" s="10" t="s">
        <v>574</v>
      </c>
    </row>
    <row r="276" spans="7:7" x14ac:dyDescent="0.25">
      <c r="G276" s="10" t="s">
        <v>575</v>
      </c>
    </row>
    <row r="277" spans="7:7" x14ac:dyDescent="0.25">
      <c r="G277" s="10" t="s">
        <v>576</v>
      </c>
    </row>
    <row r="278" spans="7:7" x14ac:dyDescent="0.25">
      <c r="G278" s="10" t="s">
        <v>577</v>
      </c>
    </row>
    <row r="279" spans="7:7" x14ac:dyDescent="0.25">
      <c r="G279" s="10" t="s">
        <v>578</v>
      </c>
    </row>
    <row r="280" spans="7:7" x14ac:dyDescent="0.25">
      <c r="G280" s="10" t="s">
        <v>579</v>
      </c>
    </row>
    <row r="281" spans="7:7" x14ac:dyDescent="0.25">
      <c r="G281" s="10" t="s">
        <v>580</v>
      </c>
    </row>
    <row r="282" spans="7:7" x14ac:dyDescent="0.25">
      <c r="G282" s="10" t="s">
        <v>581</v>
      </c>
    </row>
    <row r="283" spans="7:7" x14ac:dyDescent="0.25">
      <c r="G283" s="10" t="s">
        <v>582</v>
      </c>
    </row>
    <row r="284" spans="7:7" x14ac:dyDescent="0.25">
      <c r="G284" s="10" t="s">
        <v>583</v>
      </c>
    </row>
    <row r="285" spans="7:7" x14ac:dyDescent="0.25">
      <c r="G285" s="10" t="s">
        <v>584</v>
      </c>
    </row>
    <row r="286" spans="7:7" x14ac:dyDescent="0.25">
      <c r="G286" s="10" t="s">
        <v>585</v>
      </c>
    </row>
    <row r="287" spans="7:7" x14ac:dyDescent="0.25">
      <c r="G287" s="10" t="s">
        <v>586</v>
      </c>
    </row>
    <row r="288" spans="7:7" x14ac:dyDescent="0.25">
      <c r="G288" s="10" t="s">
        <v>587</v>
      </c>
    </row>
    <row r="289" spans="7:7" x14ac:dyDescent="0.25">
      <c r="G289" s="10" t="s">
        <v>588</v>
      </c>
    </row>
    <row r="290" spans="7:7" x14ac:dyDescent="0.25">
      <c r="G290" s="10" t="s">
        <v>589</v>
      </c>
    </row>
    <row r="291" spans="7:7" x14ac:dyDescent="0.25">
      <c r="G291" s="10" t="s">
        <v>590</v>
      </c>
    </row>
    <row r="292" spans="7:7" x14ac:dyDescent="0.25">
      <c r="G292" s="10" t="s">
        <v>591</v>
      </c>
    </row>
    <row r="293" spans="7:7" x14ac:dyDescent="0.25">
      <c r="G293" s="10" t="s">
        <v>592</v>
      </c>
    </row>
    <row r="294" spans="7:7" x14ac:dyDescent="0.25">
      <c r="G294" s="10" t="s">
        <v>593</v>
      </c>
    </row>
    <row r="295" spans="7:7" x14ac:dyDescent="0.25">
      <c r="G295" s="10" t="s">
        <v>594</v>
      </c>
    </row>
    <row r="296" spans="7:7" x14ac:dyDescent="0.25">
      <c r="G296" s="10" t="s">
        <v>595</v>
      </c>
    </row>
    <row r="297" spans="7:7" x14ac:dyDescent="0.25">
      <c r="G297" s="10" t="s">
        <v>596</v>
      </c>
    </row>
    <row r="298" spans="7:7" x14ac:dyDescent="0.25">
      <c r="G298" s="10" t="s">
        <v>597</v>
      </c>
    </row>
    <row r="299" spans="7:7" x14ac:dyDescent="0.25">
      <c r="G299" s="10" t="s">
        <v>598</v>
      </c>
    </row>
    <row r="300" spans="7:7" x14ac:dyDescent="0.25">
      <c r="G300" s="10" t="s">
        <v>599</v>
      </c>
    </row>
    <row r="301" spans="7:7" x14ac:dyDescent="0.25">
      <c r="G301" s="10" t="s">
        <v>600</v>
      </c>
    </row>
    <row r="302" spans="7:7" x14ac:dyDescent="0.25">
      <c r="G302" s="10" t="s">
        <v>601</v>
      </c>
    </row>
    <row r="303" spans="7:7" x14ac:dyDescent="0.25">
      <c r="G303" s="10" t="s">
        <v>602</v>
      </c>
    </row>
    <row r="304" spans="7:7" x14ac:dyDescent="0.25">
      <c r="G304" s="10" t="s">
        <v>603</v>
      </c>
    </row>
    <row r="305" spans="7:7" x14ac:dyDescent="0.25">
      <c r="G305" s="10" t="s">
        <v>604</v>
      </c>
    </row>
    <row r="306" spans="7:7" x14ac:dyDescent="0.25">
      <c r="G306" s="10" t="s">
        <v>605</v>
      </c>
    </row>
    <row r="307" spans="7:7" x14ac:dyDescent="0.25">
      <c r="G307" s="10" t="s">
        <v>606</v>
      </c>
    </row>
    <row r="308" spans="7:7" x14ac:dyDescent="0.25">
      <c r="G308" s="10" t="s">
        <v>607</v>
      </c>
    </row>
    <row r="309" spans="7:7" x14ac:dyDescent="0.25">
      <c r="G309" s="10" t="s">
        <v>608</v>
      </c>
    </row>
    <row r="310" spans="7:7" x14ac:dyDescent="0.25">
      <c r="G310" s="10" t="s">
        <v>609</v>
      </c>
    </row>
    <row r="311" spans="7:7" x14ac:dyDescent="0.25">
      <c r="G311" s="10" t="s">
        <v>610</v>
      </c>
    </row>
    <row r="312" spans="7:7" x14ac:dyDescent="0.25">
      <c r="G312" s="10" t="s">
        <v>611</v>
      </c>
    </row>
    <row r="313" spans="7:7" x14ac:dyDescent="0.25">
      <c r="G313" s="10" t="s">
        <v>612</v>
      </c>
    </row>
    <row r="314" spans="7:7" x14ac:dyDescent="0.25">
      <c r="G314" s="10" t="s">
        <v>613</v>
      </c>
    </row>
    <row r="315" spans="7:7" x14ac:dyDescent="0.25">
      <c r="G315" s="10" t="s">
        <v>614</v>
      </c>
    </row>
    <row r="316" spans="7:7" x14ac:dyDescent="0.25">
      <c r="G316" s="10" t="s">
        <v>615</v>
      </c>
    </row>
    <row r="317" spans="7:7" x14ac:dyDescent="0.25">
      <c r="G317" s="10" t="s">
        <v>616</v>
      </c>
    </row>
    <row r="318" spans="7:7" x14ac:dyDescent="0.25">
      <c r="G318" s="10" t="s">
        <v>617</v>
      </c>
    </row>
    <row r="319" spans="7:7" x14ac:dyDescent="0.25">
      <c r="G319" s="10" t="s">
        <v>618</v>
      </c>
    </row>
    <row r="320" spans="7:7" x14ac:dyDescent="0.25">
      <c r="G320" s="10" t="s">
        <v>619</v>
      </c>
    </row>
    <row r="321" spans="7:7" x14ac:dyDescent="0.25">
      <c r="G321" s="10" t="s">
        <v>620</v>
      </c>
    </row>
    <row r="322" spans="7:7" x14ac:dyDescent="0.25">
      <c r="G322" s="10" t="s">
        <v>621</v>
      </c>
    </row>
    <row r="323" spans="7:7" x14ac:dyDescent="0.25">
      <c r="G323" s="10" t="s">
        <v>622</v>
      </c>
    </row>
    <row r="324" spans="7:7" x14ac:dyDescent="0.25">
      <c r="G324" s="10" t="s">
        <v>623</v>
      </c>
    </row>
    <row r="325" spans="7:7" x14ac:dyDescent="0.25">
      <c r="G325" s="10" t="s">
        <v>624</v>
      </c>
    </row>
    <row r="326" spans="7:7" x14ac:dyDescent="0.25">
      <c r="G326" s="10" t="s">
        <v>625</v>
      </c>
    </row>
    <row r="327" spans="7:7" x14ac:dyDescent="0.25">
      <c r="G327" s="10" t="s">
        <v>626</v>
      </c>
    </row>
    <row r="328" spans="7:7" x14ac:dyDescent="0.25">
      <c r="G328" s="10" t="s">
        <v>627</v>
      </c>
    </row>
    <row r="329" spans="7:7" x14ac:dyDescent="0.25">
      <c r="G329" s="10" t="s">
        <v>628</v>
      </c>
    </row>
    <row r="330" spans="7:7" x14ac:dyDescent="0.25">
      <c r="G330" s="10" t="s">
        <v>629</v>
      </c>
    </row>
    <row r="331" spans="7:7" x14ac:dyDescent="0.25">
      <c r="G331" s="10" t="s">
        <v>630</v>
      </c>
    </row>
    <row r="332" spans="7:7" x14ac:dyDescent="0.25">
      <c r="G332" s="10" t="s">
        <v>631</v>
      </c>
    </row>
    <row r="333" spans="7:7" x14ac:dyDescent="0.25">
      <c r="G333" s="10" t="s">
        <v>632</v>
      </c>
    </row>
    <row r="334" spans="7:7" x14ac:dyDescent="0.25">
      <c r="G334" s="10" t="s">
        <v>633</v>
      </c>
    </row>
    <row r="335" spans="7:7" x14ac:dyDescent="0.25">
      <c r="G335" s="10" t="s">
        <v>634</v>
      </c>
    </row>
    <row r="336" spans="7:7" x14ac:dyDescent="0.25">
      <c r="G336" s="10" t="s">
        <v>635</v>
      </c>
    </row>
    <row r="337" spans="7:7" x14ac:dyDescent="0.25">
      <c r="G337" s="10" t="s">
        <v>636</v>
      </c>
    </row>
    <row r="338" spans="7:7" x14ac:dyDescent="0.25">
      <c r="G338" s="10" t="s">
        <v>637</v>
      </c>
    </row>
    <row r="339" spans="7:7" x14ac:dyDescent="0.25">
      <c r="G339" s="10" t="s">
        <v>638</v>
      </c>
    </row>
    <row r="340" spans="7:7" x14ac:dyDescent="0.25">
      <c r="G340" s="10" t="s">
        <v>639</v>
      </c>
    </row>
    <row r="341" spans="7:7" x14ac:dyDescent="0.25">
      <c r="G341" s="10" t="s">
        <v>640</v>
      </c>
    </row>
  </sheetData>
  <sheetProtection password="CA05" sheet="1" objects="1" scenarios="1"/>
  <pageMargins left="0.7" right="0.7" top="0.75" bottom="0.75" header="0.3" footer="0.3"/>
  <pageSetup orientation="portrait" horizontalDpi="30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8c57eaaf-0617-4b5e-abd8-c9c87ce9c094">
      <UserInfo>
        <DisplayName>Golla, Emily</DisplayName>
        <AccountId>14</AccountId>
        <AccountType/>
      </UserInfo>
      <UserInfo>
        <DisplayName>Garfinkel, Johanna</DisplayName>
        <AccountId>30</AccountId>
        <AccountType/>
      </UserInfo>
    </SharedWithUsers>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2022-09-19T15:22:50+00:00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lcf76f155ced4ddcb4097134ff3c332f xmlns="20af4edb-1540-4aba-b7d0-294715a11a7a">
      <Terms xmlns="http://schemas.microsoft.com/office/infopath/2007/PartnerControls"/>
    </lcf76f155ced4ddcb4097134ff3c332f>
    <EPA_x0020_Contributor xmlns="4ffa91fb-a0ff-4ac5-b2db-65c790d184a4">
      <UserInfo>
        <DisplayName/>
        <AccountId xsi:nil="true"/>
        <AccountType/>
      </UserInfo>
    </EPA_x0020_Contributor>
    <TaxCatchAll xmlns="4ffa91fb-a0ff-4ac5-b2db-65c790d184a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5" ma:contentTypeDescription="Create a new document." ma:contentTypeScope="" ma:versionID="dfcb032647f8b8e5710ba01a277cb319">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56cecd99f9ed5132c271b06dbc393c49"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element ref="ns1:_ip_UnifiedCompliancePolicyProperties" minOccurs="0"/>
                <xsd:element ref="ns1:_ip_UnifiedCompliancePolicyUIAction" minOccurs="0"/>
                <xsd:element ref="ns5:lcf76f155ced4ddcb4097134ff3c332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7" nillable="true" ma:displayName="Unified Compliance Policy Properties" ma:hidden="true" ma:internalName="_ip_UnifiedCompliancePolicyProperties">
      <xsd:simpleType>
        <xsd:restriction base="dms:Note"/>
      </xsd:simpleType>
    </xsd:element>
    <xsd:element name="_ip_UnifiedCompliancePolicyUIAction" ma:index="3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lcf76f155ced4ddcb4097134ff3c332f" ma:index="40"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29f62856-1543-49d4-a736-4569d363f533" ContentTypeId="0x0101" PreviousValue="false"/>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1FFDE08-31AB-4C4F-84EC-B5AC660BAA23}">
  <ds:schemaRefs>
    <ds:schemaRef ds:uri="http://schemas.microsoft.com/office/2006/metadata/properties"/>
    <ds:schemaRef ds:uri="http://schemas.microsoft.com/office/infopath/2007/PartnerControls"/>
    <ds:schemaRef ds:uri="b7fdcd74-2a7d-4d58-b4f7-f623844b553a"/>
    <ds:schemaRef ds:uri="8c57eaaf-0617-4b5e-abd8-c9c87ce9c094"/>
    <ds:schemaRef ds:uri="http://schemas.microsoft.com/sharepoint/v3/fields"/>
    <ds:schemaRef ds:uri="http://schemas.microsoft.com/sharepoint/v3"/>
    <ds:schemaRef ds:uri="4ffa91fb-a0ff-4ac5-b2db-65c790d184a4"/>
    <ds:schemaRef ds:uri="http://schemas.microsoft.com/sharepoint.v3"/>
    <ds:schemaRef ds:uri="20af4edb-1540-4aba-b7d0-294715a11a7a"/>
  </ds:schemaRefs>
</ds:datastoreItem>
</file>

<file path=customXml/itemProps2.xml><?xml version="1.0" encoding="utf-8"?>
<ds:datastoreItem xmlns:ds="http://schemas.openxmlformats.org/officeDocument/2006/customXml" ds:itemID="{023F838C-5274-4910-92A1-17905244F7D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24057CD-83BF-4590-AA04-ABDBD5D26765}">
  <ds:schemaRefs>
    <ds:schemaRef ds:uri="Microsoft.SharePoint.Taxonomy.ContentTypeSync"/>
  </ds:schemaRefs>
</ds:datastoreItem>
</file>

<file path=customXml/itemProps4.xml><?xml version="1.0" encoding="utf-8"?>
<ds:datastoreItem xmlns:ds="http://schemas.openxmlformats.org/officeDocument/2006/customXml" ds:itemID="{7566799D-C1B1-4B06-9AC9-FBC29C01266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5</vt:i4>
      </vt:variant>
    </vt:vector>
  </HeadingPairs>
  <TitlesOfParts>
    <vt:vector size="8" baseType="lpstr">
      <vt:lpstr>Export Information</vt:lpstr>
      <vt:lpstr>Export Summary</vt:lpstr>
      <vt:lpstr>Lists</vt:lpstr>
      <vt:lpstr>Common_Name</vt:lpstr>
      <vt:lpstr>Country</vt:lpstr>
      <vt:lpstr>Country_2</vt:lpstr>
      <vt:lpstr>Port_of_Exit</vt:lpstr>
      <vt:lpstr>Year</vt:lpstr>
    </vt:vector>
  </TitlesOfParts>
  <Manager/>
  <Company>SAIC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Horvath, Ethan M.</dc:creator>
  <cp:keywords/>
  <dc:description/>
  <cp:lastModifiedBy>EPA</cp:lastModifiedBy>
  <cp:revision/>
  <dcterms:created xsi:type="dcterms:W3CDTF">2021-06-21T12:52:11Z</dcterms:created>
  <dcterms:modified xsi:type="dcterms:W3CDTF">2022-10-14T13:50:36Z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0x010100ED8CAB4E93A64045B93DD5D88E19BBCD</vt:lpwstr>
  </property>
  <property fmtid="{D5CDD505-2E9C-101B-9397-08002B2CF9AE}" pid="3" name="TaxKeyword">
    <vt:lpwstr/>
  </property>
  <property fmtid="{D5CDD505-2E9C-101B-9397-08002B2CF9AE}" pid="4" name="MediaServiceImageTags">
    <vt:lpwstr/>
  </property>
  <property fmtid="{D5CDD505-2E9C-101B-9397-08002B2CF9AE}" pid="5" name="e3f09c3df709400db2417a7161762d62">
    <vt:lpwstr/>
  </property>
  <property fmtid="{D5CDD505-2E9C-101B-9397-08002B2CF9AE}" pid="6" name="EPA_x0020_Subject">
    <vt:lpwstr/>
  </property>
  <property fmtid="{D5CDD505-2E9C-101B-9397-08002B2CF9AE}" pid="7" name="Document Type">
    <vt:lpwstr/>
  </property>
  <property fmtid="{D5CDD505-2E9C-101B-9397-08002B2CF9AE}" pid="8" name="EPA Subject">
    <vt:lpwstr/>
  </property>
</Properties>
</file>