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2" documentId="11_A7098B30F0D4366F1A95976FFB0478B2E3817B9D" xr6:coauthVersionLast="47" xr6:coauthVersionMax="47" xr10:uidLastSave="{ED303226-CAE8-4A55-98E9-296701DF8FED}"/>
  <workbookProtection workbookPassword="CA05" lockStructure="1"/>
  <bookViews>
    <workbookView xWindow="-110" yWindow="-110" windowWidth="22780" windowHeight="14660" xr2:uid="{00000000-000D-0000-FFFF-FFFF00000000}"/>
  </bookViews>
  <sheets>
    <sheet name="Company and Transaction Info" sheetId="1" r:id="rId1"/>
    <sheet name="Lists" sheetId="3" state="hidden" r:id="rId2"/>
  </sheets>
  <definedNames>
    <definedName name="_xlnm._FilterDatabase" localSheetId="1" hidden="1">Lists!$E$1:$M$1</definedName>
    <definedName name="Application_Specific_Allowance">Lists!$F$2:$F$7</definedName>
    <definedName name="Common_Name">OFFSET(Lists!$D$2:$D$19,0,0,COUNT(Lists!$C$2:$C$19),1)</definedName>
    <definedName name="Year">Lists!$H$2:$H$10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 i="3"/>
  <c r="D3" i="3" l="1"/>
  <c r="D2" i="3"/>
  <c r="D12" i="3"/>
  <c r="D19" i="3"/>
  <c r="D11" i="3"/>
  <c r="D18" i="3"/>
  <c r="D10" i="3"/>
  <c r="D9" i="3"/>
  <c r="D13" i="3"/>
  <c r="D17" i="3"/>
  <c r="D16" i="3"/>
  <c r="D8" i="3"/>
  <c r="D15" i="3"/>
  <c r="D7" i="3"/>
  <c r="D14" i="3"/>
  <c r="D6" i="3"/>
  <c r="D5" i="3"/>
  <c r="D4" i="3"/>
  <c r="H42" i="1" l="1"/>
  <c r="G42" i="1" s="1"/>
  <c r="H43" i="1"/>
  <c r="G43" i="1" s="1"/>
  <c r="H44" i="1"/>
  <c r="G44" i="1" s="1"/>
</calcChain>
</file>

<file path=xl/sharedStrings.xml><?xml version="1.0" encoding="utf-8"?>
<sst xmlns="http://schemas.openxmlformats.org/spreadsheetml/2006/main" count="83" uniqueCount="78">
  <si>
    <t>Worksheet Instructions:</t>
  </si>
  <si>
    <t>Version:</t>
  </si>
  <si>
    <t>Updated:</t>
  </si>
  <si>
    <t>External Links:</t>
  </si>
  <si>
    <t>Reporting Form Navigation:</t>
  </si>
  <si>
    <t>[Year]</t>
  </si>
  <si>
    <t>Transaction Data</t>
  </si>
  <si>
    <t>Mission-critical Military End Uses</t>
  </si>
  <si>
    <t>[Application-Specific Allowance]</t>
  </si>
  <si>
    <t>Reporting Year:</t>
  </si>
  <si>
    <t>Company Name:</t>
  </si>
  <si>
    <t>Instructions: Complete the following company information.</t>
  </si>
  <si>
    <t>HFC</t>
  </si>
  <si>
    <t>Application for Which Allowances Were Allocated
§84.21(a)(2)(v)</t>
  </si>
  <si>
    <t>Provide the specific products that the application-specific purchaser plans to produce with the HFCs. §84.21(a)(2)(v)</t>
  </si>
  <si>
    <t>Chemical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</si>
  <si>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</si>
  <si>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</si>
  <si>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</si>
  <si>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</si>
  <si>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</si>
  <si>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</si>
  <si>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</si>
  <si>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</si>
  <si>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</si>
  <si>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</si>
  <si>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</si>
  <si>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</si>
  <si>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</si>
  <si>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</si>
  <si>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</si>
  <si>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</si>
  <si>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</si>
  <si>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</si>
  <si>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</si>
  <si>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</si>
  <si>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</si>
  <si>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</si>
  <si>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</si>
  <si>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</si>
  <si>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</si>
  <si>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</si>
  <si>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</si>
  <si>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</si>
  <si>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</si>
  <si>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</si>
  <si>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</si>
  <si>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</si>
  <si>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</si>
  <si>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</si>
  <si>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</si>
  <si>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[Common Name]</t>
  </si>
  <si>
    <t>Section 3 - Transaction Information</t>
  </si>
  <si>
    <t>Quantity Sold or Conveyed
(kg)
§84.21(a)(2)(iii)</t>
  </si>
  <si>
    <t>American Innovation and Manufacturing Act - HFC Sale or Conveyance Report</t>
  </si>
  <si>
    <t>Section 1 - Application-Specific Seller Identification</t>
  </si>
  <si>
    <t>Section 2 - Application-Specific Purchaser Identification</t>
  </si>
  <si>
    <t>Instructions: Provide the following information for each HFC produced or imported using application-specific allowances that is being sold or conveyed. In addition, provide a certification that the HFCs will be used only for the same application for which the application-specific allowance under which the substances were produced or imported was allocated. §84.21(a)(2)(vi)</t>
  </si>
  <si>
    <t>Total Cost of the HFC being Sold or Conveyed
(USD)
§84.21(a)(2)(iv)</t>
  </si>
  <si>
    <t>EPA may request additional information or ask follow up questions to verify the accuracy of this submission and supporting documentation, including pursuant to CAA section 114 as authorized under the AIM Act.</t>
  </si>
  <si>
    <t>Purchaser Company Name:</t>
  </si>
  <si>
    <t>Should the certification that the HFCs will be used only for the same application for which the application-specific allowance under which the substances were produced or imported was allocated be treated as confidential business information (CBI)?</t>
  </si>
  <si>
    <t>EPA Form # 5900-538</t>
  </si>
  <si>
    <t>Common Name</t>
  </si>
  <si>
    <t>Company ID:</t>
  </si>
  <si>
    <t>Purchaser Company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</si>
  <si>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</si>
  <si>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</si>
  <si>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</si>
  <si>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</si>
  <si>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84.21).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</si>
  <si>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Propellants in MDIs</t>
  </si>
  <si>
    <t>Defense Sprays</t>
  </si>
  <si>
    <t>Semiconductors</t>
  </si>
  <si>
    <t>Onboard Aerospace Fire Suppression</t>
  </si>
  <si>
    <t>r0.2</t>
  </si>
  <si>
    <t>Structural Composite Preformed Polyurethane Foam</t>
  </si>
  <si>
    <t>Complete and submit an HFC Sale or Conveyance Report if your company (seller) would like to sell or convey HFCs produced or imported by expending application-specific allowances to another company (purchaser) within the same application. All sections of the report must be completed prior to submission. The seller and the purchaser may proceed with the sale or conveyance when EPA issues a non-objection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</si>
</sst>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vertAlign val="subscript"/>
      <sz val="10"/>
      <color theme="1"/>
      <name val="Arial"/>
      <family val="2"/>
    </font>
    <font>
      <u/>
      <sz val="11"/>
      <color rgb="FF0563C1"/>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0" fillId="0" borderId="0"/>
    <xf numFmtId="0" fontId="13" fillId="0" borderId="0" applyNumberFormat="0" applyFill="0" applyBorder="0" applyAlignment="0" applyProtection="0">
      <alignment vertical="top"/>
      <protection locked="0"/>
    </xf>
    <xf numFmtId="0" fontId="18" fillId="0" borderId="0"/>
    <xf numFmtId="0" fontId="19" fillId="0" borderId="0"/>
  </cellStyleXfs>
  <cellXfs count="108">
    <xf numFmtId="0" fontId="0" fillId="0" borderId="0" xfId="0"/>
    <xf numFmtId="0" fontId="15" fillId="0" borderId="0" xfId="1" applyFont="1" applyBorder="1" applyAlignment="1" applyProtection="1">
      <alignment horizontal="left" vertical="center"/>
    </xf>
    <xf numFmtId="0" fontId="15" fillId="0" borderId="0" xfId="1" applyFont="1" applyFill="1" applyAlignment="1">
      <alignment horizontal="left" vertical="center"/>
    </xf>
    <xf numFmtId="0" fontId="14" fillId="0" borderId="0" xfId="1" applyFont="1" applyFill="1" applyAlignment="1">
      <alignment vertical="center"/>
    </xf>
    <xf numFmtId="0" fontId="15" fillId="0" borderId="16" xfId="1" applyFont="1" applyBorder="1" applyAlignment="1" applyProtection="1">
      <alignment vertical="center"/>
    </xf>
    <xf numFmtId="0" fontId="9" fillId="0" borderId="4" xfId="0" applyFont="1" applyBorder="1" applyAlignment="1">
      <alignment horizontal="center" vertical="center"/>
    </xf>
    <xf numFmtId="0" fontId="0" fillId="0" borderId="0" xfId="0"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4" xfId="0" applyBorder="1" applyAlignment="1">
      <alignment horizontal="center" vertical="center"/>
    </xf>
    <xf numFmtId="0" fontId="8" fillId="2" borderId="2"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14" fontId="8" fillId="0" borderId="9" xfId="0" applyNumberFormat="1" applyFont="1" applyBorder="1" applyAlignment="1">
      <alignment horizontal="left" vertical="center"/>
    </xf>
    <xf numFmtId="0" fontId="8" fillId="2" borderId="14" xfId="1" applyFont="1" applyFill="1" applyBorder="1" applyAlignment="1" applyProtection="1">
      <alignment horizontal="center" vertical="center" wrapText="1"/>
    </xf>
    <xf numFmtId="0" fontId="11" fillId="0" borderId="16" xfId="1" applyFont="1" applyBorder="1" applyAlignment="1" applyProtection="1">
      <alignment horizontal="center" vertical="center" wrapText="1"/>
    </xf>
    <xf numFmtId="0" fontId="6" fillId="3" borderId="3" xfId="1" applyFont="1" applyFill="1" applyBorder="1" applyAlignment="1" applyProtection="1">
      <alignment horizontal="center" vertical="center" wrapText="1"/>
      <protection locked="0"/>
    </xf>
    <xf numFmtId="0" fontId="6" fillId="3" borderId="11" xfId="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0" fontId="6" fillId="3" borderId="13" xfId="1" applyFont="1" applyFill="1" applyBorder="1" applyAlignment="1" applyProtection="1">
      <alignment horizontal="center" vertical="center" wrapText="1"/>
      <protection locked="0"/>
    </xf>
    <xf numFmtId="44" fontId="6" fillId="3" borderId="4" xfId="1" applyNumberFormat="1" applyFont="1" applyFill="1" applyBorder="1" applyAlignment="1" applyProtection="1">
      <alignment horizontal="center" vertical="center" wrapText="1"/>
      <protection locked="0"/>
    </xf>
    <xf numFmtId="44" fontId="6" fillId="3" borderId="24" xfId="1" applyNumberFormat="1" applyFont="1" applyFill="1" applyBorder="1" applyAlignment="1" applyProtection="1">
      <alignment horizontal="center" vertical="center" wrapText="1"/>
      <protection locked="0"/>
    </xf>
    <xf numFmtId="0" fontId="6" fillId="3" borderId="35" xfId="1" applyFont="1" applyFill="1" applyBorder="1" applyAlignment="1" applyProtection="1">
      <alignment horizontal="center" vertical="center" wrapText="1"/>
      <protection locked="0"/>
    </xf>
    <xf numFmtId="44" fontId="6" fillId="3" borderId="36" xfId="1" applyNumberFormat="1" applyFont="1" applyFill="1" applyBorder="1" applyAlignment="1" applyProtection="1">
      <alignment horizontal="center" vertical="center" wrapText="1"/>
      <protection locked="0"/>
    </xf>
    <xf numFmtId="0" fontId="6" fillId="3" borderId="37" xfId="1" applyFont="1" applyFill="1" applyBorder="1" applyAlignment="1" applyProtection="1">
      <alignment horizontal="center" vertical="center" wrapText="1"/>
      <protection locked="0"/>
    </xf>
    <xf numFmtId="0" fontId="15" fillId="0" borderId="0" xfId="0" applyFont="1" applyAlignment="1">
      <alignment vertical="center"/>
    </xf>
    <xf numFmtId="0" fontId="16" fillId="0" borderId="0" xfId="0" applyFont="1" applyAlignment="1">
      <alignment vertical="center"/>
    </xf>
    <xf numFmtId="0" fontId="11" fillId="4" borderId="38" xfId="1" applyFont="1" applyFill="1" applyBorder="1" applyAlignment="1" applyProtection="1">
      <alignment horizontal="left" vertical="center"/>
    </xf>
    <xf numFmtId="0" fontId="12" fillId="3" borderId="40" xfId="1" applyNumberFormat="1" applyFont="1" applyFill="1" applyBorder="1" applyAlignment="1" applyProtection="1">
      <alignment horizontal="center" vertical="center" wrapText="1"/>
      <protection locked="0"/>
    </xf>
    <xf numFmtId="0" fontId="11" fillId="4" borderId="12" xfId="1" applyFont="1" applyFill="1" applyBorder="1" applyAlignment="1" applyProtection="1">
      <alignment horizontal="left" vertical="center"/>
    </xf>
    <xf numFmtId="0" fontId="12" fillId="3" borderId="13" xfId="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2" fillId="3" borderId="14" xfId="1"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2" fillId="0" borderId="9"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17" fillId="0" borderId="10" xfId="2" applyFont="1" applyBorder="1" applyAlignment="1" applyProtection="1">
      <alignment vertical="center"/>
    </xf>
    <xf numFmtId="0" fontId="0" fillId="0" borderId="6" xfId="0" applyFont="1" applyBorder="1" applyAlignment="1">
      <alignment vertical="center"/>
    </xf>
    <xf numFmtId="0" fontId="17" fillId="0" borderId="6" xfId="2" applyFont="1" applyBorder="1" applyAlignment="1" applyProtection="1">
      <alignment vertical="center"/>
    </xf>
    <xf numFmtId="0" fontId="23" fillId="0" borderId="10" xfId="2" applyFont="1" applyBorder="1" applyAlignment="1" applyProtection="1">
      <alignment vertical="center"/>
    </xf>
    <xf numFmtId="0" fontId="8" fillId="0" borderId="6" xfId="0" applyFont="1" applyBorder="1" applyAlignment="1">
      <alignment vertical="center"/>
    </xf>
    <xf numFmtId="0" fontId="8" fillId="0" borderId="8" xfId="0" applyFont="1" applyBorder="1" applyAlignment="1">
      <alignment vertical="center"/>
    </xf>
    <xf numFmtId="0" fontId="15" fillId="2" borderId="2" xfId="1" applyFont="1" applyFill="1" applyBorder="1" applyAlignment="1" applyProtection="1">
      <alignment vertical="center"/>
    </xf>
    <xf numFmtId="0" fontId="16" fillId="0" borderId="0" xfId="1" applyFont="1" applyFill="1" applyBorder="1" applyAlignment="1" applyProtection="1">
      <alignment vertical="center"/>
      <protection locked="0"/>
    </xf>
    <xf numFmtId="0" fontId="0" fillId="0" borderId="0" xfId="0" applyAlignment="1">
      <alignment vertical="center"/>
    </xf>
    <xf numFmtId="0" fontId="14" fillId="0" borderId="0" xfId="1" applyFont="1" applyBorder="1" applyAlignment="1">
      <alignment vertical="center"/>
    </xf>
    <xf numFmtId="0" fontId="15" fillId="0" borderId="0" xfId="1" applyFont="1" applyBorder="1" applyAlignment="1">
      <alignment vertical="center"/>
    </xf>
    <xf numFmtId="0" fontId="21" fillId="0" borderId="0" xfId="0" applyFont="1" applyAlignment="1">
      <alignment vertical="center"/>
    </xf>
    <xf numFmtId="0" fontId="15" fillId="4" borderId="2" xfId="0" applyFont="1" applyFill="1" applyBorder="1" applyAlignment="1">
      <alignment vertical="center"/>
    </xf>
    <xf numFmtId="0" fontId="15" fillId="4" borderId="12" xfId="0" applyFont="1" applyFill="1" applyBorder="1" applyAlignment="1">
      <alignment vertical="center"/>
    </xf>
    <xf numFmtId="0" fontId="16"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2" fontId="7" fillId="0" borderId="4" xfId="0" applyNumberFormat="1" applyFont="1" applyBorder="1" applyAlignment="1">
      <alignment vertical="center"/>
    </xf>
    <xf numFmtId="0" fontId="7" fillId="0" borderId="4" xfId="0" applyFont="1" applyBorder="1" applyAlignment="1">
      <alignment vertical="center"/>
    </xf>
    <xf numFmtId="0" fontId="16" fillId="0" borderId="0" xfId="0" applyFont="1" applyAlignment="1" applyProtection="1">
      <alignment vertical="center"/>
    </xf>
    <xf numFmtId="0" fontId="5" fillId="0" borderId="0" xfId="0" applyFont="1" applyAlignment="1">
      <alignment vertical="center"/>
    </xf>
    <xf numFmtId="4" fontId="6" fillId="3" borderId="36" xfId="1" applyNumberFormat="1" applyFont="1" applyFill="1" applyBorder="1" applyAlignment="1" applyProtection="1">
      <alignment horizontal="center" vertical="center" wrapText="1"/>
      <protection locked="0"/>
    </xf>
    <xf numFmtId="4" fontId="6" fillId="3" borderId="4" xfId="1" applyNumberFormat="1" applyFont="1" applyFill="1" applyBorder="1" applyAlignment="1" applyProtection="1">
      <alignment horizontal="center" vertical="center" wrapText="1"/>
      <protection locked="0"/>
    </xf>
    <xf numFmtId="4" fontId="6" fillId="3" borderId="24" xfId="1" applyNumberFormat="1" applyFont="1" applyFill="1" applyBorder="1" applyAlignment="1" applyProtection="1">
      <alignment horizontal="center" vertical="center" wrapText="1"/>
      <protection locked="0"/>
    </xf>
    <xf numFmtId="0" fontId="21" fillId="0" borderId="0" xfId="0" applyFont="1" applyAlignment="1">
      <alignment horizontal="right" vertical="center"/>
    </xf>
    <xf numFmtId="0" fontId="17" fillId="0" borderId="9" xfId="2" applyFont="1" applyBorder="1" applyAlignment="1" applyProtection="1">
      <alignment horizontal="left" vertical="center"/>
    </xf>
    <xf numFmtId="0" fontId="17" fillId="0" borderId="0" xfId="2" applyFont="1" applyBorder="1" applyAlignment="1" applyProtection="1">
      <alignment horizontal="left" vertical="center"/>
    </xf>
    <xf numFmtId="0" fontId="17" fillId="0" borderId="41" xfId="2" applyFont="1" applyBorder="1" applyAlignment="1" applyProtection="1">
      <alignment horizontal="left" vertical="center"/>
    </xf>
    <xf numFmtId="0" fontId="17" fillId="0" borderId="42" xfId="2" applyFont="1" applyBorder="1" applyAlignment="1" applyProtection="1">
      <alignment horizontal="left" vertical="center"/>
    </xf>
    <xf numFmtId="0" fontId="11" fillId="0" borderId="0" xfId="1" applyFont="1" applyBorder="1" applyAlignment="1" applyProtection="1">
      <alignment horizontal="left" vertical="center" wrapText="1"/>
    </xf>
    <xf numFmtId="0" fontId="15" fillId="0" borderId="0" xfId="0" applyFont="1" applyAlignment="1">
      <alignment horizontal="left" vertical="center" wrapText="1"/>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16" fillId="3" borderId="14"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6" fillId="0" borderId="0" xfId="0" applyFont="1" applyAlignment="1">
      <alignment horizontal="left" vertical="center" wrapText="1"/>
    </xf>
    <xf numFmtId="0" fontId="2" fillId="3" borderId="18" xfId="0" applyFont="1" applyFill="1" applyBorder="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15" fillId="4" borderId="29" xfId="0" applyFont="1" applyFill="1" applyBorder="1" applyAlignment="1">
      <alignment horizontal="left" vertical="center"/>
    </xf>
    <xf numFmtId="0" fontId="15" fillId="4" borderId="30" xfId="0" applyFont="1" applyFill="1" applyBorder="1" applyAlignment="1">
      <alignment horizontal="left" vertical="center"/>
    </xf>
    <xf numFmtId="0" fontId="15" fillId="4" borderId="31" xfId="0" applyFont="1" applyFill="1" applyBorder="1" applyAlignment="1">
      <alignment horizontal="left" vertical="center"/>
    </xf>
    <xf numFmtId="0" fontId="15" fillId="2" borderId="15" xfId="1" applyFont="1" applyFill="1" applyBorder="1" applyAlignment="1" applyProtection="1">
      <alignment horizontal="center" vertical="center"/>
    </xf>
    <xf numFmtId="0" fontId="15" fillId="2" borderId="25" xfId="1" applyFont="1" applyFill="1" applyBorder="1" applyAlignment="1" applyProtection="1">
      <alignment horizontal="center" vertical="center"/>
    </xf>
    <xf numFmtId="0" fontId="15" fillId="2" borderId="26"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1" fillId="2" borderId="32" xfId="1" applyFont="1" applyFill="1" applyBorder="1" applyAlignment="1" applyProtection="1">
      <alignment horizontal="center" vertical="center" wrapText="1"/>
    </xf>
    <xf numFmtId="0" fontId="11" fillId="2" borderId="38"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4"/>
  <sheetViews>
    <sheetView showGridLines="0" tabSelected="1" topLeftCell="A13" zoomScale="85" zoomScaleNormal="85" workbookViewId="0">
      <selection activeCell="D42" sqref="D42"/>
    </sheetView>
  </sheetViews>
  <sheetFormatPr defaultRowHeight="16" customHeight="1" x14ac:dyDescent="0.25"/>
  <cols>
    <col min="1" max="1" width="5.7265625" style="25" customWidth="1"/>
    <col min="2" max="2" width="37.08984375" style="25" customWidth="1"/>
    <col min="3" max="3" width="36.54296875" style="25" customWidth="1"/>
    <col min="4" max="4" width="51" style="25" customWidth="1"/>
    <col min="5" max="5" width="30.26953125" style="25" customWidth="1"/>
    <col min="6" max="6" width="13.54296875" style="25" customWidth="1"/>
    <col min="7" max="8" width="0" style="25" hidden="1" customWidth="1"/>
    <col min="9" max="16384" width="8.7265625" style="25"/>
  </cols>
  <sheetData>
    <row r="1" spans="2:5" ht="16" customHeight="1" x14ac:dyDescent="0.25">
      <c r="E1" s="36" t="s">
        <v>68</v>
      </c>
    </row>
    <row r="2" spans="2:5" ht="16" customHeight="1" x14ac:dyDescent="0.25">
      <c r="E2" s="36" t="s">
        <v>69</v>
      </c>
    </row>
    <row r="4" spans="2:5" ht="16" customHeight="1" x14ac:dyDescent="0.25">
      <c r="B4" s="78" t="s">
        <v>54</v>
      </c>
      <c r="C4" s="78"/>
      <c r="D4" s="78"/>
      <c r="E4" s="78"/>
    </row>
    <row r="5" spans="2:5" ht="16" customHeight="1" x14ac:dyDescent="0.25">
      <c r="B5" s="79"/>
      <c r="C5" s="79"/>
      <c r="D5" s="79"/>
      <c r="E5" s="79"/>
    </row>
    <row r="6" spans="2:5" ht="16" customHeight="1" x14ac:dyDescent="0.25">
      <c r="B6" s="93" t="s">
        <v>0</v>
      </c>
      <c r="C6" s="94"/>
      <c r="D6" s="94"/>
      <c r="E6" s="95"/>
    </row>
    <row r="7" spans="2:5" ht="48.5" customHeight="1" x14ac:dyDescent="0.25">
      <c r="B7" s="75" t="s">
        <v>77</v>
      </c>
      <c r="C7" s="76"/>
      <c r="D7" s="76"/>
      <c r="E7" s="77"/>
    </row>
    <row r="8" spans="2:5" ht="16" customHeight="1" x14ac:dyDescent="0.25">
      <c r="B8" s="93" t="s">
        <v>1</v>
      </c>
      <c r="C8" s="94"/>
      <c r="D8" s="94"/>
      <c r="E8" s="95"/>
    </row>
    <row r="9" spans="2:5" ht="16" customHeight="1" x14ac:dyDescent="0.25">
      <c r="B9" s="37" t="s">
        <v>75</v>
      </c>
      <c r="C9" s="38"/>
      <c r="D9" s="38"/>
      <c r="E9" s="39"/>
    </row>
    <row r="10" spans="2:5" ht="16" customHeight="1" x14ac:dyDescent="0.25">
      <c r="B10" s="93" t="s">
        <v>2</v>
      </c>
      <c r="C10" s="94"/>
      <c r="D10" s="94"/>
      <c r="E10" s="95"/>
    </row>
    <row r="11" spans="2:5" ht="16" customHeight="1" x14ac:dyDescent="0.25">
      <c r="B11" s="12">
        <v>44610</v>
      </c>
      <c r="C11" s="38"/>
      <c r="D11" s="38"/>
      <c r="E11" s="39"/>
    </row>
    <row r="12" spans="2:5" ht="16" customHeight="1" x14ac:dyDescent="0.25">
      <c r="B12" s="93" t="s">
        <v>3</v>
      </c>
      <c r="C12" s="94"/>
      <c r="D12" s="94"/>
      <c r="E12" s="95"/>
    </row>
    <row r="13" spans="2:5" ht="16" customHeight="1" x14ac:dyDescent="0.25">
      <c r="B13" s="40" t="s">
        <v>66</v>
      </c>
      <c r="C13" s="41"/>
      <c r="D13" s="42" t="s">
        <v>67</v>
      </c>
      <c r="E13" s="39"/>
    </row>
    <row r="14" spans="2:5" ht="16" customHeight="1" x14ac:dyDescent="0.25">
      <c r="B14" s="93" t="s">
        <v>4</v>
      </c>
      <c r="C14" s="94"/>
      <c r="D14" s="94"/>
      <c r="E14" s="95"/>
    </row>
    <row r="15" spans="2:5" ht="16" customHeight="1" x14ac:dyDescent="0.25">
      <c r="B15" s="67" t="s">
        <v>55</v>
      </c>
      <c r="C15" s="68"/>
      <c r="D15" s="38"/>
      <c r="E15" s="39"/>
    </row>
    <row r="16" spans="2:5" ht="16" customHeight="1" x14ac:dyDescent="0.25">
      <c r="B16" s="65" t="s">
        <v>56</v>
      </c>
      <c r="C16" s="66"/>
      <c r="D16" s="38"/>
      <c r="E16" s="39"/>
    </row>
    <row r="17" spans="1:9" ht="16" customHeight="1" x14ac:dyDescent="0.25">
      <c r="B17" s="43" t="s">
        <v>52</v>
      </c>
      <c r="C17" s="42"/>
      <c r="D17" s="44"/>
      <c r="E17" s="45"/>
    </row>
    <row r="19" spans="1:9" ht="16" customHeight="1" x14ac:dyDescent="0.25">
      <c r="B19" s="70" t="s">
        <v>59</v>
      </c>
      <c r="C19" s="70"/>
      <c r="D19" s="70"/>
      <c r="E19" s="70"/>
    </row>
    <row r="20" spans="1:9" ht="16" customHeight="1" x14ac:dyDescent="0.25">
      <c r="B20" s="70"/>
      <c r="C20" s="70"/>
      <c r="D20" s="70"/>
      <c r="E20" s="70"/>
    </row>
    <row r="22" spans="1:9" ht="16" customHeight="1" x14ac:dyDescent="0.25">
      <c r="B22" s="3" t="s">
        <v>55</v>
      </c>
      <c r="C22" s="3"/>
      <c r="D22" s="2"/>
      <c r="E22" s="2"/>
    </row>
    <row r="23" spans="1:9" ht="16" customHeight="1" thickBot="1" x14ac:dyDescent="0.3">
      <c r="B23" s="4" t="s">
        <v>11</v>
      </c>
      <c r="C23" s="4"/>
      <c r="D23" s="1"/>
      <c r="E23" s="1"/>
    </row>
    <row r="24" spans="1:9" ht="16" customHeight="1" x14ac:dyDescent="0.25">
      <c r="B24" s="46" t="s">
        <v>10</v>
      </c>
      <c r="C24" s="33"/>
      <c r="D24" s="47"/>
      <c r="E24" s="47"/>
      <c r="F24" s="48"/>
      <c r="G24" s="48"/>
    </row>
    <row r="25" spans="1:9" ht="16" customHeight="1" thickBot="1" x14ac:dyDescent="0.3">
      <c r="B25" s="28" t="s">
        <v>64</v>
      </c>
      <c r="C25" s="29"/>
      <c r="D25" s="48"/>
      <c r="E25" s="48"/>
      <c r="F25" s="48"/>
      <c r="G25" s="48"/>
      <c r="H25" s="48"/>
      <c r="I25" s="48"/>
    </row>
    <row r="26" spans="1:9" ht="16" hidden="1" customHeight="1" thickBot="1" x14ac:dyDescent="0.3">
      <c r="B26" s="26" t="s">
        <v>9</v>
      </c>
      <c r="C26" s="27"/>
      <c r="D26" s="48"/>
      <c r="E26" s="48"/>
      <c r="F26" s="48"/>
      <c r="G26" s="48"/>
      <c r="H26" s="48"/>
      <c r="I26" s="48"/>
    </row>
    <row r="27" spans="1:9" ht="16" customHeight="1" x14ac:dyDescent="0.25">
      <c r="D27" s="48"/>
      <c r="E27" s="48"/>
      <c r="F27" s="48"/>
      <c r="G27" s="48"/>
      <c r="H27" s="48"/>
      <c r="I27" s="48"/>
    </row>
    <row r="28" spans="1:9" ht="16" customHeight="1" x14ac:dyDescent="0.25">
      <c r="B28" s="49" t="s">
        <v>56</v>
      </c>
      <c r="C28" s="50"/>
      <c r="D28" s="48"/>
      <c r="E28" s="48"/>
      <c r="F28" s="48"/>
      <c r="G28" s="48"/>
      <c r="H28" s="48"/>
      <c r="I28" s="48"/>
    </row>
    <row r="29" spans="1:9" ht="16" customHeight="1" thickBot="1" x14ac:dyDescent="0.3">
      <c r="B29" s="4" t="s">
        <v>11</v>
      </c>
      <c r="C29" s="14"/>
      <c r="D29" s="48"/>
      <c r="E29" s="48"/>
      <c r="F29" s="48"/>
      <c r="G29" s="48"/>
      <c r="H29" s="48"/>
      <c r="I29" s="48"/>
    </row>
    <row r="30" spans="1:9" ht="16" customHeight="1" x14ac:dyDescent="0.25">
      <c r="A30" s="51"/>
      <c r="B30" s="52" t="s">
        <v>60</v>
      </c>
      <c r="C30" s="34"/>
      <c r="D30" s="48"/>
      <c r="E30" s="48"/>
      <c r="F30" s="48"/>
      <c r="G30" s="48"/>
      <c r="H30" s="48"/>
      <c r="I30" s="48"/>
    </row>
    <row r="31" spans="1:9" ht="16" customHeight="1" thickBot="1" x14ac:dyDescent="0.3">
      <c r="A31" s="51"/>
      <c r="B31" s="53" t="s">
        <v>65</v>
      </c>
      <c r="C31" s="35"/>
      <c r="D31" s="48"/>
      <c r="E31" s="48"/>
      <c r="F31" s="48"/>
      <c r="G31" s="48"/>
      <c r="H31" s="48"/>
      <c r="I31" s="48"/>
    </row>
    <row r="32" spans="1:9" ht="16" customHeight="1" x14ac:dyDescent="0.25">
      <c r="A32" s="51"/>
      <c r="B32" s="48"/>
      <c r="C32" s="48"/>
      <c r="D32" s="48"/>
      <c r="E32" s="48"/>
      <c r="F32" s="48"/>
      <c r="G32" s="48"/>
      <c r="H32" s="48"/>
      <c r="I32" s="48"/>
    </row>
    <row r="33" spans="1:8" s="54" customFormat="1" ht="16" customHeight="1" x14ac:dyDescent="0.25">
      <c r="B33" s="49" t="s">
        <v>52</v>
      </c>
      <c r="C33" s="50"/>
      <c r="D33" s="50"/>
      <c r="E33" s="50"/>
      <c r="F33" s="55"/>
    </row>
    <row r="34" spans="1:8" s="54" customFormat="1" ht="16" customHeight="1" x14ac:dyDescent="0.25">
      <c r="B34" s="69" t="s">
        <v>57</v>
      </c>
      <c r="C34" s="69"/>
      <c r="D34" s="69"/>
      <c r="E34" s="69"/>
      <c r="F34" s="55"/>
    </row>
    <row r="35" spans="1:8" s="54" customFormat="1" ht="16" customHeight="1" x14ac:dyDescent="0.25">
      <c r="B35" s="69"/>
      <c r="C35" s="69"/>
      <c r="D35" s="69"/>
      <c r="E35" s="69"/>
      <c r="F35" s="55"/>
    </row>
    <row r="36" spans="1:8" s="54" customFormat="1" ht="16" customHeight="1" thickBot="1" x14ac:dyDescent="0.3">
      <c r="B36" s="69"/>
      <c r="C36" s="69"/>
      <c r="D36" s="69"/>
      <c r="E36" s="69"/>
      <c r="F36" s="55"/>
    </row>
    <row r="37" spans="1:8" ht="16" customHeight="1" thickBot="1" x14ac:dyDescent="0.3">
      <c r="B37" s="96" t="s">
        <v>6</v>
      </c>
      <c r="C37" s="97"/>
      <c r="D37" s="97"/>
      <c r="E37" s="98"/>
      <c r="F37" s="48"/>
    </row>
    <row r="38" spans="1:8" ht="16" customHeight="1" x14ac:dyDescent="0.25">
      <c r="B38" s="10">
        <v>1</v>
      </c>
      <c r="C38" s="11">
        <v>2</v>
      </c>
      <c r="D38" s="11">
        <v>3</v>
      </c>
      <c r="E38" s="13">
        <v>4</v>
      </c>
      <c r="F38" s="48"/>
    </row>
    <row r="39" spans="1:8" ht="16" customHeight="1" x14ac:dyDescent="0.25">
      <c r="B39" s="102" t="s">
        <v>12</v>
      </c>
      <c r="C39" s="99" t="s">
        <v>53</v>
      </c>
      <c r="D39" s="99" t="s">
        <v>58</v>
      </c>
      <c r="E39" s="105" t="s">
        <v>13</v>
      </c>
      <c r="F39" s="48"/>
    </row>
    <row r="40" spans="1:8" ht="16" customHeight="1" x14ac:dyDescent="0.25">
      <c r="B40" s="103"/>
      <c r="C40" s="100"/>
      <c r="D40" s="100"/>
      <c r="E40" s="106"/>
      <c r="F40" s="48"/>
      <c r="H40" s="56"/>
    </row>
    <row r="41" spans="1:8" ht="16" customHeight="1" thickBot="1" x14ac:dyDescent="0.3">
      <c r="B41" s="104"/>
      <c r="C41" s="101"/>
      <c r="D41" s="101"/>
      <c r="E41" s="107"/>
      <c r="F41" s="48"/>
      <c r="H41" s="56"/>
    </row>
    <row r="42" spans="1:8" ht="14" x14ac:dyDescent="0.25">
      <c r="A42" s="64">
        <v>1</v>
      </c>
      <c r="B42" s="21"/>
      <c r="C42" s="61"/>
      <c r="D42" s="22"/>
      <c r="E42" s="23"/>
      <c r="F42" s="48"/>
      <c r="G42" s="57" t="e">
        <f>#REF!</f>
        <v>#REF!</v>
      </c>
      <c r="H42" s="58" t="e">
        <f>SUMPRODUCT(--((#REF!)&lt;&gt;""))=0</f>
        <v>#REF!</v>
      </c>
    </row>
    <row r="43" spans="1:8" ht="14" x14ac:dyDescent="0.25">
      <c r="A43" s="64">
        <v>2</v>
      </c>
      <c r="B43" s="15"/>
      <c r="C43" s="62"/>
      <c r="D43" s="19"/>
      <c r="E43" s="16"/>
      <c r="F43" s="48"/>
      <c r="G43" s="57" t="e">
        <f>#REF!</f>
        <v>#REF!</v>
      </c>
      <c r="H43" s="58" t="e">
        <f>SUMPRODUCT(--((#REF!)&lt;&gt;""))=0</f>
        <v>#REF!</v>
      </c>
    </row>
    <row r="44" spans="1:8" ht="14.5" thickBot="1" x14ac:dyDescent="0.3">
      <c r="A44" s="64">
        <v>3</v>
      </c>
      <c r="B44" s="17"/>
      <c r="C44" s="63"/>
      <c r="D44" s="20"/>
      <c r="E44" s="18"/>
      <c r="F44" s="48"/>
      <c r="G44" s="57" t="e">
        <f>#REF!</f>
        <v>#REF!</v>
      </c>
      <c r="H44" s="58" t="e">
        <f>SUMPRODUCT(--((#REF!)&lt;&gt;""))=0</f>
        <v>#REF!</v>
      </c>
    </row>
    <row r="45" spans="1:8" ht="16" customHeight="1" thickBot="1" x14ac:dyDescent="0.3"/>
    <row r="46" spans="1:8" ht="16" customHeight="1" x14ac:dyDescent="0.25">
      <c r="B46" s="71" t="s">
        <v>61</v>
      </c>
      <c r="C46" s="72"/>
      <c r="D46" s="72"/>
      <c r="E46" s="80"/>
    </row>
    <row r="47" spans="1:8" ht="16" customHeight="1" thickBot="1" x14ac:dyDescent="0.3">
      <c r="B47" s="73"/>
      <c r="C47" s="74"/>
      <c r="D47" s="74"/>
      <c r="E47" s="81"/>
    </row>
    <row r="48" spans="1:8" ht="16" customHeight="1" x14ac:dyDescent="0.25">
      <c r="E48" s="59"/>
    </row>
    <row r="49" spans="2:5" ht="16" customHeight="1" thickBot="1" x14ac:dyDescent="0.3">
      <c r="B49" s="24" t="s">
        <v>14</v>
      </c>
    </row>
    <row r="50" spans="2:5" ht="16" customHeight="1" x14ac:dyDescent="0.25">
      <c r="B50" s="84"/>
      <c r="C50" s="85"/>
      <c r="D50" s="85"/>
      <c r="E50" s="86"/>
    </row>
    <row r="51" spans="2:5" ht="16" customHeight="1" x14ac:dyDescent="0.25">
      <c r="B51" s="87"/>
      <c r="C51" s="88"/>
      <c r="D51" s="88"/>
      <c r="E51" s="89"/>
    </row>
    <row r="52" spans="2:5" ht="16" customHeight="1" x14ac:dyDescent="0.25">
      <c r="B52" s="87"/>
      <c r="C52" s="88"/>
      <c r="D52" s="88"/>
      <c r="E52" s="89"/>
    </row>
    <row r="53" spans="2:5" ht="16" customHeight="1" x14ac:dyDescent="0.25">
      <c r="B53" s="87"/>
      <c r="C53" s="88"/>
      <c r="D53" s="88"/>
      <c r="E53" s="89"/>
    </row>
    <row r="54" spans="2:5" ht="16" customHeight="1" x14ac:dyDescent="0.25">
      <c r="B54" s="87"/>
      <c r="C54" s="88"/>
      <c r="D54" s="88"/>
      <c r="E54" s="89"/>
    </row>
    <row r="55" spans="2:5" ht="16" customHeight="1" thickBot="1" x14ac:dyDescent="0.3">
      <c r="B55" s="90"/>
      <c r="C55" s="91"/>
      <c r="D55" s="91"/>
      <c r="E55" s="92"/>
    </row>
    <row r="57" spans="2:5" ht="16" customHeight="1" x14ac:dyDescent="0.25">
      <c r="B57" s="82" t="s">
        <v>70</v>
      </c>
      <c r="C57" s="83"/>
      <c r="D57" s="83"/>
      <c r="E57" s="83"/>
    </row>
    <row r="58" spans="2:5" ht="16" customHeight="1" x14ac:dyDescent="0.25">
      <c r="B58" s="83"/>
      <c r="C58" s="83"/>
      <c r="D58" s="83"/>
      <c r="E58" s="83"/>
    </row>
    <row r="59" spans="2:5" ht="16" customHeight="1" x14ac:dyDescent="0.25">
      <c r="B59" s="83"/>
      <c r="C59" s="83"/>
      <c r="D59" s="83"/>
      <c r="E59" s="83"/>
    </row>
    <row r="60" spans="2:5" ht="16" customHeight="1" x14ac:dyDescent="0.25">
      <c r="B60" s="83"/>
      <c r="C60" s="83"/>
      <c r="D60" s="83"/>
      <c r="E60" s="83"/>
    </row>
    <row r="61" spans="2:5" ht="16" customHeight="1" x14ac:dyDescent="0.25">
      <c r="B61" s="83"/>
      <c r="C61" s="83"/>
      <c r="D61" s="83"/>
      <c r="E61" s="83"/>
    </row>
    <row r="62" spans="2:5" ht="16" customHeight="1" x14ac:dyDescent="0.25">
      <c r="B62" s="83"/>
      <c r="C62" s="83"/>
      <c r="D62" s="83"/>
      <c r="E62" s="83"/>
    </row>
    <row r="64" spans="2:5" ht="16" customHeight="1" x14ac:dyDescent="0.25">
      <c r="B64" s="60" t="s">
        <v>62</v>
      </c>
    </row>
  </sheetData>
  <sheetProtection password="CA05" sheet="1" objects="1" scenarios="1"/>
  <mergeCells count="20">
    <mergeCell ref="B7:E7"/>
    <mergeCell ref="B4:E5"/>
    <mergeCell ref="E46:E47"/>
    <mergeCell ref="B57:E62"/>
    <mergeCell ref="B50:E55"/>
    <mergeCell ref="B8:E8"/>
    <mergeCell ref="B6:E6"/>
    <mergeCell ref="B14:E14"/>
    <mergeCell ref="B12:E12"/>
    <mergeCell ref="B10:E10"/>
    <mergeCell ref="B37:E37"/>
    <mergeCell ref="C39:C41"/>
    <mergeCell ref="B39:B41"/>
    <mergeCell ref="E39:E41"/>
    <mergeCell ref="D39:D41"/>
    <mergeCell ref="B16:C16"/>
    <mergeCell ref="B15:C15"/>
    <mergeCell ref="B34:E36"/>
    <mergeCell ref="B19:E20"/>
    <mergeCell ref="B46:D47"/>
  </mergeCells>
  <dataValidations count="7">
    <dataValidation type="list" allowBlank="1" showInputMessage="1" showErrorMessage="1" sqref="C26" xr:uid="{00000000-0002-0000-0000-000000000000}">
      <formula1>Year</formula1>
    </dataValidation>
    <dataValidation type="list" allowBlank="1" showInputMessage="1" showErrorMessage="1" sqref="E42:E44" xr:uid="{00000000-0002-0000-0000-000001000000}">
      <formula1>Application_Specific_Allowance</formula1>
    </dataValidation>
    <dataValidation type="decimal" operator="greaterThan" allowBlank="1" showInputMessage="1" showErrorMessage="1" sqref="C42:D44" xr:uid="{00000000-0002-0000-0000-000002000000}">
      <formula1>0</formula1>
    </dataValidation>
    <dataValidation type="list" allowBlank="1" showInputMessage="1" showErrorMessage="1" sqref="B42:B44" xr:uid="{00000000-0002-0000-0000-000003000000}">
      <formula1>Common_Name</formula1>
    </dataValidation>
    <dataValidation type="list" allowBlank="1" showInputMessage="1" showErrorMessage="1" sqref="E46:E47" xr:uid="{00000000-0002-0000-0000-000004000000}">
      <formula1>"Yes, No"</formula1>
    </dataValidation>
    <dataValidation allowBlank="1" showInputMessage="1" showErrorMessage="1" prompt="Company ID must match the assigned ID to the company from the HFC Reporting System." sqref="C25" xr:uid="{00000000-0002-0000-0000-000005000000}"/>
    <dataValidation allowBlank="1" showInputMessage="1" showErrorMessage="1" prompt="Purchaser Company ID must match the assigned ID to the purchaser company from the HFC Reporting System." sqref="C31" xr:uid="{00000000-0002-0000-0000-000006000000}"/>
  </dataValidations>
  <hyperlinks>
    <hyperlink ref="B15" location="'Company and Transaction Info'!C24" display="Section 1 - Application-Specific Seller Identification" xr:uid="{00000000-0004-0000-0000-000000000000}"/>
    <hyperlink ref="B16" location="'Company and Transaction Info'!C30" display="Section 2 - Application-Specific Purchaser Identification" xr:uid="{00000000-0004-0000-0000-000001000000}"/>
    <hyperlink ref="B17" location="'Company and Transaction Info'!B42" display="Section 3 - Transaction Information" xr:uid="{00000000-0004-0000-0000-000002000000}"/>
    <hyperlink ref="B13" r:id="rId1" display="https://www.epa.gov/climate-hfcs-reduction/forms/hfc-allocation-rule-reporting-helpdesk" xr:uid="{00000000-0004-0000-0000-000003000000}"/>
    <hyperlink ref="D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9"/>
  <sheetViews>
    <sheetView zoomScale="85" zoomScaleNormal="85" workbookViewId="0"/>
  </sheetViews>
  <sheetFormatPr defaultRowHeight="12.5" x14ac:dyDescent="0.25"/>
  <cols>
    <col min="1" max="1" width="20.90625" style="6" bestFit="1" customWidth="1"/>
    <col min="2" max="3" width="20.90625" style="6" customWidth="1"/>
    <col min="4" max="4" width="20.90625" style="6" bestFit="1" customWidth="1"/>
    <col min="5" max="5" width="6" style="6" customWidth="1"/>
    <col min="6" max="6" width="45.90625" style="6" customWidth="1"/>
    <col min="7" max="7" width="5.54296875" style="6" customWidth="1"/>
    <col min="8" max="8" width="7.90625" style="6" bestFit="1" customWidth="1"/>
    <col min="9" max="9" width="6.1796875" style="6" customWidth="1"/>
    <col min="10" max="10" width="20.90625" style="6" bestFit="1" customWidth="1"/>
    <col min="13" max="13" width="14.453125" style="6" bestFit="1" customWidth="1"/>
    <col min="14" max="14" width="8.7265625" style="6"/>
    <col min="15" max="15" width="9.81640625" style="6" bestFit="1" customWidth="1"/>
    <col min="16" max="16" width="9.81640625" style="6" customWidth="1"/>
    <col min="17" max="17" width="7.90625" style="6" bestFit="1" customWidth="1"/>
    <col min="18" max="18" width="7.90625" style="6" customWidth="1"/>
    <col min="19" max="19" width="21.6328125" style="6" bestFit="1" customWidth="1"/>
    <col min="20" max="20" width="11.81640625" style="6" bestFit="1" customWidth="1"/>
    <col min="21" max="21" width="7.453125" style="6" bestFit="1" customWidth="1"/>
    <col min="22" max="22" width="7.453125" style="6" customWidth="1"/>
    <col min="23" max="16384" width="8.7265625" style="6"/>
  </cols>
  <sheetData>
    <row r="1" spans="1:9" ht="13" x14ac:dyDescent="0.25">
      <c r="A1" s="5" t="s">
        <v>15</v>
      </c>
      <c r="B1" s="5" t="s">
        <v>63</v>
      </c>
      <c r="C1" s="5"/>
      <c r="D1" s="5" t="s">
        <v>51</v>
      </c>
      <c r="F1" s="5" t="s">
        <v>8</v>
      </c>
      <c r="H1" s="7" t="s">
        <v>5</v>
      </c>
      <c r="I1" s="8"/>
    </row>
    <row r="2" spans="1:9" ht="15.5" x14ac:dyDescent="0.25">
      <c r="A2" s="9" t="s">
        <v>16</v>
      </c>
      <c r="B2" s="9" t="s">
        <v>17</v>
      </c>
      <c r="C2" s="9">
        <f>IF(COUNTIF('Company and Transaction Info'!B$42:B$44,B2)&gt;=1,"",ROW())</f>
        <v>2</v>
      </c>
      <c r="D2" s="9" t="str">
        <f>IF(ROW(B2)-ROW(B$2)+1&gt;COUNT(C$2:C$19),"",INDEX(B:B,SMALL(C$2:C$19,1+ROW(B2)-ROW(B$2))))</f>
        <v>HFC-23</v>
      </c>
      <c r="F2" s="31" t="s">
        <v>71</v>
      </c>
      <c r="H2" s="9">
        <v>2022</v>
      </c>
    </row>
    <row r="3" spans="1:9" ht="15.5" x14ac:dyDescent="0.25">
      <c r="A3" s="9" t="s">
        <v>18</v>
      </c>
      <c r="B3" s="9" t="s">
        <v>19</v>
      </c>
      <c r="C3" s="9">
        <f>IF(COUNTIF('Company and Transaction Info'!B$42:B$44,B3)&gt;=1,"",ROW())</f>
        <v>3</v>
      </c>
      <c r="D3" s="9" t="str">
        <f t="shared" ref="D3:D19" si="0">IF(ROW(B3)-ROW(B$2)+1&gt;COUNT(C$2:C$19),"",INDEX(B:B,SMALL(C$2:C$19,1+ROW(B3)-ROW(B$2))))</f>
        <v>HFC-32</v>
      </c>
      <c r="F3" s="32" t="s">
        <v>72</v>
      </c>
      <c r="H3" s="9">
        <v>2023</v>
      </c>
    </row>
    <row r="4" spans="1:9" ht="15.5" x14ac:dyDescent="0.25">
      <c r="A4" s="9" t="s">
        <v>20</v>
      </c>
      <c r="B4" s="9" t="s">
        <v>21</v>
      </c>
      <c r="C4" s="9">
        <f>IF(COUNTIF('Company and Transaction Info'!B$42:B$44,B4)&gt;=1,"",ROW())</f>
        <v>4</v>
      </c>
      <c r="D4" s="9" t="str">
        <f t="shared" si="0"/>
        <v>HFC-41</v>
      </c>
      <c r="F4" s="32" t="s">
        <v>76</v>
      </c>
      <c r="H4" s="9">
        <v>2024</v>
      </c>
    </row>
    <row r="5" spans="1:9" ht="15.5" x14ac:dyDescent="0.25">
      <c r="A5" s="9" t="s">
        <v>22</v>
      </c>
      <c r="B5" s="9" t="s">
        <v>23</v>
      </c>
      <c r="C5" s="9">
        <f>IF(COUNTIF('Company and Transaction Info'!B$42:B$44,B5)&gt;=1,"",ROW())</f>
        <v>5</v>
      </c>
      <c r="D5" s="9" t="str">
        <f t="shared" si="0"/>
        <v>HFC-43-10mee</v>
      </c>
      <c r="F5" s="32" t="s">
        <v>73</v>
      </c>
      <c r="H5" s="9">
        <v>2025</v>
      </c>
    </row>
    <row r="6" spans="1:9" ht="15.5" x14ac:dyDescent="0.25">
      <c r="A6" s="9" t="s">
        <v>24</v>
      </c>
      <c r="B6" s="9" t="s">
        <v>25</v>
      </c>
      <c r="C6" s="9">
        <f>IF(COUNTIF('Company and Transaction Info'!B$42:B$44,B6)&gt;=1,"",ROW())</f>
        <v>6</v>
      </c>
      <c r="D6" s="9" t="str">
        <f t="shared" si="0"/>
        <v>HFC-125</v>
      </c>
      <c r="F6" s="30" t="s">
        <v>7</v>
      </c>
      <c r="H6" s="9">
        <v>2026</v>
      </c>
    </row>
    <row r="7" spans="1:9" ht="15.5" x14ac:dyDescent="0.25">
      <c r="A7" s="9" t="s">
        <v>26</v>
      </c>
      <c r="B7" s="9" t="s">
        <v>27</v>
      </c>
      <c r="C7" s="9">
        <f>IF(COUNTIF('Company and Transaction Info'!B$42:B$44,B7)&gt;=1,"",ROW())</f>
        <v>7</v>
      </c>
      <c r="D7" s="9" t="str">
        <f t="shared" si="0"/>
        <v>HFC-134</v>
      </c>
      <c r="F7" s="32" t="s">
        <v>74</v>
      </c>
      <c r="H7" s="9">
        <v>2027</v>
      </c>
    </row>
    <row r="8" spans="1:9" ht="15.5" x14ac:dyDescent="0.25">
      <c r="A8" s="9" t="s">
        <v>28</v>
      </c>
      <c r="B8" s="9" t="s">
        <v>29</v>
      </c>
      <c r="C8" s="9">
        <f>IF(COUNTIF('Company and Transaction Info'!B$42:B$44,B8)&gt;=1,"",ROW())</f>
        <v>8</v>
      </c>
      <c r="D8" s="9" t="str">
        <f t="shared" si="0"/>
        <v>HFC-134a</v>
      </c>
      <c r="H8" s="9">
        <v>2028</v>
      </c>
    </row>
    <row r="9" spans="1:9" ht="15.5" x14ac:dyDescent="0.25">
      <c r="A9" s="9" t="s">
        <v>30</v>
      </c>
      <c r="B9" s="9" t="s">
        <v>31</v>
      </c>
      <c r="C9" s="9">
        <f>IF(COUNTIF('Company and Transaction Info'!B$42:B$44,B9)&gt;=1,"",ROW())</f>
        <v>9</v>
      </c>
      <c r="D9" s="9" t="str">
        <f t="shared" si="0"/>
        <v>HFC-143</v>
      </c>
      <c r="H9" s="9">
        <v>2029</v>
      </c>
    </row>
    <row r="10" spans="1:9" ht="15.5" x14ac:dyDescent="0.25">
      <c r="A10" s="9" t="s">
        <v>32</v>
      </c>
      <c r="B10" s="9" t="s">
        <v>33</v>
      </c>
      <c r="C10" s="9">
        <f>IF(COUNTIF('Company and Transaction Info'!B$42:B$44,B10)&gt;=1,"",ROW())</f>
        <v>10</v>
      </c>
      <c r="D10" s="9" t="str">
        <f t="shared" si="0"/>
        <v>HFC-143a</v>
      </c>
      <c r="H10" s="9">
        <v>2030</v>
      </c>
    </row>
    <row r="11" spans="1:9" ht="15.5" x14ac:dyDescent="0.25">
      <c r="A11" s="9" t="s">
        <v>34</v>
      </c>
      <c r="B11" s="9" t="s">
        <v>35</v>
      </c>
      <c r="C11" s="9">
        <f>IF(COUNTIF('Company and Transaction Info'!B$42:B$44,B11)&gt;=1,"",ROW())</f>
        <v>11</v>
      </c>
      <c r="D11" s="9" t="str">
        <f t="shared" si="0"/>
        <v>HFC-152</v>
      </c>
      <c r="H11"/>
    </row>
    <row r="12" spans="1:9" ht="15.5" x14ac:dyDescent="0.25">
      <c r="A12" s="9" t="s">
        <v>36</v>
      </c>
      <c r="B12" s="9" t="s">
        <v>37</v>
      </c>
      <c r="C12" s="9">
        <f>IF(COUNTIF('Company and Transaction Info'!B$42:B$44,B12)&gt;=1,"",ROW())</f>
        <v>12</v>
      </c>
      <c r="D12" s="9" t="str">
        <f t="shared" si="0"/>
        <v>HFC-152a</v>
      </c>
      <c r="H12"/>
    </row>
    <row r="13" spans="1:9" ht="15.5" x14ac:dyDescent="0.25">
      <c r="A13" s="9" t="s">
        <v>38</v>
      </c>
      <c r="B13" s="9" t="s">
        <v>39</v>
      </c>
      <c r="C13" s="9">
        <f>IF(COUNTIF('Company and Transaction Info'!B$42:B$44,B13)&gt;=1,"",ROW())</f>
        <v>13</v>
      </c>
      <c r="D13" s="9" t="str">
        <f t="shared" si="0"/>
        <v>HFC-227ea</v>
      </c>
    </row>
    <row r="14" spans="1:9" ht="15.5" x14ac:dyDescent="0.25">
      <c r="A14" s="9" t="s">
        <v>40</v>
      </c>
      <c r="B14" s="9" t="s">
        <v>41</v>
      </c>
      <c r="C14" s="9">
        <f>IF(COUNTIF('Company and Transaction Info'!B$42:B$44,B14)&gt;=1,"",ROW())</f>
        <v>14</v>
      </c>
      <c r="D14" s="9" t="str">
        <f t="shared" si="0"/>
        <v>HFC-236cb</v>
      </c>
    </row>
    <row r="15" spans="1:9" ht="15.5" x14ac:dyDescent="0.25">
      <c r="A15" s="9" t="s">
        <v>42</v>
      </c>
      <c r="B15" s="9" t="s">
        <v>43</v>
      </c>
      <c r="C15" s="9">
        <f>IF(COUNTIF('Company and Transaction Info'!B$42:B$44,B15)&gt;=1,"",ROW())</f>
        <v>15</v>
      </c>
      <c r="D15" s="9" t="str">
        <f t="shared" si="0"/>
        <v>HFC-236ea</v>
      </c>
    </row>
    <row r="16" spans="1:9" ht="15.5" x14ac:dyDescent="0.25">
      <c r="A16" s="9" t="s">
        <v>44</v>
      </c>
      <c r="B16" s="9" t="s">
        <v>45</v>
      </c>
      <c r="C16" s="9">
        <f>IF(COUNTIF('Company and Transaction Info'!B$42:B$44,B16)&gt;=1,"",ROW())</f>
        <v>16</v>
      </c>
      <c r="D16" s="9" t="str">
        <f t="shared" si="0"/>
        <v>HFC-236fa</v>
      </c>
    </row>
    <row r="17" spans="1:4" ht="15.5" x14ac:dyDescent="0.25">
      <c r="A17" s="9" t="s">
        <v>46</v>
      </c>
      <c r="B17" s="9" t="s">
        <v>47</v>
      </c>
      <c r="C17" s="9">
        <f>IF(COUNTIF('Company and Transaction Info'!B$42:B$44,B17)&gt;=1,"",ROW())</f>
        <v>17</v>
      </c>
      <c r="D17" s="9" t="str">
        <f t="shared" si="0"/>
        <v>HFC-245ca</v>
      </c>
    </row>
    <row r="18" spans="1:4" ht="15.5" x14ac:dyDescent="0.25">
      <c r="A18" s="9" t="s">
        <v>44</v>
      </c>
      <c r="B18" s="9" t="s">
        <v>48</v>
      </c>
      <c r="C18" s="9">
        <f>IF(COUNTIF('Company and Transaction Info'!B$42:B$44,B18)&gt;=1,"",ROW())</f>
        <v>18</v>
      </c>
      <c r="D18" s="9" t="str">
        <f t="shared" si="0"/>
        <v>HFC-245fa</v>
      </c>
    </row>
    <row r="19" spans="1:4" ht="15.5" x14ac:dyDescent="0.25">
      <c r="A19" s="9" t="s">
        <v>49</v>
      </c>
      <c r="B19" s="9" t="s">
        <v>50</v>
      </c>
      <c r="C19" s="9">
        <f>IF(COUNTIF('Company and Transaction Info'!B$42:B$44,B19)&gt;=1,"",ROW())</f>
        <v>19</v>
      </c>
      <c r="D19" s="9" t="str">
        <f t="shared" si="0"/>
        <v>HFC-365mfc</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FD0BA64-2FD4-4A44-B213-9792C2B2739C}">
  <ds:schemaRefs>
    <ds:schemaRef ds:uri="http://schemas.microsoft.com/sharepoint/v3/contenttype/forms"/>
  </ds:schemaRefs>
</ds:datastoreItem>
</file>

<file path=customXml/itemProps2.xml><?xml version="1.0" encoding="utf-8"?>
<ds:datastoreItem xmlns:ds="http://schemas.openxmlformats.org/officeDocument/2006/customXml" ds:itemID="{A7BF98E9-628E-4430-8025-B3ADEE5E223D}"/>
</file>

<file path=customXml/itemProps3.xml><?xml version="1.0" encoding="utf-8"?>
<ds:datastoreItem xmlns:ds="http://schemas.openxmlformats.org/officeDocument/2006/customXml" ds:itemID="{D1151509-934F-4F40-86A4-52CDA34B4034}">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084228C0-E546-4193-9D41-1B2CF7E8F3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and Transaction Info</vt:lpstr>
      <vt:lpstr>Lists</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Garfinkel, Johanna</cp:lastModifiedBy>
  <dcterms:created xsi:type="dcterms:W3CDTF">2021-06-21T12:52:11Z</dcterms:created>
  <dcterms:modified xsi:type="dcterms:W3CDTF">2022-03-11T15:42:07Z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