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72\2023\IMB\"/>
    </mc:Choice>
  </mc:AlternateContent>
  <xr:revisionPtr revIDLastSave="0" documentId="13_ncr:1_{45039001-4AA4-4E51-8574-47748F27C26B}" xr6:coauthVersionLast="46" xr6:coauthVersionMax="46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13" i="3"/>
  <c r="G14" i="3"/>
  <c r="G15" i="3"/>
  <c r="G16" i="3"/>
  <c r="G17" i="3"/>
  <c r="G18" i="3"/>
  <c r="G19" i="3"/>
  <c r="G20" i="3"/>
  <c r="G11" i="3" l="1"/>
  <c r="G10" i="3"/>
  <c r="G9" i="3"/>
  <c r="G8" i="3"/>
  <c r="G7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<sst xmlns="http://schemas.openxmlformats.org/spreadsheetml/2006/main" count="47" uniqueCount="35">
  <si>
    <t>DATE PREPARED</t>
  </si>
  <si>
    <t>Activity descriptions and calculations are below.</t>
  </si>
  <si>
    <t>TITLE OF INFORMATION COLLECTION REQUEST (ICR)</t>
  </si>
  <si>
    <t>Reporting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</si>
  <si>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</si>
  <si>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</si>
  <si>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</si>
  <si>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</si>
  <si>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</si>
  <si>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</si>
  <si>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</si>
  <si>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</si>
  <si>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</si>
  <si>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</si>
  <si>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</si>
  <si>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</si>
  <si>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</si>
  <si>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Notification of Intent to Request Approval</t>
  </si>
  <si>
    <t>Application for APHIS Approval</t>
  </si>
  <si>
    <t>Inspection</t>
  </si>
  <si>
    <t>Checklist and Agreement</t>
  </si>
  <si>
    <t>Documentation of Accreditation Status</t>
  </si>
  <si>
    <t>Quality Assurance/Control Plans</t>
  </si>
  <si>
    <t>Notification of Proposed Changes to Assay Protocols</t>
  </si>
  <si>
    <t>Test Exemption</t>
  </si>
  <si>
    <t>Request for Removal of Approved Status</t>
  </si>
  <si>
    <t>Appeal of Approval Denial, Suspension, or Removal</t>
  </si>
  <si>
    <t>Approval of Laboratories to Conduct Official Testing</t>
  </si>
  <si>
    <t>7</t>
  </si>
  <si>
    <t>Documentation of Implemented Quality Systems</t>
  </si>
  <si>
    <t>12</t>
  </si>
  <si>
    <t>Quality Document Verification Form</t>
  </si>
  <si>
    <t>Sample Copies of Diagnostic Records</t>
  </si>
  <si>
    <t>0579-0472</t>
  </si>
  <si>
    <t>2023-DM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</si>
</sst>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left" vertical="top"/>
    </xf>
    <xf numFmtId="0" fontId="4" fillId="0" borderId="0" xfId="1" applyFill="1" applyAlignment="1">
      <alignment horizontal="left" vertical="top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P97"/>
  <sheetViews>
    <sheetView tabSelected="1" topLeftCell="A5" zoomScale="90" zoomScaleNormal="90" zoomScaleSheetLayoutView="100" workbookViewId="0">
      <selection activeCell="O11" sqref="O11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16" ht="24" customHeight="1" thickBot="1" x14ac:dyDescent="0.3">
      <c r="A1" s="33" t="s">
        <v>4</v>
      </c>
      <c r="B1" s="49" t="s">
        <v>33</v>
      </c>
      <c r="C1" s="46"/>
      <c r="D1" s="47"/>
      <c r="E1" s="48"/>
      <c r="F1" s="45" t="s">
        <v>0</v>
      </c>
      <c r="G1" s="34">
        <v>44930</v>
      </c>
    </row>
    <row r="2" spans="1:16" ht="24.95" customHeight="1" x14ac:dyDescent="0.25">
      <c r="A2" s="35" t="s">
        <v>2</v>
      </c>
      <c r="B2" s="50" t="s">
        <v>27</v>
      </c>
      <c r="C2" s="12"/>
      <c r="D2" s="51"/>
      <c r="E2" s="51"/>
      <c r="F2" s="51"/>
      <c r="G2" s="52"/>
      <c r="I2" s="32"/>
    </row>
    <row r="3" spans="1:16" ht="24.95" customHeight="1" thickBot="1" x14ac:dyDescent="0.25">
      <c r="A3" s="39" t="s">
        <v>14</v>
      </c>
      <c r="B3" s="53"/>
      <c r="C3" s="54"/>
      <c r="D3" s="54"/>
      <c r="E3" s="54"/>
      <c r="F3" s="54"/>
      <c r="G3" s="55"/>
    </row>
    <row r="4" spans="1:16" s="1" customFormat="1" ht="75.75" customHeight="1" thickBot="1" x14ac:dyDescent="0.3">
      <c r="A4" s="18"/>
      <c r="B4" s="19" t="s">
        <v>15</v>
      </c>
      <c r="C4" s="20" t="s">
        <v>5</v>
      </c>
      <c r="D4" s="19" t="s">
        <v>16</v>
      </c>
      <c r="E4" s="21"/>
      <c r="F4" s="22"/>
      <c r="G4" s="31" t="s">
        <v>11</v>
      </c>
      <c r="I4" s="57"/>
      <c r="J4" s="58"/>
      <c r="K4" s="58"/>
      <c r="L4" s="58"/>
      <c r="M4" s="58"/>
      <c r="N4" s="58"/>
      <c r="O4" s="58"/>
      <c r="P4" s="58"/>
    </row>
    <row r="5" spans="1:16" s="1" customFormat="1" ht="22.5" customHeight="1" thickBot="1" x14ac:dyDescent="0.25">
      <c r="A5" s="44" t="s">
        <v>1</v>
      </c>
      <c r="B5" s="42" t="s">
        <v>34</v>
      </c>
      <c r="C5" s="43">
        <v>0.61299999999999999</v>
      </c>
      <c r="D5" s="42">
        <v>0.13900000000000001</v>
      </c>
      <c r="E5" s="29"/>
      <c r="F5" s="30"/>
      <c r="G5" s="56">
        <f>SUM(G7:G20)</f>
        <v>295398.71064000006</v>
      </c>
      <c r="I5" s="32"/>
    </row>
    <row r="6" spans="1:16" s="1" customFormat="1" ht="57.75" customHeight="1" thickBot="1" x14ac:dyDescent="0.3">
      <c r="A6" s="23" t="s">
        <v>12</v>
      </c>
      <c r="B6" s="24" t="s">
        <v>6</v>
      </c>
      <c r="C6" s="25" t="s">
        <v>10</v>
      </c>
      <c r="D6" s="24" t="s">
        <v>7</v>
      </c>
      <c r="E6" s="26" t="s">
        <v>8</v>
      </c>
      <c r="F6" s="27" t="s">
        <v>13</v>
      </c>
      <c r="G6" s="28" t="s">
        <v>9</v>
      </c>
    </row>
    <row r="7" spans="1:16" s="2" customFormat="1" ht="44.1" customHeight="1" x14ac:dyDescent="0.25">
      <c r="A7" s="36" t="s">
        <v>17</v>
      </c>
      <c r="B7" s="13">
        <v>402</v>
      </c>
      <c r="C7" s="14">
        <v>0.5</v>
      </c>
      <c r="D7" s="15">
        <v>201</v>
      </c>
      <c r="E7" s="16" t="s">
        <v>28</v>
      </c>
      <c r="F7" s="17">
        <v>24.75</v>
      </c>
      <c r="G7" s="40">
        <f>(D7*F7)*(1+$C$5+$D$5)</f>
        <v>8715.7620000000006</v>
      </c>
    </row>
    <row r="8" spans="1:16" s="2" customFormat="1" ht="44.1" customHeight="1" x14ac:dyDescent="0.25">
      <c r="A8" s="37" t="s">
        <v>18</v>
      </c>
      <c r="B8" s="9">
        <v>402</v>
      </c>
      <c r="C8" s="8">
        <v>1.5</v>
      </c>
      <c r="D8" s="10">
        <v>603</v>
      </c>
      <c r="E8" s="7" t="s">
        <v>28</v>
      </c>
      <c r="F8" s="17">
        <v>24.75</v>
      </c>
      <c r="G8" s="41">
        <f t="shared" ref="G8:G11" si="0">(D8*F8)*(1+$C$5+$D$5)</f>
        <v>26147.286</v>
      </c>
    </row>
    <row r="9" spans="1:16" s="2" customFormat="1" ht="44.1" customHeight="1" x14ac:dyDescent="0.25">
      <c r="A9" s="37" t="s">
        <v>19</v>
      </c>
      <c r="B9" s="9">
        <v>402</v>
      </c>
      <c r="C9" s="8">
        <v>1.5</v>
      </c>
      <c r="D9" s="10">
        <v>603</v>
      </c>
      <c r="E9" s="7" t="s">
        <v>28</v>
      </c>
      <c r="F9" s="17">
        <v>24.75</v>
      </c>
      <c r="G9" s="41">
        <f t="shared" si="0"/>
        <v>26147.286</v>
      </c>
    </row>
    <row r="10" spans="1:16" s="2" customFormat="1" ht="44.1" customHeight="1" x14ac:dyDescent="0.25">
      <c r="A10" s="37" t="s">
        <v>20</v>
      </c>
      <c r="B10" s="9">
        <v>402</v>
      </c>
      <c r="C10" s="8">
        <v>1</v>
      </c>
      <c r="D10" s="10">
        <v>402</v>
      </c>
      <c r="E10" s="7" t="s">
        <v>28</v>
      </c>
      <c r="F10" s="17">
        <v>24.75</v>
      </c>
      <c r="G10" s="41">
        <f t="shared" si="0"/>
        <v>17431.524000000001</v>
      </c>
    </row>
    <row r="11" spans="1:16" s="2" customFormat="1" ht="44.1" customHeight="1" x14ac:dyDescent="0.25">
      <c r="A11" s="37" t="s">
        <v>21</v>
      </c>
      <c r="B11" s="9">
        <v>402</v>
      </c>
      <c r="C11" s="8">
        <v>1</v>
      </c>
      <c r="D11" s="10">
        <v>402</v>
      </c>
      <c r="E11" s="7" t="s">
        <v>28</v>
      </c>
      <c r="F11" s="17">
        <v>24.75</v>
      </c>
      <c r="G11" s="41">
        <f t="shared" si="0"/>
        <v>17431.524000000001</v>
      </c>
    </row>
    <row r="12" spans="1:16" ht="44.1" customHeight="1" x14ac:dyDescent="0.25">
      <c r="A12" s="37" t="s">
        <v>29</v>
      </c>
      <c r="B12" s="9">
        <v>402</v>
      </c>
      <c r="C12" s="8">
        <v>2</v>
      </c>
      <c r="D12" s="10">
        <v>804</v>
      </c>
      <c r="E12" s="7" t="s">
        <v>30</v>
      </c>
      <c r="F12" s="11">
        <v>43.89</v>
      </c>
      <c r="G12" s="41">
        <f t="shared" ref="G12:G20" si="1">(D12*F12)*(1+$C$5+$D$5)</f>
        <v>61823.805119999997</v>
      </c>
    </row>
    <row r="13" spans="1:16" ht="44.1" customHeight="1" x14ac:dyDescent="0.25">
      <c r="A13" s="37" t="s">
        <v>31</v>
      </c>
      <c r="B13" s="9">
        <v>402</v>
      </c>
      <c r="C13" s="8">
        <v>1</v>
      </c>
      <c r="D13" s="10">
        <v>402</v>
      </c>
      <c r="E13" s="7" t="s">
        <v>28</v>
      </c>
      <c r="F13" s="17">
        <v>24.75</v>
      </c>
      <c r="G13" s="41">
        <f t="shared" si="1"/>
        <v>17431.524000000001</v>
      </c>
    </row>
    <row r="14" spans="1:16" ht="44.1" customHeight="1" x14ac:dyDescent="0.25">
      <c r="A14" s="37" t="s">
        <v>22</v>
      </c>
      <c r="B14" s="9">
        <v>402</v>
      </c>
      <c r="C14" s="8">
        <v>2</v>
      </c>
      <c r="D14" s="10">
        <v>804</v>
      </c>
      <c r="E14" s="7" t="s">
        <v>30</v>
      </c>
      <c r="F14" s="11">
        <v>43.89</v>
      </c>
      <c r="G14" s="41">
        <f t="shared" si="1"/>
        <v>61823.805119999997</v>
      </c>
    </row>
    <row r="15" spans="1:16" ht="44.1" customHeight="1" x14ac:dyDescent="0.25">
      <c r="A15" s="37" t="s">
        <v>23</v>
      </c>
      <c r="B15" s="9">
        <v>40</v>
      </c>
      <c r="C15" s="8">
        <v>0.5</v>
      </c>
      <c r="D15" s="10">
        <v>20</v>
      </c>
      <c r="E15" s="7" t="s">
        <v>30</v>
      </c>
      <c r="F15" s="11">
        <v>43.89</v>
      </c>
      <c r="G15" s="41">
        <f t="shared" si="1"/>
        <v>1537.9055999999998</v>
      </c>
    </row>
    <row r="16" spans="1:16" ht="44.1" customHeight="1" x14ac:dyDescent="0.25">
      <c r="A16" s="37" t="s">
        <v>3</v>
      </c>
      <c r="B16" s="9">
        <v>402</v>
      </c>
      <c r="C16" s="8">
        <v>2</v>
      </c>
      <c r="D16" s="10">
        <v>804</v>
      </c>
      <c r="E16" s="7" t="s">
        <v>28</v>
      </c>
      <c r="F16" s="17">
        <v>24.75</v>
      </c>
      <c r="G16" s="41">
        <f t="shared" si="1"/>
        <v>34863.048000000003</v>
      </c>
    </row>
    <row r="17" spans="1:7" ht="44.1" customHeight="1" x14ac:dyDescent="0.25">
      <c r="A17" s="37" t="s">
        <v>24</v>
      </c>
      <c r="B17" s="9">
        <v>20</v>
      </c>
      <c r="C17" s="8">
        <v>2</v>
      </c>
      <c r="D17" s="10">
        <v>40</v>
      </c>
      <c r="E17" s="7" t="s">
        <v>30</v>
      </c>
      <c r="F17" s="11">
        <v>43.89</v>
      </c>
      <c r="G17" s="41">
        <f t="shared" si="1"/>
        <v>3075.8111999999996</v>
      </c>
    </row>
    <row r="18" spans="1:7" ht="44.1" customHeight="1" x14ac:dyDescent="0.25">
      <c r="A18" s="37" t="s">
        <v>32</v>
      </c>
      <c r="B18" s="9">
        <v>402</v>
      </c>
      <c r="C18" s="8">
        <v>1</v>
      </c>
      <c r="D18" s="10">
        <v>402</v>
      </c>
      <c r="E18" s="7" t="s">
        <v>28</v>
      </c>
      <c r="F18" s="17">
        <v>24.75</v>
      </c>
      <c r="G18" s="41">
        <f t="shared" si="1"/>
        <v>17431.524000000001</v>
      </c>
    </row>
    <row r="19" spans="1:7" ht="44.1" customHeight="1" x14ac:dyDescent="0.25">
      <c r="A19" s="37" t="s">
        <v>25</v>
      </c>
      <c r="B19" s="9">
        <v>10</v>
      </c>
      <c r="C19" s="8">
        <v>1</v>
      </c>
      <c r="D19" s="10">
        <v>10</v>
      </c>
      <c r="E19" s="7" t="s">
        <v>30</v>
      </c>
      <c r="F19" s="11">
        <v>43.89</v>
      </c>
      <c r="G19" s="41">
        <f t="shared" si="1"/>
        <v>768.95279999999991</v>
      </c>
    </row>
    <row r="20" spans="1:7" ht="44.1" customHeight="1" x14ac:dyDescent="0.25">
      <c r="A20" s="37" t="s">
        <v>26</v>
      </c>
      <c r="B20" s="9">
        <v>10</v>
      </c>
      <c r="C20" s="8">
        <v>1</v>
      </c>
      <c r="D20" s="10">
        <v>10</v>
      </c>
      <c r="E20" s="7" t="s">
        <v>30</v>
      </c>
      <c r="F20" s="11">
        <v>43.89</v>
      </c>
      <c r="G20" s="41">
        <f t="shared" si="1"/>
        <v>768.95279999999991</v>
      </c>
    </row>
    <row r="21" spans="1:7" x14ac:dyDescent="0.25">
      <c r="A21" s="38"/>
    </row>
    <row r="22" spans="1:7" x14ac:dyDescent="0.25">
      <c r="A22" s="38"/>
    </row>
    <row r="23" spans="1:7" x14ac:dyDescent="0.25">
      <c r="A23" s="38"/>
    </row>
    <row r="24" spans="1:7" x14ac:dyDescent="0.25">
      <c r="A24" s="38"/>
    </row>
    <row r="25" spans="1:7" x14ac:dyDescent="0.25">
      <c r="A25" s="38"/>
    </row>
    <row r="26" spans="1:7" x14ac:dyDescent="0.25">
      <c r="A26" s="38"/>
    </row>
    <row r="27" spans="1:7" x14ac:dyDescent="0.25">
      <c r="A27" s="38"/>
    </row>
    <row r="28" spans="1:7" x14ac:dyDescent="0.25">
      <c r="A28" s="38"/>
    </row>
    <row r="29" spans="1:7" x14ac:dyDescent="0.25">
      <c r="A29" s="38"/>
    </row>
    <row r="30" spans="1:7" x14ac:dyDescent="0.25">
      <c r="A30" s="38"/>
    </row>
    <row r="31" spans="1:7" x14ac:dyDescent="0.25">
      <c r="A31" s="38"/>
    </row>
    <row r="32" spans="1:7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  <row r="87" spans="1:1" x14ac:dyDescent="0.25">
      <c r="A87" s="38"/>
    </row>
    <row r="88" spans="1:1" x14ac:dyDescent="0.25">
      <c r="A88" s="38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2" spans="1:1" x14ac:dyDescent="0.25">
      <c r="A92" s="38"/>
    </row>
    <row r="93" spans="1:1" x14ac:dyDescent="0.25">
      <c r="A93" s="38"/>
    </row>
    <row r="94" spans="1:1" x14ac:dyDescent="0.25">
      <c r="A94" s="38"/>
    </row>
    <row r="95" spans="1:1" x14ac:dyDescent="0.25">
      <c r="A95" s="38"/>
    </row>
    <row r="96" spans="1:1" x14ac:dyDescent="0.25">
      <c r="A96" s="38"/>
    </row>
    <row r="97" spans="1:1" x14ac:dyDescent="0.25">
      <c r="A97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20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2022-02-28T20:07:45Z</cp:lastPrinted>
  <dcterms:created xsi:type="dcterms:W3CDTF">2021-07-01T18:06:57Z</dcterms:created>
  <dcterms:modified xsi:type="dcterms:W3CDTF">2023-01-19T17:10:52Z</dcterms:modified>
</cp:coreProperties>
</file>